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20" yWindow="160" windowWidth="18920" windowHeight="11200" activeTab="4"/>
  </bookViews>
  <sheets>
    <sheet name="Index" sheetId="1" r:id="rId1"/>
    <sheet name="Material flow data" sheetId="2" r:id="rId2"/>
    <sheet name="Energy flow data" sheetId="3" r:id="rId3"/>
    <sheet name="Aggegate indicators" sheetId="4" r:id="rId4"/>
    <sheet name="Technical note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1" i="3" l="1"/>
  <c r="M11" i="4"/>
  <c r="AG12" i="3"/>
  <c r="M12" i="4"/>
  <c r="AG13" i="3"/>
  <c r="M13" i="4"/>
  <c r="AG14" i="3"/>
  <c r="M14" i="4"/>
  <c r="AG15" i="3"/>
  <c r="M15" i="4"/>
  <c r="AG16" i="3"/>
  <c r="M16" i="4"/>
  <c r="AG17" i="3"/>
  <c r="M17" i="4"/>
  <c r="AG18" i="3"/>
  <c r="M18" i="4"/>
  <c r="AG19" i="3"/>
  <c r="M19" i="4"/>
  <c r="AG20" i="3"/>
  <c r="M20" i="4"/>
  <c r="AG21" i="3"/>
  <c r="M21" i="4"/>
  <c r="AG22" i="3"/>
  <c r="M22" i="4"/>
  <c r="AG23" i="3"/>
  <c r="M23" i="4"/>
  <c r="AG24" i="3"/>
  <c r="M24" i="4"/>
  <c r="AG25" i="3"/>
  <c r="M25" i="4"/>
  <c r="AG26" i="3"/>
  <c r="M26" i="4"/>
  <c r="AG27" i="3"/>
  <c r="M27" i="4"/>
  <c r="AG28" i="3"/>
  <c r="M28" i="4"/>
  <c r="AG29" i="3"/>
  <c r="M29" i="4"/>
  <c r="AG30" i="3"/>
  <c r="M30" i="4"/>
  <c r="AG31" i="3"/>
  <c r="M31" i="4"/>
  <c r="AG32" i="3"/>
  <c r="M32" i="4"/>
  <c r="AG33" i="3"/>
  <c r="M33" i="4"/>
  <c r="AG34" i="3"/>
  <c r="M34" i="4"/>
  <c r="AG35" i="3"/>
  <c r="M35" i="4"/>
  <c r="AG36" i="3"/>
  <c r="M36" i="4"/>
  <c r="AG37" i="3"/>
  <c r="M37" i="4"/>
  <c r="AG38" i="3"/>
  <c r="M38" i="4"/>
  <c r="AG39" i="3"/>
  <c r="M39" i="4"/>
  <c r="AG40" i="3"/>
  <c r="M40" i="4"/>
  <c r="AG41" i="3"/>
  <c r="M41" i="4"/>
  <c r="AG42" i="3"/>
  <c r="M42" i="4"/>
  <c r="AG43" i="3"/>
  <c r="M43" i="4"/>
  <c r="AG44" i="3"/>
  <c r="M44" i="4"/>
  <c r="AG45" i="3"/>
  <c r="M45" i="4"/>
  <c r="AG46" i="3"/>
  <c r="M46" i="4"/>
  <c r="AG47" i="3"/>
  <c r="M47" i="4"/>
  <c r="AG48" i="3"/>
  <c r="M48" i="4"/>
  <c r="AG49" i="3"/>
  <c r="M49" i="4"/>
  <c r="AG50" i="3"/>
  <c r="M50" i="4"/>
  <c r="AG51" i="3"/>
  <c r="M51" i="4"/>
  <c r="AG52" i="3"/>
  <c r="M52" i="4"/>
  <c r="AG53" i="3"/>
  <c r="M53" i="4"/>
  <c r="AG54" i="3"/>
  <c r="M54" i="4"/>
  <c r="AG55" i="3"/>
  <c r="M55" i="4"/>
  <c r="AG56" i="3"/>
  <c r="M56" i="4"/>
  <c r="AG57" i="3"/>
  <c r="M57" i="4"/>
  <c r="AG58" i="3"/>
  <c r="M58" i="4"/>
  <c r="AG59" i="3"/>
  <c r="M59" i="4"/>
  <c r="AG60" i="3"/>
  <c r="M60" i="4"/>
  <c r="AG61" i="3"/>
  <c r="M61" i="4"/>
  <c r="AG62" i="3"/>
  <c r="M62" i="4"/>
  <c r="AG63" i="3"/>
  <c r="M63" i="4"/>
  <c r="AG64" i="3"/>
  <c r="M64" i="4"/>
  <c r="AG65" i="3"/>
  <c r="M65" i="4"/>
  <c r="AG66" i="3"/>
  <c r="M66" i="4"/>
  <c r="AG67" i="3"/>
  <c r="M67" i="4"/>
  <c r="AG68" i="3"/>
  <c r="M68" i="4"/>
  <c r="AG69" i="3"/>
  <c r="M69" i="4"/>
  <c r="AG70" i="3"/>
  <c r="M70" i="4"/>
  <c r="AG71" i="3"/>
  <c r="M71" i="4"/>
  <c r="AG72" i="3"/>
  <c r="M72" i="4"/>
  <c r="AG73" i="3"/>
  <c r="M73" i="4"/>
  <c r="AG74" i="3"/>
  <c r="M74" i="4"/>
  <c r="AG75" i="3"/>
  <c r="M75" i="4"/>
  <c r="AG76" i="3"/>
  <c r="M76" i="4"/>
  <c r="AG77" i="3"/>
  <c r="M77" i="4"/>
  <c r="AG78" i="3"/>
  <c r="M78" i="4"/>
  <c r="AG79" i="3"/>
  <c r="M79" i="4"/>
  <c r="AG80" i="3"/>
  <c r="M80" i="4"/>
  <c r="AG81" i="3"/>
  <c r="M81" i="4"/>
  <c r="AG82" i="3"/>
  <c r="M82" i="4"/>
  <c r="AG83" i="3"/>
  <c r="M83" i="4"/>
  <c r="AG84" i="3"/>
  <c r="M84" i="4"/>
  <c r="AG85" i="3"/>
  <c r="M85" i="4"/>
  <c r="AG86" i="3"/>
  <c r="M86" i="4"/>
  <c r="AG87" i="3"/>
  <c r="M87" i="4"/>
  <c r="AG88" i="3"/>
  <c r="M88" i="4"/>
  <c r="AG89" i="3"/>
  <c r="M89" i="4"/>
  <c r="AG90" i="3"/>
  <c r="M90" i="4"/>
  <c r="AG91" i="3"/>
  <c r="M91" i="4"/>
  <c r="AG92" i="3"/>
  <c r="M92" i="4"/>
  <c r="AG93" i="3"/>
  <c r="M93" i="4"/>
  <c r="AG94" i="3"/>
  <c r="M94" i="4"/>
  <c r="AG95" i="3"/>
  <c r="M95" i="4"/>
  <c r="AG96" i="3"/>
  <c r="M96" i="4"/>
  <c r="AG97" i="3"/>
  <c r="M97" i="4"/>
  <c r="AG98" i="3"/>
  <c r="M98" i="4"/>
  <c r="AG99" i="3"/>
  <c r="M99" i="4"/>
  <c r="AG100" i="3"/>
  <c r="M100" i="4"/>
  <c r="AG101" i="3"/>
  <c r="M101" i="4"/>
  <c r="AG102" i="3"/>
  <c r="M102" i="4"/>
  <c r="AG103" i="3"/>
  <c r="M103" i="4"/>
  <c r="AG104" i="3"/>
  <c r="M104" i="4"/>
  <c r="AG105" i="3"/>
  <c r="M105" i="4"/>
  <c r="AG106" i="3"/>
  <c r="M106" i="4"/>
  <c r="AG107" i="3"/>
  <c r="M107" i="4"/>
  <c r="AG108" i="3"/>
  <c r="M108" i="4"/>
  <c r="AG109" i="3"/>
  <c r="M109" i="4"/>
  <c r="AG110" i="3"/>
  <c r="M110" i="4"/>
  <c r="AG111" i="3"/>
  <c r="M111" i="4"/>
  <c r="AG112" i="3"/>
  <c r="M112" i="4"/>
  <c r="AG113" i="3"/>
  <c r="M113" i="4"/>
  <c r="AG114" i="3"/>
  <c r="M114" i="4"/>
  <c r="AG115" i="3"/>
  <c r="M115" i="4"/>
  <c r="AG116" i="3"/>
  <c r="M116" i="4"/>
  <c r="AG117" i="3"/>
  <c r="M117" i="4"/>
  <c r="AG118" i="3"/>
  <c r="M118" i="4"/>
  <c r="AG119" i="3"/>
  <c r="M119" i="4"/>
  <c r="AG120" i="3"/>
  <c r="M120" i="4"/>
  <c r="AG121" i="3"/>
  <c r="M121" i="4"/>
  <c r="AG122" i="3"/>
  <c r="M122" i="4"/>
  <c r="AG123" i="3"/>
  <c r="M123" i="4"/>
  <c r="AG124" i="3"/>
  <c r="M124" i="4"/>
  <c r="AG125" i="3"/>
  <c r="M125" i="4"/>
  <c r="AG126" i="3"/>
  <c r="M126" i="4"/>
  <c r="AG127" i="3"/>
  <c r="M127" i="4"/>
  <c r="AG128" i="3"/>
  <c r="M128" i="4"/>
  <c r="AG129" i="3"/>
  <c r="M129" i="4"/>
  <c r="AG130" i="3"/>
  <c r="M130" i="4"/>
  <c r="AG131" i="3"/>
  <c r="M131" i="4"/>
  <c r="AG132" i="3"/>
  <c r="M132" i="4"/>
  <c r="AG133" i="3"/>
  <c r="M133" i="4"/>
  <c r="AG134" i="3"/>
  <c r="M134" i="4"/>
  <c r="AG135" i="3"/>
  <c r="M135" i="4"/>
  <c r="AG136" i="3"/>
  <c r="M136" i="4"/>
  <c r="AG137" i="3"/>
  <c r="M137" i="4"/>
  <c r="AG138" i="3"/>
  <c r="M138" i="4"/>
  <c r="AG139" i="3"/>
  <c r="M139" i="4"/>
  <c r="AG140" i="3"/>
  <c r="M140" i="4"/>
  <c r="AG141" i="3"/>
  <c r="M141" i="4"/>
  <c r="AG142" i="3"/>
  <c r="M142" i="4"/>
  <c r="AG143" i="3"/>
  <c r="M143" i="4"/>
  <c r="AG144" i="3"/>
  <c r="M144" i="4"/>
  <c r="AG145" i="3"/>
  <c r="M145" i="4"/>
  <c r="AG10" i="3"/>
  <c r="M10" i="4"/>
  <c r="AF10" i="3"/>
  <c r="L10" i="4"/>
  <c r="AF11" i="3"/>
  <c r="L11" i="4"/>
  <c r="AF12" i="3"/>
  <c r="L12" i="4"/>
  <c r="AF13" i="3"/>
  <c r="L13" i="4"/>
  <c r="AF14" i="3"/>
  <c r="L14" i="4"/>
  <c r="AF15" i="3"/>
  <c r="L15" i="4"/>
  <c r="AF16" i="3"/>
  <c r="L16" i="4"/>
  <c r="AF17" i="3"/>
  <c r="L17" i="4"/>
  <c r="AF18" i="3"/>
  <c r="L18" i="4"/>
  <c r="AF19" i="3"/>
  <c r="L19" i="4"/>
  <c r="AF20" i="3"/>
  <c r="L20" i="4"/>
  <c r="AF21" i="3"/>
  <c r="L21" i="4"/>
  <c r="AF22" i="3"/>
  <c r="L22" i="4"/>
  <c r="AF23" i="3"/>
  <c r="L23" i="4"/>
  <c r="AF24" i="3"/>
  <c r="L24" i="4"/>
  <c r="AF25" i="3"/>
  <c r="L25" i="4"/>
  <c r="AF26" i="3"/>
  <c r="L26" i="4"/>
  <c r="AF27" i="3"/>
  <c r="L27" i="4"/>
  <c r="AF28" i="3"/>
  <c r="L28" i="4"/>
  <c r="AF29" i="3"/>
  <c r="L29" i="4"/>
  <c r="AF30" i="3"/>
  <c r="L30" i="4"/>
  <c r="AF31" i="3"/>
  <c r="L31" i="4"/>
  <c r="AF32" i="3"/>
  <c r="L32" i="4"/>
  <c r="AF33" i="3"/>
  <c r="L33" i="4"/>
  <c r="AF34" i="3"/>
  <c r="L34" i="4"/>
  <c r="AF35" i="3"/>
  <c r="L35" i="4"/>
  <c r="AF36" i="3"/>
  <c r="L36" i="4"/>
  <c r="AF37" i="3"/>
  <c r="L37" i="4"/>
  <c r="AF38" i="3"/>
  <c r="L38" i="4"/>
  <c r="AF39" i="3"/>
  <c r="L39" i="4"/>
  <c r="AF40" i="3"/>
  <c r="L40" i="4"/>
  <c r="AF41" i="3"/>
  <c r="L41" i="4"/>
  <c r="AF42" i="3"/>
  <c r="L42" i="4"/>
  <c r="AF43" i="3"/>
  <c r="L43" i="4"/>
  <c r="AF44" i="3"/>
  <c r="L44" i="4"/>
  <c r="AF45" i="3"/>
  <c r="L45" i="4"/>
  <c r="AF46" i="3"/>
  <c r="L46" i="4"/>
  <c r="AF47" i="3"/>
  <c r="L47" i="4"/>
  <c r="AF48" i="3"/>
  <c r="L48" i="4"/>
  <c r="AF49" i="3"/>
  <c r="L49" i="4"/>
  <c r="AF50" i="3"/>
  <c r="L50" i="4"/>
  <c r="AF51" i="3"/>
  <c r="L51" i="4"/>
  <c r="AF52" i="3"/>
  <c r="L52" i="4"/>
  <c r="AF53" i="3"/>
  <c r="L53" i="4"/>
  <c r="AF54" i="3"/>
  <c r="L54" i="4"/>
  <c r="AF55" i="3"/>
  <c r="L55" i="4"/>
  <c r="AF56" i="3"/>
  <c r="L56" i="4"/>
  <c r="AF57" i="3"/>
  <c r="L57" i="4"/>
  <c r="AF58" i="3"/>
  <c r="L58" i="4"/>
  <c r="AF59" i="3"/>
  <c r="L59" i="4"/>
  <c r="AF60" i="3"/>
  <c r="L60" i="4"/>
  <c r="AF61" i="3"/>
  <c r="L61" i="4"/>
  <c r="AF62" i="3"/>
  <c r="L62" i="4"/>
  <c r="AF63" i="3"/>
  <c r="L63" i="4"/>
  <c r="AF64" i="3"/>
  <c r="L64" i="4"/>
  <c r="AF65" i="3"/>
  <c r="L65" i="4"/>
  <c r="AF66" i="3"/>
  <c r="L66" i="4"/>
  <c r="AF67" i="3"/>
  <c r="L67" i="4"/>
  <c r="AF68" i="3"/>
  <c r="L68" i="4"/>
  <c r="AF69" i="3"/>
  <c r="L69" i="4"/>
  <c r="AF70" i="3"/>
  <c r="L70" i="4"/>
  <c r="AF71" i="3"/>
  <c r="L71" i="4"/>
  <c r="AF72" i="3"/>
  <c r="L72" i="4"/>
  <c r="AF73" i="3"/>
  <c r="L73" i="4"/>
  <c r="AF74" i="3"/>
  <c r="L74" i="4"/>
  <c r="AF75" i="3"/>
  <c r="L75" i="4"/>
  <c r="AF76" i="3"/>
  <c r="L76" i="4"/>
  <c r="AF77" i="3"/>
  <c r="L77" i="4"/>
  <c r="AF78" i="3"/>
  <c r="L78" i="4"/>
  <c r="AF79" i="3"/>
  <c r="L79" i="4"/>
  <c r="AF80" i="3"/>
  <c r="L80" i="4"/>
  <c r="AF81" i="3"/>
  <c r="L81" i="4"/>
  <c r="AF82" i="3"/>
  <c r="L82" i="4"/>
  <c r="AF83" i="3"/>
  <c r="L83" i="4"/>
  <c r="AF84" i="3"/>
  <c r="L84" i="4"/>
  <c r="AF85" i="3"/>
  <c r="L85" i="4"/>
  <c r="AF86" i="3"/>
  <c r="L86" i="4"/>
  <c r="AF87" i="3"/>
  <c r="L87" i="4"/>
  <c r="AF88" i="3"/>
  <c r="L88" i="4"/>
  <c r="AF89" i="3"/>
  <c r="L89" i="4"/>
  <c r="AF90" i="3"/>
  <c r="L90" i="4"/>
  <c r="AF91" i="3"/>
  <c r="L91" i="4"/>
  <c r="AF92" i="3"/>
  <c r="L92" i="4"/>
  <c r="AF93" i="3"/>
  <c r="L93" i="4"/>
  <c r="AF94" i="3"/>
  <c r="L94" i="4"/>
  <c r="AF95" i="3"/>
  <c r="L95" i="4"/>
  <c r="AF96" i="3"/>
  <c r="L96" i="4"/>
  <c r="AF97" i="3"/>
  <c r="L97" i="4"/>
  <c r="AF98" i="3"/>
  <c r="L98" i="4"/>
  <c r="AF99" i="3"/>
  <c r="L99" i="4"/>
  <c r="AF100" i="3"/>
  <c r="L100" i="4"/>
  <c r="AF101" i="3"/>
  <c r="L101" i="4"/>
  <c r="AF102" i="3"/>
  <c r="L102" i="4"/>
  <c r="AF103" i="3"/>
  <c r="L103" i="4"/>
  <c r="AF104" i="3"/>
  <c r="L104" i="4"/>
  <c r="AF105" i="3"/>
  <c r="L105" i="4"/>
  <c r="AF106" i="3"/>
  <c r="L106" i="4"/>
  <c r="AF107" i="3"/>
  <c r="L107" i="4"/>
  <c r="AF108" i="3"/>
  <c r="L108" i="4"/>
  <c r="AF109" i="3"/>
  <c r="L109" i="4"/>
  <c r="AF110" i="3"/>
  <c r="L110" i="4"/>
  <c r="AF111" i="3"/>
  <c r="L111" i="4"/>
  <c r="AF112" i="3"/>
  <c r="L112" i="4"/>
  <c r="AF113" i="3"/>
  <c r="L113" i="4"/>
  <c r="AF114" i="3"/>
  <c r="L114" i="4"/>
  <c r="AF115" i="3"/>
  <c r="L115" i="4"/>
  <c r="AF116" i="3"/>
  <c r="L116" i="4"/>
  <c r="AF117" i="3"/>
  <c r="L117" i="4"/>
  <c r="AF118" i="3"/>
  <c r="L118" i="4"/>
  <c r="AF119" i="3"/>
  <c r="L119" i="4"/>
  <c r="AF120" i="3"/>
  <c r="L120" i="4"/>
  <c r="AF121" i="3"/>
  <c r="L121" i="4"/>
  <c r="AF122" i="3"/>
  <c r="L122" i="4"/>
  <c r="AF123" i="3"/>
  <c r="L123" i="4"/>
  <c r="AF124" i="3"/>
  <c r="L124" i="4"/>
  <c r="AF125" i="3"/>
  <c r="L125" i="4"/>
  <c r="AF126" i="3"/>
  <c r="L126" i="4"/>
  <c r="AF127" i="3"/>
  <c r="L127" i="4"/>
  <c r="AF128" i="3"/>
  <c r="L128" i="4"/>
  <c r="AF129" i="3"/>
  <c r="L129" i="4"/>
  <c r="AF130" i="3"/>
  <c r="L130" i="4"/>
  <c r="AF131" i="3"/>
  <c r="L131" i="4"/>
  <c r="AF132" i="3"/>
  <c r="L132" i="4"/>
  <c r="AF133" i="3"/>
  <c r="L133" i="4"/>
  <c r="AF134" i="3"/>
  <c r="L134" i="4"/>
  <c r="AF135" i="3"/>
  <c r="L135" i="4"/>
  <c r="AF136" i="3"/>
  <c r="L136" i="4"/>
  <c r="AF137" i="3"/>
  <c r="L137" i="4"/>
  <c r="AF138" i="3"/>
  <c r="L138" i="4"/>
  <c r="AF139" i="3"/>
  <c r="L139" i="4"/>
  <c r="AF140" i="3"/>
  <c r="L140" i="4"/>
  <c r="AF141" i="3"/>
  <c r="L141" i="4"/>
  <c r="AF142" i="3"/>
  <c r="L142" i="4"/>
  <c r="AF143" i="3"/>
  <c r="L143" i="4"/>
  <c r="AF144" i="3"/>
  <c r="L144" i="4"/>
  <c r="AF145" i="3"/>
  <c r="L145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0" i="4"/>
  <c r="X11" i="2"/>
  <c r="I11" i="4"/>
  <c r="X12" i="2"/>
  <c r="I12" i="4"/>
  <c r="X13" i="2"/>
  <c r="I13" i="4"/>
  <c r="X14" i="2"/>
  <c r="I14" i="4"/>
  <c r="X15" i="2"/>
  <c r="I15" i="4"/>
  <c r="X16" i="2"/>
  <c r="I16" i="4"/>
  <c r="X17" i="2"/>
  <c r="I17" i="4"/>
  <c r="X18" i="2"/>
  <c r="I18" i="4"/>
  <c r="X19" i="2"/>
  <c r="I19" i="4"/>
  <c r="X20" i="2"/>
  <c r="I20" i="4"/>
  <c r="X21" i="2"/>
  <c r="I21" i="4"/>
  <c r="X22" i="2"/>
  <c r="I22" i="4"/>
  <c r="X23" i="2"/>
  <c r="I23" i="4"/>
  <c r="X24" i="2"/>
  <c r="I24" i="4"/>
  <c r="X25" i="2"/>
  <c r="I25" i="4"/>
  <c r="X26" i="2"/>
  <c r="I26" i="4"/>
  <c r="X27" i="2"/>
  <c r="I27" i="4"/>
  <c r="X28" i="2"/>
  <c r="I28" i="4"/>
  <c r="X29" i="2"/>
  <c r="I29" i="4"/>
  <c r="X30" i="2"/>
  <c r="I30" i="4"/>
  <c r="X31" i="2"/>
  <c r="I31" i="4"/>
  <c r="X32" i="2"/>
  <c r="I32" i="4"/>
  <c r="X33" i="2"/>
  <c r="I33" i="4"/>
  <c r="X34" i="2"/>
  <c r="I34" i="4"/>
  <c r="X35" i="2"/>
  <c r="I35" i="4"/>
  <c r="X36" i="2"/>
  <c r="I36" i="4"/>
  <c r="X37" i="2"/>
  <c r="I37" i="4"/>
  <c r="X38" i="2"/>
  <c r="I38" i="4"/>
  <c r="X39" i="2"/>
  <c r="I39" i="4"/>
  <c r="X40" i="2"/>
  <c r="I40" i="4"/>
  <c r="X41" i="2"/>
  <c r="I41" i="4"/>
  <c r="X42" i="2"/>
  <c r="I42" i="4"/>
  <c r="X43" i="2"/>
  <c r="I43" i="4"/>
  <c r="X44" i="2"/>
  <c r="I44" i="4"/>
  <c r="X45" i="2"/>
  <c r="I45" i="4"/>
  <c r="X46" i="2"/>
  <c r="I46" i="4"/>
  <c r="X47" i="2"/>
  <c r="I47" i="4"/>
  <c r="X48" i="2"/>
  <c r="I48" i="4"/>
  <c r="X49" i="2"/>
  <c r="I49" i="4"/>
  <c r="X50" i="2"/>
  <c r="I50" i="4"/>
  <c r="X51" i="2"/>
  <c r="I51" i="4"/>
  <c r="X52" i="2"/>
  <c r="I52" i="4"/>
  <c r="X53" i="2"/>
  <c r="I53" i="4"/>
  <c r="X54" i="2"/>
  <c r="I54" i="4"/>
  <c r="X55" i="2"/>
  <c r="I55" i="4"/>
  <c r="X56" i="2"/>
  <c r="I56" i="4"/>
  <c r="X57" i="2"/>
  <c r="I57" i="4"/>
  <c r="X58" i="2"/>
  <c r="I58" i="4"/>
  <c r="X59" i="2"/>
  <c r="I59" i="4"/>
  <c r="X60" i="2"/>
  <c r="I60" i="4"/>
  <c r="X61" i="2"/>
  <c r="I61" i="4"/>
  <c r="X62" i="2"/>
  <c r="I62" i="4"/>
  <c r="X63" i="2"/>
  <c r="I63" i="4"/>
  <c r="X64" i="2"/>
  <c r="I64" i="4"/>
  <c r="X65" i="2"/>
  <c r="I65" i="4"/>
  <c r="X66" i="2"/>
  <c r="I66" i="4"/>
  <c r="X67" i="2"/>
  <c r="I67" i="4"/>
  <c r="X68" i="2"/>
  <c r="I68" i="4"/>
  <c r="X69" i="2"/>
  <c r="I69" i="4"/>
  <c r="X70" i="2"/>
  <c r="I70" i="4"/>
  <c r="X71" i="2"/>
  <c r="I71" i="4"/>
  <c r="X72" i="2"/>
  <c r="I72" i="4"/>
  <c r="X73" i="2"/>
  <c r="I73" i="4"/>
  <c r="X74" i="2"/>
  <c r="I74" i="4"/>
  <c r="X75" i="2"/>
  <c r="I75" i="4"/>
  <c r="X76" i="2"/>
  <c r="I76" i="4"/>
  <c r="X77" i="2"/>
  <c r="I77" i="4"/>
  <c r="X78" i="2"/>
  <c r="I78" i="4"/>
  <c r="X79" i="2"/>
  <c r="I79" i="4"/>
  <c r="X80" i="2"/>
  <c r="I80" i="4"/>
  <c r="X81" i="2"/>
  <c r="I81" i="4"/>
  <c r="X82" i="2"/>
  <c r="I82" i="4"/>
  <c r="X83" i="2"/>
  <c r="I83" i="4"/>
  <c r="X84" i="2"/>
  <c r="I84" i="4"/>
  <c r="X85" i="2"/>
  <c r="I85" i="4"/>
  <c r="X86" i="2"/>
  <c r="I86" i="4"/>
  <c r="X87" i="2"/>
  <c r="I87" i="4"/>
  <c r="X88" i="2"/>
  <c r="I88" i="4"/>
  <c r="X89" i="2"/>
  <c r="I89" i="4"/>
  <c r="X90" i="2"/>
  <c r="I90" i="4"/>
  <c r="X91" i="2"/>
  <c r="I91" i="4"/>
  <c r="X92" i="2"/>
  <c r="I92" i="4"/>
  <c r="X93" i="2"/>
  <c r="I93" i="4"/>
  <c r="X94" i="2"/>
  <c r="I94" i="4"/>
  <c r="X95" i="2"/>
  <c r="I95" i="4"/>
  <c r="X96" i="2"/>
  <c r="I96" i="4"/>
  <c r="X97" i="2"/>
  <c r="I97" i="4"/>
  <c r="X98" i="2"/>
  <c r="I98" i="4"/>
  <c r="X99" i="2"/>
  <c r="I99" i="4"/>
  <c r="X100" i="2"/>
  <c r="I100" i="4"/>
  <c r="X101" i="2"/>
  <c r="I101" i="4"/>
  <c r="X102" i="2"/>
  <c r="I102" i="4"/>
  <c r="X103" i="2"/>
  <c r="I103" i="4"/>
  <c r="X104" i="2"/>
  <c r="I104" i="4"/>
  <c r="X105" i="2"/>
  <c r="I105" i="4"/>
  <c r="X106" i="2"/>
  <c r="I106" i="4"/>
  <c r="X107" i="2"/>
  <c r="I107" i="4"/>
  <c r="X108" i="2"/>
  <c r="I108" i="4"/>
  <c r="X109" i="2"/>
  <c r="I109" i="4"/>
  <c r="X110" i="2"/>
  <c r="I110" i="4"/>
  <c r="X111" i="2"/>
  <c r="I111" i="4"/>
  <c r="X112" i="2"/>
  <c r="I112" i="4"/>
  <c r="X113" i="2"/>
  <c r="I113" i="4"/>
  <c r="X114" i="2"/>
  <c r="I114" i="4"/>
  <c r="X115" i="2"/>
  <c r="I115" i="4"/>
  <c r="X116" i="2"/>
  <c r="I116" i="4"/>
  <c r="X117" i="2"/>
  <c r="I117" i="4"/>
  <c r="X118" i="2"/>
  <c r="I118" i="4"/>
  <c r="X119" i="2"/>
  <c r="I119" i="4"/>
  <c r="X120" i="2"/>
  <c r="I120" i="4"/>
  <c r="X121" i="2"/>
  <c r="I121" i="4"/>
  <c r="X122" i="2"/>
  <c r="I122" i="4"/>
  <c r="X123" i="2"/>
  <c r="I123" i="4"/>
  <c r="X124" i="2"/>
  <c r="I124" i="4"/>
  <c r="X125" i="2"/>
  <c r="I125" i="4"/>
  <c r="X126" i="2"/>
  <c r="I126" i="4"/>
  <c r="X127" i="2"/>
  <c r="I127" i="4"/>
  <c r="X128" i="2"/>
  <c r="I128" i="4"/>
  <c r="X129" i="2"/>
  <c r="I129" i="4"/>
  <c r="X130" i="2"/>
  <c r="I130" i="4"/>
  <c r="X131" i="2"/>
  <c r="I131" i="4"/>
  <c r="X132" i="2"/>
  <c r="I132" i="4"/>
  <c r="X133" i="2"/>
  <c r="I133" i="4"/>
  <c r="X134" i="2"/>
  <c r="I134" i="4"/>
  <c r="X135" i="2"/>
  <c r="I135" i="4"/>
  <c r="X136" i="2"/>
  <c r="I136" i="4"/>
  <c r="X137" i="2"/>
  <c r="I137" i="4"/>
  <c r="X138" i="2"/>
  <c r="I138" i="4"/>
  <c r="X139" i="2"/>
  <c r="I139" i="4"/>
  <c r="X140" i="2"/>
  <c r="I140" i="4"/>
  <c r="X141" i="2"/>
  <c r="I141" i="4"/>
  <c r="X142" i="2"/>
  <c r="I142" i="4"/>
  <c r="X143" i="2"/>
  <c r="I143" i="4"/>
  <c r="X144" i="2"/>
  <c r="I144" i="4"/>
  <c r="X145" i="2"/>
  <c r="I145" i="4"/>
  <c r="X10" i="2"/>
  <c r="I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0" i="4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0" i="3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0" i="2"/>
</calcChain>
</file>

<file path=xl/sharedStrings.xml><?xml version="1.0" encoding="utf-8"?>
<sst xmlns="http://schemas.openxmlformats.org/spreadsheetml/2006/main" count="161" uniqueCount="73">
  <si>
    <t>Project:</t>
  </si>
  <si>
    <t>GLOMETRA: The global metabolic transition (Austrian Science Fund FWF)</t>
  </si>
  <si>
    <t>Content:</t>
  </si>
  <si>
    <t xml:space="preserve">Source: </t>
  </si>
  <si>
    <t>Contact:</t>
  </si>
  <si>
    <t>For questions or more detailed data please contact:</t>
  </si>
  <si>
    <t>Institute of Social Ecology</t>
  </si>
  <si>
    <t>Alpen Adria Universität Klagenfurt-Graz-Wien</t>
  </si>
  <si>
    <t>Schottenfeldgasse 29</t>
  </si>
  <si>
    <t>A-1070 Vienna</t>
  </si>
  <si>
    <t>Austria</t>
  </si>
  <si>
    <t>Url:</t>
  </si>
  <si>
    <t>http://www.uni-klu.ac.at/socec/inhalt/1088.htm</t>
  </si>
  <si>
    <t xml:space="preserve">Gierlinger, S., Krausmann, F. </t>
  </si>
  <si>
    <t>Material and Energy Flows in the United States of America, 1870 - 2005</t>
  </si>
  <si>
    <t>The physical economy of the United States of America : Extraction, trade and consumption of materials from 1870 to 2005</t>
  </si>
  <si>
    <t>Journal of Industrial Ecology 16(3), 365-377</t>
  </si>
  <si>
    <t>sylvia.gierliner@aau.at</t>
  </si>
  <si>
    <t>Sylvia Gierlinger</t>
  </si>
  <si>
    <t>Unit: 1000 metric tonnes</t>
  </si>
  <si>
    <t>Domestic extraction (DE)</t>
  </si>
  <si>
    <t>Imports</t>
  </si>
  <si>
    <t>Exports</t>
  </si>
  <si>
    <t>Domestic Material Conumption (DMC)</t>
  </si>
  <si>
    <t>Year</t>
  </si>
  <si>
    <t>Biomass</t>
  </si>
  <si>
    <t>Fossil energy carriers</t>
  </si>
  <si>
    <t>Ores</t>
  </si>
  <si>
    <t>Non metallic minerals</t>
  </si>
  <si>
    <t>DE</t>
  </si>
  <si>
    <t>DMC</t>
  </si>
  <si>
    <t>Materials flows by main material groups 1870 to 2005</t>
  </si>
  <si>
    <t>Methods and sources: see technical notes and Gierlinger et al. 2012</t>
  </si>
  <si>
    <t>Unit: PJ/yrs</t>
  </si>
  <si>
    <t>Domestic Extraction (DE)</t>
  </si>
  <si>
    <t>Domestic Energy Consumption (DEC)</t>
  </si>
  <si>
    <t>[PJ/yr]</t>
  </si>
  <si>
    <t>Agricultural biomass and timber</t>
  </si>
  <si>
    <t>Fuelwood</t>
  </si>
  <si>
    <t>Coal incl. peat</t>
  </si>
  <si>
    <t>Oil</t>
  </si>
  <si>
    <t>Natural Gas</t>
  </si>
  <si>
    <t>Hydropower/Nuclear heat/Other</t>
  </si>
  <si>
    <t>Coal incl. Peat</t>
  </si>
  <si>
    <t>Electricity</t>
  </si>
  <si>
    <t>DEC</t>
  </si>
  <si>
    <t>Primary energy flows by main energy types, 1870 ro 2005</t>
  </si>
  <si>
    <t>Population</t>
  </si>
  <si>
    <t>GDP</t>
  </si>
  <si>
    <t>million 1990 Geary-Khamis $</t>
  </si>
  <si>
    <t>TPES</t>
  </si>
  <si>
    <t>Socio-economic indicators</t>
  </si>
  <si>
    <t>Socio-economic indicators (Population, GDP), metabolic rates (resource flow/capita) and resource intensity (resource flow/GDP)</t>
  </si>
  <si>
    <t>DMC/cap/yr</t>
  </si>
  <si>
    <t>DEC/cap/yr</t>
  </si>
  <si>
    <t>TPES/cap/yr</t>
  </si>
  <si>
    <t>Metabolic rates</t>
  </si>
  <si>
    <t>Resource intensity</t>
  </si>
  <si>
    <t>DMC/GDP/yr</t>
  </si>
  <si>
    <t>DMC biomass/GDP/yr</t>
  </si>
  <si>
    <t>DMC minerals &amp; fossils/GDP/yr</t>
  </si>
  <si>
    <t>DEC/GDP/yr</t>
  </si>
  <si>
    <t>TPES/GDP/yr</t>
  </si>
  <si>
    <t>[1000 t/yr]</t>
  </si>
  <si>
    <t>[t/cap/yr]</t>
  </si>
  <si>
    <t>[GJ/cap/yr]</t>
  </si>
  <si>
    <t>[kg/$/yr]</t>
  </si>
  <si>
    <t>[MJ/$/yr]</t>
  </si>
  <si>
    <t>Material flow data</t>
  </si>
  <si>
    <t>Energy flow data</t>
  </si>
  <si>
    <t>Aggegate indicators</t>
  </si>
  <si>
    <t>Technical notes</t>
  </si>
  <si>
    <t>Online database version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</si>
</sst>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2" borderId="0" xfId="0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2" borderId="0" xfId="3" applyFill="1" applyAlignment="1" applyProtection="1"/>
    <xf numFmtId="0" fontId="0" fillId="2" borderId="0" xfId="3" applyFont="1" applyFill="1" applyAlignment="1" applyProtection="1"/>
    <xf numFmtId="0" fontId="8" fillId="0" borderId="0" xfId="2" applyFont="1" applyFill="1"/>
    <xf numFmtId="165" fontId="6" fillId="0" borderId="0" xfId="1" applyNumberFormat="1" applyFont="1" applyFill="1"/>
    <xf numFmtId="0" fontId="0" fillId="0" borderId="0" xfId="2" applyFont="1" applyFill="1"/>
    <xf numFmtId="166" fontId="0" fillId="0" borderId="0" xfId="1" applyNumberFormat="1" applyFont="1"/>
    <xf numFmtId="0" fontId="9" fillId="0" borderId="0" xfId="2" applyFont="1" applyFill="1" applyBorder="1"/>
    <xf numFmtId="0" fontId="6" fillId="0" borderId="0" xfId="2" applyFont="1" applyFill="1" applyBorder="1"/>
    <xf numFmtId="165" fontId="5" fillId="3" borderId="0" xfId="1" applyNumberFormat="1" applyFont="1" applyFill="1"/>
    <xf numFmtId="166" fontId="5" fillId="3" borderId="0" xfId="1" applyNumberFormat="1" applyFont="1" applyFill="1"/>
    <xf numFmtId="0" fontId="5" fillId="3" borderId="0" xfId="2" applyFont="1" applyFill="1" applyBorder="1"/>
    <xf numFmtId="166" fontId="3" fillId="3" borderId="0" xfId="1" applyNumberFormat="1" applyFont="1" applyFill="1"/>
    <xf numFmtId="1" fontId="5" fillId="0" borderId="0" xfId="2" applyNumberFormat="1" applyFont="1" applyFill="1"/>
    <xf numFmtId="166" fontId="5" fillId="3" borderId="0" xfId="1" applyNumberFormat="1" applyFont="1" applyFill="1" applyBorder="1"/>
    <xf numFmtId="165" fontId="0" fillId="0" borderId="0" xfId="1" applyNumberFormat="1" applyFont="1"/>
    <xf numFmtId="165" fontId="0" fillId="0" borderId="0" xfId="0" applyNumberFormat="1"/>
    <xf numFmtId="0" fontId="5" fillId="4" borderId="0" xfId="0" applyFont="1" applyFill="1"/>
    <xf numFmtId="0" fontId="5" fillId="0" borderId="0" xfId="0" applyFont="1"/>
    <xf numFmtId="0" fontId="5" fillId="0" borderId="0" xfId="2" applyFont="1" applyFill="1"/>
    <xf numFmtId="0" fontId="2" fillId="0" borderId="0" xfId="0" applyFont="1"/>
    <xf numFmtId="0" fontId="2" fillId="0" borderId="0" xfId="1" applyNumberFormat="1" applyFont="1"/>
    <xf numFmtId="165" fontId="2" fillId="0" borderId="0" xfId="1" applyNumberFormat="1" applyFont="1"/>
    <xf numFmtId="164" fontId="0" fillId="0" borderId="0" xfId="1" applyNumberFormat="1" applyFont="1"/>
    <xf numFmtId="166" fontId="5" fillId="5" borderId="0" xfId="1" applyNumberFormat="1" applyFont="1" applyFill="1"/>
    <xf numFmtId="165" fontId="5" fillId="5" borderId="0" xfId="1" applyNumberFormat="1" applyFont="1" applyFill="1"/>
    <xf numFmtId="0" fontId="7" fillId="2" borderId="0" xfId="3" quotePrefix="1" applyFill="1" applyBorder="1" applyAlignment="1" applyProtection="1"/>
    <xf numFmtId="0" fontId="7" fillId="2" borderId="0" xfId="3" quotePrefix="1" applyFill="1" applyAlignment="1" applyProtection="1"/>
  </cellXfs>
  <cellStyles count="4">
    <cellStyle name="ANCLAS,REZONES Y SUS PARTES,DE FUNDICION,DE HIERRO O DE ACERO" xfId="2"/>
    <cellStyle name="Comma" xfId="1" builtinId="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1</xdr:row>
      <xdr:rowOff>28575</xdr:rowOff>
    </xdr:from>
    <xdr:to>
      <xdr:col>13</xdr:col>
      <xdr:colOff>704850</xdr:colOff>
      <xdr:row>7</xdr:row>
      <xdr:rowOff>38100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219075"/>
          <a:ext cx="26193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9</xdr:row>
          <xdr:rowOff>114300</xdr:rowOff>
        </xdr:from>
        <xdr:to>
          <xdr:col>5</xdr:col>
          <xdr:colOff>63500</xdr:colOff>
          <xdr:row>13</xdr:row>
          <xdr:rowOff>50800</xdr:rowOff>
        </xdr:to>
        <xdr:sp macro="" textlink="">
          <xdr:nvSpPr>
            <xdr:cNvPr id="5122" name="AutoShape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-klu.ac.at/socec/inhalt/1088.htm" TargetMode="External"/><Relationship Id="rId2" Type="http://schemas.openxmlformats.org/officeDocument/2006/relationships/hyperlink" Target="mailto:sylvia.gierliner@aau.at" TargetMode="External"/><Relationship Id="rId3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2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36"/>
  <sheetViews>
    <sheetView workbookViewId="0">
      <pane xSplit="14" ySplit="38" topLeftCell="O39" activePane="bottomRight" state="frozen"/>
      <selection pane="topRight" activeCell="O1" sqref="O1"/>
      <selection pane="bottomLeft" activeCell="A39" sqref="A39"/>
      <selection pane="bottomRight" activeCell="C17" sqref="C17"/>
    </sheetView>
  </sheetViews>
  <sheetFormatPr baseColWidth="10" defaultRowHeight="14" x14ac:dyDescent="0"/>
  <cols>
    <col min="1" max="1" width="3.83203125" style="1" customWidth="1"/>
    <col min="2" max="2" width="9.5" style="1" customWidth="1"/>
    <col min="3" max="11" width="10.83203125" style="1"/>
    <col min="12" max="12" width="13" style="1" customWidth="1"/>
    <col min="13" max="13" width="10.83203125" style="1"/>
    <col min="14" max="14" width="37.5" style="1" customWidth="1"/>
    <col min="15" max="256" width="10.83203125" style="1"/>
    <col min="257" max="257" width="3.83203125" style="1" customWidth="1"/>
    <col min="258" max="258" width="9.5" style="1" customWidth="1"/>
    <col min="259" max="267" width="10.83203125" style="1"/>
    <col min="268" max="268" width="13" style="1" customWidth="1"/>
    <col min="269" max="269" width="10.83203125" style="1"/>
    <col min="270" max="270" width="37.5" style="1" customWidth="1"/>
    <col min="271" max="512" width="10.83203125" style="1"/>
    <col min="513" max="513" width="3.83203125" style="1" customWidth="1"/>
    <col min="514" max="514" width="9.5" style="1" customWidth="1"/>
    <col min="515" max="523" width="10.83203125" style="1"/>
    <col min="524" max="524" width="13" style="1" customWidth="1"/>
    <col min="525" max="525" width="10.83203125" style="1"/>
    <col min="526" max="526" width="37.5" style="1" customWidth="1"/>
    <col min="527" max="768" width="10.83203125" style="1"/>
    <col min="769" max="769" width="3.83203125" style="1" customWidth="1"/>
    <col min="770" max="770" width="9.5" style="1" customWidth="1"/>
    <col min="771" max="779" width="10.83203125" style="1"/>
    <col min="780" max="780" width="13" style="1" customWidth="1"/>
    <col min="781" max="781" width="10.83203125" style="1"/>
    <col min="782" max="782" width="37.5" style="1" customWidth="1"/>
    <col min="783" max="1024" width="10.83203125" style="1"/>
    <col min="1025" max="1025" width="3.83203125" style="1" customWidth="1"/>
    <col min="1026" max="1026" width="9.5" style="1" customWidth="1"/>
    <col min="1027" max="1035" width="10.83203125" style="1"/>
    <col min="1036" max="1036" width="13" style="1" customWidth="1"/>
    <col min="1037" max="1037" width="10.83203125" style="1"/>
    <col min="1038" max="1038" width="37.5" style="1" customWidth="1"/>
    <col min="1039" max="1280" width="10.83203125" style="1"/>
    <col min="1281" max="1281" width="3.83203125" style="1" customWidth="1"/>
    <col min="1282" max="1282" width="9.5" style="1" customWidth="1"/>
    <col min="1283" max="1291" width="10.83203125" style="1"/>
    <col min="1292" max="1292" width="13" style="1" customWidth="1"/>
    <col min="1293" max="1293" width="10.83203125" style="1"/>
    <col min="1294" max="1294" width="37.5" style="1" customWidth="1"/>
    <col min="1295" max="1536" width="10.83203125" style="1"/>
    <col min="1537" max="1537" width="3.83203125" style="1" customWidth="1"/>
    <col min="1538" max="1538" width="9.5" style="1" customWidth="1"/>
    <col min="1539" max="1547" width="10.83203125" style="1"/>
    <col min="1548" max="1548" width="13" style="1" customWidth="1"/>
    <col min="1549" max="1549" width="10.83203125" style="1"/>
    <col min="1550" max="1550" width="37.5" style="1" customWidth="1"/>
    <col min="1551" max="1792" width="10.83203125" style="1"/>
    <col min="1793" max="1793" width="3.83203125" style="1" customWidth="1"/>
    <col min="1794" max="1794" width="9.5" style="1" customWidth="1"/>
    <col min="1795" max="1803" width="10.83203125" style="1"/>
    <col min="1804" max="1804" width="13" style="1" customWidth="1"/>
    <col min="1805" max="1805" width="10.83203125" style="1"/>
    <col min="1806" max="1806" width="37.5" style="1" customWidth="1"/>
    <col min="1807" max="2048" width="10.83203125" style="1"/>
    <col min="2049" max="2049" width="3.83203125" style="1" customWidth="1"/>
    <col min="2050" max="2050" width="9.5" style="1" customWidth="1"/>
    <col min="2051" max="2059" width="10.83203125" style="1"/>
    <col min="2060" max="2060" width="13" style="1" customWidth="1"/>
    <col min="2061" max="2061" width="10.83203125" style="1"/>
    <col min="2062" max="2062" width="37.5" style="1" customWidth="1"/>
    <col min="2063" max="2304" width="10.83203125" style="1"/>
    <col min="2305" max="2305" width="3.83203125" style="1" customWidth="1"/>
    <col min="2306" max="2306" width="9.5" style="1" customWidth="1"/>
    <col min="2307" max="2315" width="10.83203125" style="1"/>
    <col min="2316" max="2316" width="13" style="1" customWidth="1"/>
    <col min="2317" max="2317" width="10.83203125" style="1"/>
    <col min="2318" max="2318" width="37.5" style="1" customWidth="1"/>
    <col min="2319" max="2560" width="10.83203125" style="1"/>
    <col min="2561" max="2561" width="3.83203125" style="1" customWidth="1"/>
    <col min="2562" max="2562" width="9.5" style="1" customWidth="1"/>
    <col min="2563" max="2571" width="10.83203125" style="1"/>
    <col min="2572" max="2572" width="13" style="1" customWidth="1"/>
    <col min="2573" max="2573" width="10.83203125" style="1"/>
    <col min="2574" max="2574" width="37.5" style="1" customWidth="1"/>
    <col min="2575" max="2816" width="10.83203125" style="1"/>
    <col min="2817" max="2817" width="3.83203125" style="1" customWidth="1"/>
    <col min="2818" max="2818" width="9.5" style="1" customWidth="1"/>
    <col min="2819" max="2827" width="10.83203125" style="1"/>
    <col min="2828" max="2828" width="13" style="1" customWidth="1"/>
    <col min="2829" max="2829" width="10.83203125" style="1"/>
    <col min="2830" max="2830" width="37.5" style="1" customWidth="1"/>
    <col min="2831" max="3072" width="10.83203125" style="1"/>
    <col min="3073" max="3073" width="3.83203125" style="1" customWidth="1"/>
    <col min="3074" max="3074" width="9.5" style="1" customWidth="1"/>
    <col min="3075" max="3083" width="10.83203125" style="1"/>
    <col min="3084" max="3084" width="13" style="1" customWidth="1"/>
    <col min="3085" max="3085" width="10.83203125" style="1"/>
    <col min="3086" max="3086" width="37.5" style="1" customWidth="1"/>
    <col min="3087" max="3328" width="10.83203125" style="1"/>
    <col min="3329" max="3329" width="3.83203125" style="1" customWidth="1"/>
    <col min="3330" max="3330" width="9.5" style="1" customWidth="1"/>
    <col min="3331" max="3339" width="10.83203125" style="1"/>
    <col min="3340" max="3340" width="13" style="1" customWidth="1"/>
    <col min="3341" max="3341" width="10.83203125" style="1"/>
    <col min="3342" max="3342" width="37.5" style="1" customWidth="1"/>
    <col min="3343" max="3584" width="10.83203125" style="1"/>
    <col min="3585" max="3585" width="3.83203125" style="1" customWidth="1"/>
    <col min="3586" max="3586" width="9.5" style="1" customWidth="1"/>
    <col min="3587" max="3595" width="10.83203125" style="1"/>
    <col min="3596" max="3596" width="13" style="1" customWidth="1"/>
    <col min="3597" max="3597" width="10.83203125" style="1"/>
    <col min="3598" max="3598" width="37.5" style="1" customWidth="1"/>
    <col min="3599" max="3840" width="10.83203125" style="1"/>
    <col min="3841" max="3841" width="3.83203125" style="1" customWidth="1"/>
    <col min="3842" max="3842" width="9.5" style="1" customWidth="1"/>
    <col min="3843" max="3851" width="10.83203125" style="1"/>
    <col min="3852" max="3852" width="13" style="1" customWidth="1"/>
    <col min="3853" max="3853" width="10.83203125" style="1"/>
    <col min="3854" max="3854" width="37.5" style="1" customWidth="1"/>
    <col min="3855" max="4096" width="10.83203125" style="1"/>
    <col min="4097" max="4097" width="3.83203125" style="1" customWidth="1"/>
    <col min="4098" max="4098" width="9.5" style="1" customWidth="1"/>
    <col min="4099" max="4107" width="10.83203125" style="1"/>
    <col min="4108" max="4108" width="13" style="1" customWidth="1"/>
    <col min="4109" max="4109" width="10.83203125" style="1"/>
    <col min="4110" max="4110" width="37.5" style="1" customWidth="1"/>
    <col min="4111" max="4352" width="10.83203125" style="1"/>
    <col min="4353" max="4353" width="3.83203125" style="1" customWidth="1"/>
    <col min="4354" max="4354" width="9.5" style="1" customWidth="1"/>
    <col min="4355" max="4363" width="10.83203125" style="1"/>
    <col min="4364" max="4364" width="13" style="1" customWidth="1"/>
    <col min="4365" max="4365" width="10.83203125" style="1"/>
    <col min="4366" max="4366" width="37.5" style="1" customWidth="1"/>
    <col min="4367" max="4608" width="10.83203125" style="1"/>
    <col min="4609" max="4609" width="3.83203125" style="1" customWidth="1"/>
    <col min="4610" max="4610" width="9.5" style="1" customWidth="1"/>
    <col min="4611" max="4619" width="10.83203125" style="1"/>
    <col min="4620" max="4620" width="13" style="1" customWidth="1"/>
    <col min="4621" max="4621" width="10.83203125" style="1"/>
    <col min="4622" max="4622" width="37.5" style="1" customWidth="1"/>
    <col min="4623" max="4864" width="10.83203125" style="1"/>
    <col min="4865" max="4865" width="3.83203125" style="1" customWidth="1"/>
    <col min="4866" max="4866" width="9.5" style="1" customWidth="1"/>
    <col min="4867" max="4875" width="10.83203125" style="1"/>
    <col min="4876" max="4876" width="13" style="1" customWidth="1"/>
    <col min="4877" max="4877" width="10.83203125" style="1"/>
    <col min="4878" max="4878" width="37.5" style="1" customWidth="1"/>
    <col min="4879" max="5120" width="10.83203125" style="1"/>
    <col min="5121" max="5121" width="3.83203125" style="1" customWidth="1"/>
    <col min="5122" max="5122" width="9.5" style="1" customWidth="1"/>
    <col min="5123" max="5131" width="10.83203125" style="1"/>
    <col min="5132" max="5132" width="13" style="1" customWidth="1"/>
    <col min="5133" max="5133" width="10.83203125" style="1"/>
    <col min="5134" max="5134" width="37.5" style="1" customWidth="1"/>
    <col min="5135" max="5376" width="10.83203125" style="1"/>
    <col min="5377" max="5377" width="3.83203125" style="1" customWidth="1"/>
    <col min="5378" max="5378" width="9.5" style="1" customWidth="1"/>
    <col min="5379" max="5387" width="10.83203125" style="1"/>
    <col min="5388" max="5388" width="13" style="1" customWidth="1"/>
    <col min="5389" max="5389" width="10.83203125" style="1"/>
    <col min="5390" max="5390" width="37.5" style="1" customWidth="1"/>
    <col min="5391" max="5632" width="10.83203125" style="1"/>
    <col min="5633" max="5633" width="3.83203125" style="1" customWidth="1"/>
    <col min="5634" max="5634" width="9.5" style="1" customWidth="1"/>
    <col min="5635" max="5643" width="10.83203125" style="1"/>
    <col min="5644" max="5644" width="13" style="1" customWidth="1"/>
    <col min="5645" max="5645" width="10.83203125" style="1"/>
    <col min="5646" max="5646" width="37.5" style="1" customWidth="1"/>
    <col min="5647" max="5888" width="10.83203125" style="1"/>
    <col min="5889" max="5889" width="3.83203125" style="1" customWidth="1"/>
    <col min="5890" max="5890" width="9.5" style="1" customWidth="1"/>
    <col min="5891" max="5899" width="10.83203125" style="1"/>
    <col min="5900" max="5900" width="13" style="1" customWidth="1"/>
    <col min="5901" max="5901" width="10.83203125" style="1"/>
    <col min="5902" max="5902" width="37.5" style="1" customWidth="1"/>
    <col min="5903" max="6144" width="10.83203125" style="1"/>
    <col min="6145" max="6145" width="3.83203125" style="1" customWidth="1"/>
    <col min="6146" max="6146" width="9.5" style="1" customWidth="1"/>
    <col min="6147" max="6155" width="10.83203125" style="1"/>
    <col min="6156" max="6156" width="13" style="1" customWidth="1"/>
    <col min="6157" max="6157" width="10.83203125" style="1"/>
    <col min="6158" max="6158" width="37.5" style="1" customWidth="1"/>
    <col min="6159" max="6400" width="10.83203125" style="1"/>
    <col min="6401" max="6401" width="3.83203125" style="1" customWidth="1"/>
    <col min="6402" max="6402" width="9.5" style="1" customWidth="1"/>
    <col min="6403" max="6411" width="10.83203125" style="1"/>
    <col min="6412" max="6412" width="13" style="1" customWidth="1"/>
    <col min="6413" max="6413" width="10.83203125" style="1"/>
    <col min="6414" max="6414" width="37.5" style="1" customWidth="1"/>
    <col min="6415" max="6656" width="10.83203125" style="1"/>
    <col min="6657" max="6657" width="3.83203125" style="1" customWidth="1"/>
    <col min="6658" max="6658" width="9.5" style="1" customWidth="1"/>
    <col min="6659" max="6667" width="10.83203125" style="1"/>
    <col min="6668" max="6668" width="13" style="1" customWidth="1"/>
    <col min="6669" max="6669" width="10.83203125" style="1"/>
    <col min="6670" max="6670" width="37.5" style="1" customWidth="1"/>
    <col min="6671" max="6912" width="10.83203125" style="1"/>
    <col min="6913" max="6913" width="3.83203125" style="1" customWidth="1"/>
    <col min="6914" max="6914" width="9.5" style="1" customWidth="1"/>
    <col min="6915" max="6923" width="10.83203125" style="1"/>
    <col min="6924" max="6924" width="13" style="1" customWidth="1"/>
    <col min="6925" max="6925" width="10.83203125" style="1"/>
    <col min="6926" max="6926" width="37.5" style="1" customWidth="1"/>
    <col min="6927" max="7168" width="10.83203125" style="1"/>
    <col min="7169" max="7169" width="3.83203125" style="1" customWidth="1"/>
    <col min="7170" max="7170" width="9.5" style="1" customWidth="1"/>
    <col min="7171" max="7179" width="10.83203125" style="1"/>
    <col min="7180" max="7180" width="13" style="1" customWidth="1"/>
    <col min="7181" max="7181" width="10.83203125" style="1"/>
    <col min="7182" max="7182" width="37.5" style="1" customWidth="1"/>
    <col min="7183" max="7424" width="10.83203125" style="1"/>
    <col min="7425" max="7425" width="3.83203125" style="1" customWidth="1"/>
    <col min="7426" max="7426" width="9.5" style="1" customWidth="1"/>
    <col min="7427" max="7435" width="10.83203125" style="1"/>
    <col min="7436" max="7436" width="13" style="1" customWidth="1"/>
    <col min="7437" max="7437" width="10.83203125" style="1"/>
    <col min="7438" max="7438" width="37.5" style="1" customWidth="1"/>
    <col min="7439" max="7680" width="10.83203125" style="1"/>
    <col min="7681" max="7681" width="3.83203125" style="1" customWidth="1"/>
    <col min="7682" max="7682" width="9.5" style="1" customWidth="1"/>
    <col min="7683" max="7691" width="10.83203125" style="1"/>
    <col min="7692" max="7692" width="13" style="1" customWidth="1"/>
    <col min="7693" max="7693" width="10.83203125" style="1"/>
    <col min="7694" max="7694" width="37.5" style="1" customWidth="1"/>
    <col min="7695" max="7936" width="10.83203125" style="1"/>
    <col min="7937" max="7937" width="3.83203125" style="1" customWidth="1"/>
    <col min="7938" max="7938" width="9.5" style="1" customWidth="1"/>
    <col min="7939" max="7947" width="10.83203125" style="1"/>
    <col min="7948" max="7948" width="13" style="1" customWidth="1"/>
    <col min="7949" max="7949" width="10.83203125" style="1"/>
    <col min="7950" max="7950" width="37.5" style="1" customWidth="1"/>
    <col min="7951" max="8192" width="10.83203125" style="1"/>
    <col min="8193" max="8193" width="3.83203125" style="1" customWidth="1"/>
    <col min="8194" max="8194" width="9.5" style="1" customWidth="1"/>
    <col min="8195" max="8203" width="10.83203125" style="1"/>
    <col min="8204" max="8204" width="13" style="1" customWidth="1"/>
    <col min="8205" max="8205" width="10.83203125" style="1"/>
    <col min="8206" max="8206" width="37.5" style="1" customWidth="1"/>
    <col min="8207" max="8448" width="10.83203125" style="1"/>
    <col min="8449" max="8449" width="3.83203125" style="1" customWidth="1"/>
    <col min="8450" max="8450" width="9.5" style="1" customWidth="1"/>
    <col min="8451" max="8459" width="10.83203125" style="1"/>
    <col min="8460" max="8460" width="13" style="1" customWidth="1"/>
    <col min="8461" max="8461" width="10.83203125" style="1"/>
    <col min="8462" max="8462" width="37.5" style="1" customWidth="1"/>
    <col min="8463" max="8704" width="10.83203125" style="1"/>
    <col min="8705" max="8705" width="3.83203125" style="1" customWidth="1"/>
    <col min="8706" max="8706" width="9.5" style="1" customWidth="1"/>
    <col min="8707" max="8715" width="10.83203125" style="1"/>
    <col min="8716" max="8716" width="13" style="1" customWidth="1"/>
    <col min="8717" max="8717" width="10.83203125" style="1"/>
    <col min="8718" max="8718" width="37.5" style="1" customWidth="1"/>
    <col min="8719" max="8960" width="10.83203125" style="1"/>
    <col min="8961" max="8961" width="3.83203125" style="1" customWidth="1"/>
    <col min="8962" max="8962" width="9.5" style="1" customWidth="1"/>
    <col min="8963" max="8971" width="10.83203125" style="1"/>
    <col min="8972" max="8972" width="13" style="1" customWidth="1"/>
    <col min="8973" max="8973" width="10.83203125" style="1"/>
    <col min="8974" max="8974" width="37.5" style="1" customWidth="1"/>
    <col min="8975" max="9216" width="10.83203125" style="1"/>
    <col min="9217" max="9217" width="3.83203125" style="1" customWidth="1"/>
    <col min="9218" max="9218" width="9.5" style="1" customWidth="1"/>
    <col min="9219" max="9227" width="10.83203125" style="1"/>
    <col min="9228" max="9228" width="13" style="1" customWidth="1"/>
    <col min="9229" max="9229" width="10.83203125" style="1"/>
    <col min="9230" max="9230" width="37.5" style="1" customWidth="1"/>
    <col min="9231" max="9472" width="10.83203125" style="1"/>
    <col min="9473" max="9473" width="3.83203125" style="1" customWidth="1"/>
    <col min="9474" max="9474" width="9.5" style="1" customWidth="1"/>
    <col min="9475" max="9483" width="10.83203125" style="1"/>
    <col min="9484" max="9484" width="13" style="1" customWidth="1"/>
    <col min="9485" max="9485" width="10.83203125" style="1"/>
    <col min="9486" max="9486" width="37.5" style="1" customWidth="1"/>
    <col min="9487" max="9728" width="10.83203125" style="1"/>
    <col min="9729" max="9729" width="3.83203125" style="1" customWidth="1"/>
    <col min="9730" max="9730" width="9.5" style="1" customWidth="1"/>
    <col min="9731" max="9739" width="10.83203125" style="1"/>
    <col min="9740" max="9740" width="13" style="1" customWidth="1"/>
    <col min="9741" max="9741" width="10.83203125" style="1"/>
    <col min="9742" max="9742" width="37.5" style="1" customWidth="1"/>
    <col min="9743" max="9984" width="10.83203125" style="1"/>
    <col min="9985" max="9985" width="3.83203125" style="1" customWidth="1"/>
    <col min="9986" max="9986" width="9.5" style="1" customWidth="1"/>
    <col min="9987" max="9995" width="10.83203125" style="1"/>
    <col min="9996" max="9996" width="13" style="1" customWidth="1"/>
    <col min="9997" max="9997" width="10.83203125" style="1"/>
    <col min="9998" max="9998" width="37.5" style="1" customWidth="1"/>
    <col min="9999" max="10240" width="10.83203125" style="1"/>
    <col min="10241" max="10241" width="3.83203125" style="1" customWidth="1"/>
    <col min="10242" max="10242" width="9.5" style="1" customWidth="1"/>
    <col min="10243" max="10251" width="10.83203125" style="1"/>
    <col min="10252" max="10252" width="13" style="1" customWidth="1"/>
    <col min="10253" max="10253" width="10.83203125" style="1"/>
    <col min="10254" max="10254" width="37.5" style="1" customWidth="1"/>
    <col min="10255" max="10496" width="10.83203125" style="1"/>
    <col min="10497" max="10497" width="3.83203125" style="1" customWidth="1"/>
    <col min="10498" max="10498" width="9.5" style="1" customWidth="1"/>
    <col min="10499" max="10507" width="10.83203125" style="1"/>
    <col min="10508" max="10508" width="13" style="1" customWidth="1"/>
    <col min="10509" max="10509" width="10.83203125" style="1"/>
    <col min="10510" max="10510" width="37.5" style="1" customWidth="1"/>
    <col min="10511" max="10752" width="10.83203125" style="1"/>
    <col min="10753" max="10753" width="3.83203125" style="1" customWidth="1"/>
    <col min="10754" max="10754" width="9.5" style="1" customWidth="1"/>
    <col min="10755" max="10763" width="10.83203125" style="1"/>
    <col min="10764" max="10764" width="13" style="1" customWidth="1"/>
    <col min="10765" max="10765" width="10.83203125" style="1"/>
    <col min="10766" max="10766" width="37.5" style="1" customWidth="1"/>
    <col min="10767" max="11008" width="10.83203125" style="1"/>
    <col min="11009" max="11009" width="3.83203125" style="1" customWidth="1"/>
    <col min="11010" max="11010" width="9.5" style="1" customWidth="1"/>
    <col min="11011" max="11019" width="10.83203125" style="1"/>
    <col min="11020" max="11020" width="13" style="1" customWidth="1"/>
    <col min="11021" max="11021" width="10.83203125" style="1"/>
    <col min="11022" max="11022" width="37.5" style="1" customWidth="1"/>
    <col min="11023" max="11264" width="10.83203125" style="1"/>
    <col min="11265" max="11265" width="3.83203125" style="1" customWidth="1"/>
    <col min="11266" max="11266" width="9.5" style="1" customWidth="1"/>
    <col min="11267" max="11275" width="10.83203125" style="1"/>
    <col min="11276" max="11276" width="13" style="1" customWidth="1"/>
    <col min="11277" max="11277" width="10.83203125" style="1"/>
    <col min="11278" max="11278" width="37.5" style="1" customWidth="1"/>
    <col min="11279" max="11520" width="10.83203125" style="1"/>
    <col min="11521" max="11521" width="3.83203125" style="1" customWidth="1"/>
    <col min="11522" max="11522" width="9.5" style="1" customWidth="1"/>
    <col min="11523" max="11531" width="10.83203125" style="1"/>
    <col min="11532" max="11532" width="13" style="1" customWidth="1"/>
    <col min="11533" max="11533" width="10.83203125" style="1"/>
    <col min="11534" max="11534" width="37.5" style="1" customWidth="1"/>
    <col min="11535" max="11776" width="10.83203125" style="1"/>
    <col min="11777" max="11777" width="3.83203125" style="1" customWidth="1"/>
    <col min="11778" max="11778" width="9.5" style="1" customWidth="1"/>
    <col min="11779" max="11787" width="10.83203125" style="1"/>
    <col min="11788" max="11788" width="13" style="1" customWidth="1"/>
    <col min="11789" max="11789" width="10.83203125" style="1"/>
    <col min="11790" max="11790" width="37.5" style="1" customWidth="1"/>
    <col min="11791" max="12032" width="10.83203125" style="1"/>
    <col min="12033" max="12033" width="3.83203125" style="1" customWidth="1"/>
    <col min="12034" max="12034" width="9.5" style="1" customWidth="1"/>
    <col min="12035" max="12043" width="10.83203125" style="1"/>
    <col min="12044" max="12044" width="13" style="1" customWidth="1"/>
    <col min="12045" max="12045" width="10.83203125" style="1"/>
    <col min="12046" max="12046" width="37.5" style="1" customWidth="1"/>
    <col min="12047" max="12288" width="10.83203125" style="1"/>
    <col min="12289" max="12289" width="3.83203125" style="1" customWidth="1"/>
    <col min="12290" max="12290" width="9.5" style="1" customWidth="1"/>
    <col min="12291" max="12299" width="10.83203125" style="1"/>
    <col min="12300" max="12300" width="13" style="1" customWidth="1"/>
    <col min="12301" max="12301" width="10.83203125" style="1"/>
    <col min="12302" max="12302" width="37.5" style="1" customWidth="1"/>
    <col min="12303" max="12544" width="10.83203125" style="1"/>
    <col min="12545" max="12545" width="3.83203125" style="1" customWidth="1"/>
    <col min="12546" max="12546" width="9.5" style="1" customWidth="1"/>
    <col min="12547" max="12555" width="10.83203125" style="1"/>
    <col min="12556" max="12556" width="13" style="1" customWidth="1"/>
    <col min="12557" max="12557" width="10.83203125" style="1"/>
    <col min="12558" max="12558" width="37.5" style="1" customWidth="1"/>
    <col min="12559" max="12800" width="10.83203125" style="1"/>
    <col min="12801" max="12801" width="3.83203125" style="1" customWidth="1"/>
    <col min="12802" max="12802" width="9.5" style="1" customWidth="1"/>
    <col min="12803" max="12811" width="10.83203125" style="1"/>
    <col min="12812" max="12812" width="13" style="1" customWidth="1"/>
    <col min="12813" max="12813" width="10.83203125" style="1"/>
    <col min="12814" max="12814" width="37.5" style="1" customWidth="1"/>
    <col min="12815" max="13056" width="10.83203125" style="1"/>
    <col min="13057" max="13057" width="3.83203125" style="1" customWidth="1"/>
    <col min="13058" max="13058" width="9.5" style="1" customWidth="1"/>
    <col min="13059" max="13067" width="10.83203125" style="1"/>
    <col min="13068" max="13068" width="13" style="1" customWidth="1"/>
    <col min="13069" max="13069" width="10.83203125" style="1"/>
    <col min="13070" max="13070" width="37.5" style="1" customWidth="1"/>
    <col min="13071" max="13312" width="10.83203125" style="1"/>
    <col min="13313" max="13313" width="3.83203125" style="1" customWidth="1"/>
    <col min="13314" max="13314" width="9.5" style="1" customWidth="1"/>
    <col min="13315" max="13323" width="10.83203125" style="1"/>
    <col min="13324" max="13324" width="13" style="1" customWidth="1"/>
    <col min="13325" max="13325" width="10.83203125" style="1"/>
    <col min="13326" max="13326" width="37.5" style="1" customWidth="1"/>
    <col min="13327" max="13568" width="10.83203125" style="1"/>
    <col min="13569" max="13569" width="3.83203125" style="1" customWidth="1"/>
    <col min="13570" max="13570" width="9.5" style="1" customWidth="1"/>
    <col min="13571" max="13579" width="10.83203125" style="1"/>
    <col min="13580" max="13580" width="13" style="1" customWidth="1"/>
    <col min="13581" max="13581" width="10.83203125" style="1"/>
    <col min="13582" max="13582" width="37.5" style="1" customWidth="1"/>
    <col min="13583" max="13824" width="10.83203125" style="1"/>
    <col min="13825" max="13825" width="3.83203125" style="1" customWidth="1"/>
    <col min="13826" max="13826" width="9.5" style="1" customWidth="1"/>
    <col min="13827" max="13835" width="10.83203125" style="1"/>
    <col min="13836" max="13836" width="13" style="1" customWidth="1"/>
    <col min="13837" max="13837" width="10.83203125" style="1"/>
    <col min="13838" max="13838" width="37.5" style="1" customWidth="1"/>
    <col min="13839" max="14080" width="10.83203125" style="1"/>
    <col min="14081" max="14081" width="3.83203125" style="1" customWidth="1"/>
    <col min="14082" max="14082" width="9.5" style="1" customWidth="1"/>
    <col min="14083" max="14091" width="10.83203125" style="1"/>
    <col min="14092" max="14092" width="13" style="1" customWidth="1"/>
    <col min="14093" max="14093" width="10.83203125" style="1"/>
    <col min="14094" max="14094" width="37.5" style="1" customWidth="1"/>
    <col min="14095" max="14336" width="10.83203125" style="1"/>
    <col min="14337" max="14337" width="3.83203125" style="1" customWidth="1"/>
    <col min="14338" max="14338" width="9.5" style="1" customWidth="1"/>
    <col min="14339" max="14347" width="10.83203125" style="1"/>
    <col min="14348" max="14348" width="13" style="1" customWidth="1"/>
    <col min="14349" max="14349" width="10.83203125" style="1"/>
    <col min="14350" max="14350" width="37.5" style="1" customWidth="1"/>
    <col min="14351" max="14592" width="10.83203125" style="1"/>
    <col min="14593" max="14593" width="3.83203125" style="1" customWidth="1"/>
    <col min="14594" max="14594" width="9.5" style="1" customWidth="1"/>
    <col min="14595" max="14603" width="10.83203125" style="1"/>
    <col min="14604" max="14604" width="13" style="1" customWidth="1"/>
    <col min="14605" max="14605" width="10.83203125" style="1"/>
    <col min="14606" max="14606" width="37.5" style="1" customWidth="1"/>
    <col min="14607" max="14848" width="10.83203125" style="1"/>
    <col min="14849" max="14849" width="3.83203125" style="1" customWidth="1"/>
    <col min="14850" max="14850" width="9.5" style="1" customWidth="1"/>
    <col min="14851" max="14859" width="10.83203125" style="1"/>
    <col min="14860" max="14860" width="13" style="1" customWidth="1"/>
    <col min="14861" max="14861" width="10.83203125" style="1"/>
    <col min="14862" max="14862" width="37.5" style="1" customWidth="1"/>
    <col min="14863" max="15104" width="10.83203125" style="1"/>
    <col min="15105" max="15105" width="3.83203125" style="1" customWidth="1"/>
    <col min="15106" max="15106" width="9.5" style="1" customWidth="1"/>
    <col min="15107" max="15115" width="10.83203125" style="1"/>
    <col min="15116" max="15116" width="13" style="1" customWidth="1"/>
    <col min="15117" max="15117" width="10.83203125" style="1"/>
    <col min="15118" max="15118" width="37.5" style="1" customWidth="1"/>
    <col min="15119" max="15360" width="10.83203125" style="1"/>
    <col min="15361" max="15361" width="3.83203125" style="1" customWidth="1"/>
    <col min="15362" max="15362" width="9.5" style="1" customWidth="1"/>
    <col min="15363" max="15371" width="10.83203125" style="1"/>
    <col min="15372" max="15372" width="13" style="1" customWidth="1"/>
    <col min="15373" max="15373" width="10.83203125" style="1"/>
    <col min="15374" max="15374" width="37.5" style="1" customWidth="1"/>
    <col min="15375" max="15616" width="10.83203125" style="1"/>
    <col min="15617" max="15617" width="3.83203125" style="1" customWidth="1"/>
    <col min="15618" max="15618" width="9.5" style="1" customWidth="1"/>
    <col min="15619" max="15627" width="10.83203125" style="1"/>
    <col min="15628" max="15628" width="13" style="1" customWidth="1"/>
    <col min="15629" max="15629" width="10.83203125" style="1"/>
    <col min="15630" max="15630" width="37.5" style="1" customWidth="1"/>
    <col min="15631" max="15872" width="10.83203125" style="1"/>
    <col min="15873" max="15873" width="3.83203125" style="1" customWidth="1"/>
    <col min="15874" max="15874" width="9.5" style="1" customWidth="1"/>
    <col min="15875" max="15883" width="10.83203125" style="1"/>
    <col min="15884" max="15884" width="13" style="1" customWidth="1"/>
    <col min="15885" max="15885" width="10.83203125" style="1"/>
    <col min="15886" max="15886" width="37.5" style="1" customWidth="1"/>
    <col min="15887" max="16128" width="10.83203125" style="1"/>
    <col min="16129" max="16129" width="3.83203125" style="1" customWidth="1"/>
    <col min="16130" max="16130" width="9.5" style="1" customWidth="1"/>
    <col min="16131" max="16139" width="10.83203125" style="1"/>
    <col min="16140" max="16140" width="13" style="1" customWidth="1"/>
    <col min="16141" max="16141" width="10.83203125" style="1"/>
    <col min="16142" max="16142" width="37.5" style="1" customWidth="1"/>
    <col min="16143" max="16384" width="10.83203125" style="1"/>
  </cols>
  <sheetData>
    <row r="11" spans="2:3" ht="22">
      <c r="C11" s="2" t="s">
        <v>14</v>
      </c>
    </row>
    <row r="12" spans="2:3">
      <c r="C12" s="3" t="s">
        <v>72</v>
      </c>
    </row>
    <row r="13" spans="2:3">
      <c r="C13" s="3"/>
    </row>
    <row r="14" spans="2:3">
      <c r="C14" s="3"/>
    </row>
    <row r="15" spans="2:3">
      <c r="B15" s="3" t="s">
        <v>0</v>
      </c>
      <c r="C15" s="4" t="s">
        <v>1</v>
      </c>
    </row>
    <row r="17" spans="2:3">
      <c r="B17" s="3" t="s">
        <v>2</v>
      </c>
      <c r="C17" s="30" t="s">
        <v>68</v>
      </c>
    </row>
    <row r="18" spans="2:3">
      <c r="B18" s="3"/>
      <c r="C18" s="30" t="s">
        <v>69</v>
      </c>
    </row>
    <row r="19" spans="2:3">
      <c r="B19" s="3"/>
      <c r="C19" s="30" t="s">
        <v>70</v>
      </c>
    </row>
    <row r="20" spans="2:3">
      <c r="C20" s="31" t="s">
        <v>71</v>
      </c>
    </row>
    <row r="22" spans="2:3">
      <c r="B22" s="3" t="s">
        <v>3</v>
      </c>
      <c r="C22" s="4" t="s">
        <v>13</v>
      </c>
    </row>
    <row r="23" spans="2:3">
      <c r="C23" s="4" t="s">
        <v>15</v>
      </c>
    </row>
    <row r="24" spans="2:3">
      <c r="C24" s="4" t="s">
        <v>16</v>
      </c>
    </row>
    <row r="25" spans="2:3">
      <c r="C25" s="5"/>
    </row>
    <row r="27" spans="2:3">
      <c r="B27" s="3" t="s">
        <v>4</v>
      </c>
      <c r="C27" s="6" t="s">
        <v>5</v>
      </c>
    </row>
    <row r="28" spans="2:3">
      <c r="B28" s="3"/>
      <c r="C28" s="5" t="s">
        <v>17</v>
      </c>
    </row>
    <row r="29" spans="2:3">
      <c r="C29" s="1" t="s">
        <v>18</v>
      </c>
    </row>
    <row r="30" spans="2:3">
      <c r="C30" s="1" t="s">
        <v>6</v>
      </c>
    </row>
    <row r="31" spans="2:3">
      <c r="C31" s="1" t="s">
        <v>7</v>
      </c>
    </row>
    <row r="32" spans="2:3">
      <c r="C32" s="1" t="s">
        <v>8</v>
      </c>
    </row>
    <row r="33" spans="2:3">
      <c r="C33" s="1" t="s">
        <v>9</v>
      </c>
    </row>
    <row r="34" spans="2:3">
      <c r="C34" s="1" t="s">
        <v>10</v>
      </c>
    </row>
    <row r="36" spans="2:3">
      <c r="B36" s="3" t="s">
        <v>11</v>
      </c>
      <c r="C36" s="5" t="s">
        <v>12</v>
      </c>
    </row>
  </sheetData>
  <hyperlinks>
    <hyperlink ref="C36" r:id="rId1"/>
    <hyperlink ref="C28" r:id="rId2"/>
    <hyperlink ref="C17" location="'Material flow data'!A1" display="'Material flow data'!A1"/>
    <hyperlink ref="C18" location="'Energy flow data'!A1" display="'Energy flow data'!A1"/>
    <hyperlink ref="C19" location="'Aggegate indicators'!A1" display="'Aggegate indicators'!A1"/>
    <hyperlink ref="C20" location="'Technical notes'!A1" display="'Technical notes'!A1"/>
  </hyperlinks>
  <pageMargins left="0.7" right="0.7" top="0.78740157499999996" bottom="0.78740157499999996" header="0.3" footer="0.3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45"/>
  <sheetViews>
    <sheetView workbookViewId="0">
      <pane xSplit="1" ySplit="9" topLeftCell="B25" activePane="bottomRight" state="frozen"/>
      <selection activeCell="C17" sqref="C17"/>
      <selection pane="topRight" activeCell="C17" sqref="C17"/>
      <selection pane="bottomLeft" activeCell="C17" sqref="C17"/>
      <selection pane="bottomRight" activeCell="F40" sqref="F40"/>
    </sheetView>
  </sheetViews>
  <sheetFormatPr baseColWidth="10" defaultRowHeight="14" x14ac:dyDescent="0"/>
  <cols>
    <col min="1" max="1" width="10.83203125" style="24"/>
    <col min="2" max="3" width="14.1640625" bestFit="1" customWidth="1"/>
    <col min="4" max="4" width="12.5" bestFit="1" customWidth="1"/>
    <col min="5" max="6" width="14.1640625" bestFit="1" customWidth="1"/>
    <col min="8" max="11" width="11.5" bestFit="1" customWidth="1"/>
    <col min="12" max="12" width="13.1640625" bestFit="1" customWidth="1"/>
    <col min="20" max="21" width="13.1640625" bestFit="1" customWidth="1"/>
    <col min="22" max="22" width="11.5" bestFit="1" customWidth="1"/>
    <col min="23" max="24" width="13.1640625" bestFit="1" customWidth="1"/>
  </cols>
  <sheetData>
    <row r="1" spans="1:133" s="9" customFormat="1" ht="15">
      <c r="A1" s="7" t="s">
        <v>31</v>
      </c>
      <c r="B1" s="8"/>
      <c r="C1" s="8"/>
      <c r="D1" s="8"/>
      <c r="E1" s="8"/>
      <c r="F1" s="8"/>
      <c r="H1" s="10"/>
      <c r="I1" s="10"/>
      <c r="J1" s="10"/>
      <c r="K1" s="10"/>
      <c r="N1" s="11"/>
      <c r="O1" s="11"/>
    </row>
    <row r="2" spans="1:133" s="9" customFormat="1" ht="15">
      <c r="A2" s="7" t="s">
        <v>32</v>
      </c>
      <c r="B2" s="8"/>
      <c r="C2" s="8"/>
      <c r="D2" s="8"/>
      <c r="E2" s="8"/>
      <c r="F2" s="8"/>
      <c r="H2" s="10"/>
      <c r="I2" s="10"/>
      <c r="J2" s="10"/>
      <c r="K2" s="10"/>
      <c r="N2" s="11"/>
      <c r="O2" s="11"/>
    </row>
    <row r="3" spans="1:133" s="9" customFormat="1" ht="15">
      <c r="A3" s="7" t="s">
        <v>19</v>
      </c>
      <c r="B3" s="8"/>
      <c r="C3" s="8"/>
      <c r="D3" s="8"/>
      <c r="E3" s="8"/>
      <c r="F3" s="8"/>
      <c r="H3" s="10"/>
      <c r="I3" s="10"/>
      <c r="J3" s="10"/>
      <c r="K3" s="10"/>
      <c r="N3" s="12"/>
      <c r="O3" s="12"/>
    </row>
    <row r="4" spans="1:133" s="9" customFormat="1">
      <c r="A4" s="17"/>
      <c r="B4" s="8"/>
      <c r="C4" s="8"/>
      <c r="D4" s="8"/>
      <c r="E4" s="8"/>
      <c r="F4" s="8"/>
      <c r="H4" s="10"/>
      <c r="I4" s="10"/>
      <c r="J4" s="10"/>
      <c r="K4" s="10"/>
      <c r="N4" s="12"/>
      <c r="O4" s="12"/>
    </row>
    <row r="5" spans="1:133" s="9" customFormat="1">
      <c r="A5" s="23"/>
      <c r="B5" s="8"/>
      <c r="C5" s="8"/>
      <c r="D5" s="8"/>
      <c r="E5" s="8"/>
      <c r="F5" s="8"/>
      <c r="H5" s="10"/>
      <c r="I5" s="10"/>
      <c r="J5" s="10"/>
      <c r="K5" s="10"/>
      <c r="N5" s="12"/>
      <c r="O5" s="12"/>
    </row>
    <row r="6" spans="1:133">
      <c r="A6" s="17"/>
      <c r="B6" s="8"/>
      <c r="C6" s="8"/>
      <c r="D6" s="8"/>
      <c r="E6" s="8"/>
      <c r="F6" s="8"/>
      <c r="G6" s="10"/>
      <c r="H6" s="10"/>
      <c r="I6" s="10"/>
      <c r="J6" s="10"/>
      <c r="K6" s="10"/>
      <c r="M6" s="10"/>
      <c r="N6" s="12"/>
      <c r="O6" s="12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EC6" s="10"/>
    </row>
    <row r="7" spans="1:133">
      <c r="A7" s="17"/>
      <c r="B7" s="13" t="s">
        <v>20</v>
      </c>
      <c r="C7" s="13"/>
      <c r="D7" s="13"/>
      <c r="E7" s="13"/>
      <c r="F7" s="13"/>
      <c r="G7" s="10"/>
      <c r="H7" s="14" t="s">
        <v>21</v>
      </c>
      <c r="I7" s="14"/>
      <c r="J7" s="14"/>
      <c r="K7" s="14"/>
      <c r="L7" s="14"/>
      <c r="M7" s="10"/>
      <c r="N7" s="15" t="s">
        <v>22</v>
      </c>
      <c r="O7" s="15"/>
      <c r="P7" s="14"/>
      <c r="Q7" s="14"/>
      <c r="R7" s="16"/>
      <c r="S7" s="10"/>
      <c r="T7" s="15" t="s">
        <v>23</v>
      </c>
      <c r="U7" s="15"/>
      <c r="V7" s="14"/>
      <c r="W7" s="14"/>
      <c r="X7" s="16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EC7" s="10"/>
    </row>
    <row r="8" spans="1:133">
      <c r="A8" s="17"/>
      <c r="B8" s="13" t="s">
        <v>63</v>
      </c>
      <c r="C8" s="13" t="s">
        <v>63</v>
      </c>
      <c r="D8" s="13" t="s">
        <v>63</v>
      </c>
      <c r="E8" s="13" t="s">
        <v>63</v>
      </c>
      <c r="F8" s="13" t="s">
        <v>63</v>
      </c>
      <c r="G8" s="10"/>
      <c r="H8" s="13" t="s">
        <v>63</v>
      </c>
      <c r="I8" s="13" t="s">
        <v>63</v>
      </c>
      <c r="J8" s="13" t="s">
        <v>63</v>
      </c>
      <c r="K8" s="13" t="s">
        <v>63</v>
      </c>
      <c r="L8" s="13" t="s">
        <v>63</v>
      </c>
      <c r="M8" s="10"/>
      <c r="N8" s="13" t="s">
        <v>63</v>
      </c>
      <c r="O8" s="13" t="s">
        <v>63</v>
      </c>
      <c r="P8" s="13" t="s">
        <v>63</v>
      </c>
      <c r="Q8" s="13" t="s">
        <v>63</v>
      </c>
      <c r="R8" s="13" t="s">
        <v>63</v>
      </c>
      <c r="S8" s="10"/>
      <c r="T8" s="13" t="s">
        <v>63</v>
      </c>
      <c r="U8" s="13" t="s">
        <v>63</v>
      </c>
      <c r="V8" s="13" t="s">
        <v>63</v>
      </c>
      <c r="W8" s="13" t="s">
        <v>63</v>
      </c>
      <c r="X8" s="13" t="s">
        <v>63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EC8" s="10"/>
    </row>
    <row r="9" spans="1:133">
      <c r="A9" s="17" t="s">
        <v>24</v>
      </c>
      <c r="B9" s="13" t="s">
        <v>25</v>
      </c>
      <c r="C9" s="13" t="s">
        <v>26</v>
      </c>
      <c r="D9" s="13" t="s">
        <v>27</v>
      </c>
      <c r="E9" s="13" t="s">
        <v>28</v>
      </c>
      <c r="F9" s="13" t="s">
        <v>29</v>
      </c>
      <c r="G9" s="10"/>
      <c r="H9" s="13" t="s">
        <v>25</v>
      </c>
      <c r="I9" s="13" t="s">
        <v>26</v>
      </c>
      <c r="J9" s="13" t="s">
        <v>27</v>
      </c>
      <c r="K9" s="13" t="s">
        <v>28</v>
      </c>
      <c r="L9" s="18" t="s">
        <v>21</v>
      </c>
      <c r="M9" s="10"/>
      <c r="N9" s="13" t="s">
        <v>25</v>
      </c>
      <c r="O9" s="13" t="s">
        <v>26</v>
      </c>
      <c r="P9" s="13" t="s">
        <v>27</v>
      </c>
      <c r="Q9" s="13" t="s">
        <v>28</v>
      </c>
      <c r="R9" s="14" t="s">
        <v>22</v>
      </c>
      <c r="S9" s="10"/>
      <c r="T9" s="13" t="s">
        <v>25</v>
      </c>
      <c r="U9" s="13" t="s">
        <v>26</v>
      </c>
      <c r="V9" s="13" t="s">
        <v>27</v>
      </c>
      <c r="W9" s="13" t="s">
        <v>28</v>
      </c>
      <c r="X9" s="14" t="s">
        <v>30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EC9" s="10"/>
    </row>
    <row r="10" spans="1:133">
      <c r="A10" s="24">
        <v>1870</v>
      </c>
      <c r="B10" s="19">
        <v>388193.47727736342</v>
      </c>
      <c r="C10" s="19">
        <v>37386.545570000002</v>
      </c>
      <c r="D10" s="19">
        <v>6018.6638300896921</v>
      </c>
      <c r="E10" s="19">
        <v>21654.586740821844</v>
      </c>
      <c r="F10" s="19">
        <f>SUM(B10:E10)</f>
        <v>453253.27341827494</v>
      </c>
      <c r="H10" s="19">
        <v>723.30995000000007</v>
      </c>
      <c r="I10" s="19">
        <v>453.5</v>
      </c>
      <c r="J10" s="19">
        <v>169.57694000000001</v>
      </c>
      <c r="K10" s="19">
        <v>28.448</v>
      </c>
      <c r="L10" s="19">
        <f>SUM(H10:K10)</f>
        <v>1374.8348900000001</v>
      </c>
      <c r="N10" s="19">
        <v>2943.1432</v>
      </c>
      <c r="O10" s="19">
        <v>617.78399999999999</v>
      </c>
      <c r="P10" s="19">
        <v>6.09504</v>
      </c>
      <c r="Q10" s="19"/>
      <c r="R10" s="19">
        <f>SUM(N10:Q10)</f>
        <v>3567.0222400000002</v>
      </c>
      <c r="T10" s="19">
        <v>385973.64402736339</v>
      </c>
      <c r="U10" s="19">
        <v>37222.261570000002</v>
      </c>
      <c r="V10" s="19">
        <v>6182.1457300896927</v>
      </c>
      <c r="W10" s="19">
        <v>21683.03474082184</v>
      </c>
      <c r="X10" s="19">
        <f>SUM(T10:W10)</f>
        <v>451061.08606827492</v>
      </c>
      <c r="Y10" s="20"/>
    </row>
    <row r="11" spans="1:133">
      <c r="A11" s="24">
        <v>1871</v>
      </c>
      <c r="B11" s="19">
        <v>393643.65709852171</v>
      </c>
      <c r="C11" s="19">
        <v>39095.859850000001</v>
      </c>
      <c r="D11" s="19">
        <v>6257.5832963200846</v>
      </c>
      <c r="E11" s="19">
        <v>22215.14777586178</v>
      </c>
      <c r="F11" s="19">
        <f t="shared" ref="F11:F74" si="0">SUM(B11:E11)</f>
        <v>461212.24802070361</v>
      </c>
      <c r="H11" s="19">
        <v>975.85574999999994</v>
      </c>
      <c r="I11" s="19">
        <v>453.5</v>
      </c>
      <c r="J11" s="19">
        <v>196.84441700000002</v>
      </c>
      <c r="K11" s="19">
        <v>36.576000000000001</v>
      </c>
      <c r="L11" s="19">
        <f t="shared" ref="L11:L74" si="1">SUM(H11:K11)</f>
        <v>1662.776167</v>
      </c>
      <c r="N11" s="19">
        <v>3333.6088999999997</v>
      </c>
      <c r="O11" s="19">
        <v>763.03200000000004</v>
      </c>
      <c r="P11" s="19">
        <v>8.3171900000000001</v>
      </c>
      <c r="Q11" s="19"/>
      <c r="R11" s="19">
        <f t="shared" ref="R11:R74" si="2">SUM(N11:Q11)</f>
        <v>4104.9580899999992</v>
      </c>
      <c r="T11" s="19">
        <v>391285.90394852171</v>
      </c>
      <c r="U11" s="19">
        <v>38786.327850000001</v>
      </c>
      <c r="V11" s="19">
        <v>6446.1105233200842</v>
      </c>
      <c r="W11" s="19">
        <v>22251.723775861781</v>
      </c>
      <c r="X11" s="19">
        <f t="shared" ref="X11:X74" si="3">SUM(T11:W11)</f>
        <v>458770.06609770359</v>
      </c>
      <c r="Y11" s="20"/>
    </row>
    <row r="12" spans="1:133">
      <c r="A12" s="24">
        <v>1872</v>
      </c>
      <c r="B12" s="19">
        <v>409109.44253131794</v>
      </c>
      <c r="C12" s="19">
        <v>48062.991409999995</v>
      </c>
      <c r="D12" s="19">
        <v>6823.863812734</v>
      </c>
      <c r="E12" s="19">
        <v>22776.251464372235</v>
      </c>
      <c r="F12" s="19">
        <f t="shared" si="0"/>
        <v>486772.54921842419</v>
      </c>
      <c r="H12" s="19">
        <v>944.97239999999988</v>
      </c>
      <c r="I12" s="19">
        <v>453.5</v>
      </c>
      <c r="J12" s="19">
        <v>296.86679100000003</v>
      </c>
      <c r="K12" s="19">
        <v>25.4</v>
      </c>
      <c r="L12" s="19">
        <f t="shared" si="1"/>
        <v>1720.7391910000001</v>
      </c>
      <c r="N12" s="19">
        <v>3592.6898000000001</v>
      </c>
      <c r="O12" s="19">
        <v>917.15800000000002</v>
      </c>
      <c r="P12" s="19">
        <v>2.7572800000000002</v>
      </c>
      <c r="Q12" s="19"/>
      <c r="R12" s="19">
        <f t="shared" si="2"/>
        <v>4512.6050800000003</v>
      </c>
      <c r="T12" s="19">
        <v>406461.72513131791</v>
      </c>
      <c r="U12" s="19">
        <v>47599.333409999999</v>
      </c>
      <c r="V12" s="19">
        <v>7117.9733237340006</v>
      </c>
      <c r="W12" s="19">
        <v>22801.651464372237</v>
      </c>
      <c r="X12" s="19">
        <f t="shared" si="3"/>
        <v>483980.68332942418</v>
      </c>
      <c r="Y12" s="20"/>
    </row>
    <row r="13" spans="1:133">
      <c r="A13" s="24">
        <v>1873</v>
      </c>
      <c r="B13" s="19">
        <v>390890.00706838141</v>
      </c>
      <c r="C13" s="19">
        <v>53255.040780000003</v>
      </c>
      <c r="D13" s="19">
        <v>8585.0574749140578</v>
      </c>
      <c r="E13" s="19">
        <v>23337.355152882697</v>
      </c>
      <c r="F13" s="19">
        <f t="shared" si="0"/>
        <v>476067.46047617815</v>
      </c>
      <c r="H13" s="19">
        <v>1008.7076499999999</v>
      </c>
      <c r="I13" s="19">
        <v>453.5</v>
      </c>
      <c r="J13" s="19">
        <v>285.915437</v>
      </c>
      <c r="K13" s="19">
        <v>46.735999999999997</v>
      </c>
      <c r="L13" s="19">
        <f t="shared" si="1"/>
        <v>1794.859087</v>
      </c>
      <c r="N13" s="19">
        <v>4943.6036999999997</v>
      </c>
      <c r="O13" s="19">
        <v>1412.2090000000001</v>
      </c>
      <c r="P13" s="19">
        <v>3.4012500000000006</v>
      </c>
      <c r="Q13" s="19"/>
      <c r="R13" s="19">
        <f t="shared" si="2"/>
        <v>6359.2139499999994</v>
      </c>
      <c r="T13" s="19">
        <v>386955.11101838137</v>
      </c>
      <c r="U13" s="19">
        <v>52296.33178</v>
      </c>
      <c r="V13" s="19">
        <v>8867.5716619140585</v>
      </c>
      <c r="W13" s="19">
        <v>23384.091152882698</v>
      </c>
      <c r="X13" s="19">
        <f t="shared" si="3"/>
        <v>471503.10561317811</v>
      </c>
      <c r="Y13" s="20"/>
    </row>
    <row r="14" spans="1:133">
      <c r="A14" s="24">
        <v>1874</v>
      </c>
      <c r="B14" s="19">
        <v>398872.08589066035</v>
      </c>
      <c r="C14" s="19">
        <v>51375.114990000002</v>
      </c>
      <c r="D14" s="19">
        <v>9579.1488460417804</v>
      </c>
      <c r="E14" s="19">
        <v>23898.458841393152</v>
      </c>
      <c r="F14" s="19">
        <f t="shared" si="0"/>
        <v>483724.80856809526</v>
      </c>
      <c r="H14" s="19">
        <v>999.77370000000008</v>
      </c>
      <c r="I14" s="19">
        <v>544.20000000000005</v>
      </c>
      <c r="J14" s="19">
        <v>164.40938399999999</v>
      </c>
      <c r="K14" s="19">
        <v>41.655999999999999</v>
      </c>
      <c r="L14" s="19">
        <f t="shared" si="1"/>
        <v>1750.039084</v>
      </c>
      <c r="N14" s="19">
        <v>4010.6007500000001</v>
      </c>
      <c r="O14" s="19">
        <v>1489.2719999999999</v>
      </c>
      <c r="P14" s="19">
        <v>10.330729999999999</v>
      </c>
      <c r="Q14" s="19"/>
      <c r="R14" s="19">
        <f t="shared" si="2"/>
        <v>5510.2034800000001</v>
      </c>
      <c r="T14" s="19">
        <v>395861.25884066033</v>
      </c>
      <c r="U14" s="19">
        <v>50430.042990000002</v>
      </c>
      <c r="V14" s="19">
        <v>9733.2275000417794</v>
      </c>
      <c r="W14" s="19">
        <v>23940.114841393155</v>
      </c>
      <c r="X14" s="19">
        <f t="shared" si="3"/>
        <v>479964.64417209523</v>
      </c>
      <c r="Y14" s="20"/>
    </row>
    <row r="15" spans="1:133">
      <c r="A15" s="24">
        <v>1875</v>
      </c>
      <c r="B15" s="19">
        <v>434924.13675824105</v>
      </c>
      <c r="C15" s="19">
        <v>52249.314310000002</v>
      </c>
      <c r="D15" s="19">
        <v>10486.279445680335</v>
      </c>
      <c r="E15" s="19">
        <v>24459.019876433096</v>
      </c>
      <c r="F15" s="19">
        <f t="shared" si="0"/>
        <v>522118.75039035443</v>
      </c>
      <c r="H15" s="19">
        <v>843.41525000000001</v>
      </c>
      <c r="I15" s="19">
        <v>453.5</v>
      </c>
      <c r="J15" s="19">
        <v>122.094857</v>
      </c>
      <c r="K15" s="19">
        <v>40.64</v>
      </c>
      <c r="L15" s="19">
        <f t="shared" si="1"/>
        <v>1459.6501070000002</v>
      </c>
      <c r="N15" s="19">
        <v>5224.9746500000001</v>
      </c>
      <c r="O15" s="19">
        <v>1307.8720000000001</v>
      </c>
      <c r="P15" s="19">
        <v>19.908650000000002</v>
      </c>
      <c r="Q15" s="19"/>
      <c r="R15" s="19">
        <f t="shared" si="2"/>
        <v>6552.7553000000007</v>
      </c>
      <c r="T15" s="19">
        <v>430542.57735824096</v>
      </c>
      <c r="U15" s="19">
        <v>51394.942310000006</v>
      </c>
      <c r="V15" s="19">
        <v>10588.465652680334</v>
      </c>
      <c r="W15" s="19">
        <v>24499.659876433096</v>
      </c>
      <c r="X15" s="19">
        <f t="shared" si="3"/>
        <v>517025.64519735437</v>
      </c>
      <c r="Y15" s="20"/>
    </row>
    <row r="16" spans="1:133">
      <c r="A16" s="24">
        <v>1876</v>
      </c>
      <c r="B16" s="19">
        <v>442392.24802138208</v>
      </c>
      <c r="C16" s="19">
        <v>50781.272210000003</v>
      </c>
      <c r="D16" s="19">
        <v>11529.468639379698</v>
      </c>
      <c r="E16" s="19">
        <v>25020.123564943551</v>
      </c>
      <c r="F16" s="19">
        <f t="shared" si="0"/>
        <v>529723.11243570538</v>
      </c>
      <c r="H16" s="19">
        <v>938.8501500000001</v>
      </c>
      <c r="I16" s="19">
        <v>362.8</v>
      </c>
      <c r="J16" s="19">
        <v>106.12610000000001</v>
      </c>
      <c r="K16" s="19">
        <v>47.752000000000002</v>
      </c>
      <c r="L16" s="19">
        <f t="shared" si="1"/>
        <v>1455.5282500000001</v>
      </c>
      <c r="N16" s="19">
        <v>5131.6708000000008</v>
      </c>
      <c r="O16" s="19">
        <v>1494.0309999999999</v>
      </c>
      <c r="P16" s="19">
        <v>14.294319999999999</v>
      </c>
      <c r="Q16" s="19"/>
      <c r="R16" s="19">
        <f t="shared" si="2"/>
        <v>6639.9961200000007</v>
      </c>
      <c r="T16" s="19">
        <v>438199.42737138207</v>
      </c>
      <c r="U16" s="19">
        <v>49650.041210000003</v>
      </c>
      <c r="V16" s="19">
        <v>11621.300419379701</v>
      </c>
      <c r="W16" s="19">
        <v>25067.875564943552</v>
      </c>
      <c r="X16" s="19">
        <f t="shared" si="3"/>
        <v>524538.64456570533</v>
      </c>
      <c r="Y16" s="20"/>
    </row>
    <row r="17" spans="1:25">
      <c r="A17" s="24">
        <v>1877</v>
      </c>
      <c r="B17" s="19">
        <v>466740.48272409209</v>
      </c>
      <c r="C17" s="19">
        <v>56281.354500000001</v>
      </c>
      <c r="D17" s="19">
        <v>13820.879148645879</v>
      </c>
      <c r="E17" s="19">
        <v>25581.227253454013</v>
      </c>
      <c r="F17" s="19">
        <f t="shared" si="0"/>
        <v>562423.94362619205</v>
      </c>
      <c r="H17" s="19">
        <v>941.34439999999995</v>
      </c>
      <c r="I17" s="19">
        <v>544.20000000000005</v>
      </c>
      <c r="J17" s="19">
        <v>109.48155100000001</v>
      </c>
      <c r="K17" s="19">
        <v>44.704000000000001</v>
      </c>
      <c r="L17" s="19">
        <f t="shared" si="1"/>
        <v>1639.729951</v>
      </c>
      <c r="N17" s="19">
        <v>6925.2510000000002</v>
      </c>
      <c r="O17" s="19">
        <v>1989.0820000000001</v>
      </c>
      <c r="P17" s="19">
        <v>10.729810000000001</v>
      </c>
      <c r="Q17" s="19"/>
      <c r="R17" s="19">
        <f t="shared" si="2"/>
        <v>8925.0628100000013</v>
      </c>
      <c r="T17" s="19">
        <v>460756.5761240921</v>
      </c>
      <c r="U17" s="19">
        <v>54836.472500000003</v>
      </c>
      <c r="V17" s="19">
        <v>13919.630889645881</v>
      </c>
      <c r="W17" s="19">
        <v>25625.931253454015</v>
      </c>
      <c r="X17" s="19">
        <f t="shared" si="3"/>
        <v>555138.61076719209</v>
      </c>
      <c r="Y17" s="20"/>
    </row>
    <row r="18" spans="1:25">
      <c r="A18" s="24">
        <v>1878</v>
      </c>
      <c r="B18" s="19">
        <v>485365.71788223309</v>
      </c>
      <c r="C18" s="19">
        <v>54803.644890000003</v>
      </c>
      <c r="D18" s="19">
        <v>15325.801782763123</v>
      </c>
      <c r="E18" s="19">
        <v>26141.788288493954</v>
      </c>
      <c r="F18" s="19">
        <f t="shared" si="0"/>
        <v>581636.95284349017</v>
      </c>
      <c r="H18" s="19">
        <v>1015.78225</v>
      </c>
      <c r="I18" s="19">
        <v>544.20000000000005</v>
      </c>
      <c r="J18" s="19">
        <v>93.696805999999995</v>
      </c>
      <c r="K18" s="19">
        <v>65.867999999999995</v>
      </c>
      <c r="L18" s="19">
        <f t="shared" si="1"/>
        <v>1719.5470559999999</v>
      </c>
      <c r="N18" s="19">
        <v>8826.4998500000002</v>
      </c>
      <c r="O18" s="19">
        <v>1857.471</v>
      </c>
      <c r="P18" s="19">
        <v>13.995010000000001</v>
      </c>
      <c r="Q18" s="19"/>
      <c r="R18" s="19">
        <f t="shared" si="2"/>
        <v>10697.96586</v>
      </c>
      <c r="T18" s="19">
        <v>477555.00028223306</v>
      </c>
      <c r="U18" s="19">
        <v>53490.373890000003</v>
      </c>
      <c r="V18" s="19">
        <v>15405.503578763124</v>
      </c>
      <c r="W18" s="19">
        <v>26207.656288493952</v>
      </c>
      <c r="X18" s="19">
        <f t="shared" si="3"/>
        <v>572658.53403949016</v>
      </c>
      <c r="Y18" s="20"/>
    </row>
    <row r="19" spans="1:25">
      <c r="A19" s="24">
        <v>1879</v>
      </c>
      <c r="B19" s="19">
        <v>513322.86942033115</v>
      </c>
      <c r="C19" s="19">
        <v>66779.803180000003</v>
      </c>
      <c r="D19" s="19">
        <v>16248.580035072375</v>
      </c>
      <c r="E19" s="19">
        <v>26702.891977004409</v>
      </c>
      <c r="F19" s="19">
        <f t="shared" si="0"/>
        <v>623054.14461240789</v>
      </c>
      <c r="H19" s="19">
        <v>1096.41455</v>
      </c>
      <c r="I19" s="19">
        <v>453.5</v>
      </c>
      <c r="J19" s="19">
        <v>385.23343299999999</v>
      </c>
      <c r="K19" s="19">
        <v>89.236000000000004</v>
      </c>
      <c r="L19" s="19">
        <f t="shared" si="1"/>
        <v>2024.3839829999999</v>
      </c>
      <c r="N19" s="19">
        <v>10421.473249999999</v>
      </c>
      <c r="O19" s="19">
        <v>1998.6</v>
      </c>
      <c r="P19" s="19">
        <v>12.489390000000002</v>
      </c>
      <c r="Q19" s="19"/>
      <c r="R19" s="19">
        <f t="shared" si="2"/>
        <v>12432.56264</v>
      </c>
      <c r="T19" s="19">
        <v>503997.81072033109</v>
      </c>
      <c r="U19" s="19">
        <v>65234.703179999997</v>
      </c>
      <c r="V19" s="19">
        <v>16621.324078072375</v>
      </c>
      <c r="W19" s="19">
        <v>26792.127977004409</v>
      </c>
      <c r="X19" s="19">
        <f t="shared" si="3"/>
        <v>612645.96595540782</v>
      </c>
      <c r="Y19" s="20"/>
    </row>
    <row r="20" spans="1:25">
      <c r="A20" s="24">
        <v>1880</v>
      </c>
      <c r="B20" s="19">
        <v>527837.82677725423</v>
      </c>
      <c r="C20" s="19">
        <v>75606.770819999991</v>
      </c>
      <c r="D20" s="19">
        <v>17588.940464949668</v>
      </c>
      <c r="E20" s="19">
        <v>27274.848734925134</v>
      </c>
      <c r="F20" s="19">
        <f t="shared" si="0"/>
        <v>648308.38679712906</v>
      </c>
      <c r="H20" s="19">
        <v>1214.8872500000002</v>
      </c>
      <c r="I20" s="19">
        <v>453.5</v>
      </c>
      <c r="J20" s="19">
        <v>1290.8450700000001</v>
      </c>
      <c r="K20" s="19">
        <v>558.96799999999996</v>
      </c>
      <c r="L20" s="19">
        <f t="shared" si="1"/>
        <v>3518.2003199999999</v>
      </c>
      <c r="N20" s="19">
        <v>9742.5704500000011</v>
      </c>
      <c r="O20" s="19">
        <v>1676.0709999999999</v>
      </c>
      <c r="P20" s="19">
        <v>4.3536000000000001</v>
      </c>
      <c r="Q20" s="19">
        <v>0.54420000000000002</v>
      </c>
      <c r="R20" s="19">
        <f t="shared" si="2"/>
        <v>11423.539250000002</v>
      </c>
      <c r="T20" s="19">
        <v>519310.1435772542</v>
      </c>
      <c r="U20" s="19">
        <v>74384.199819999994</v>
      </c>
      <c r="V20" s="19">
        <v>18875.431934949665</v>
      </c>
      <c r="W20" s="19">
        <v>27833.272534925134</v>
      </c>
      <c r="X20" s="19">
        <f t="shared" si="3"/>
        <v>640403.04786712909</v>
      </c>
      <c r="Y20" s="20"/>
    </row>
    <row r="21" spans="1:25">
      <c r="A21" s="24">
        <v>1881</v>
      </c>
      <c r="B21" s="19">
        <v>486560.53460324323</v>
      </c>
      <c r="C21" s="19">
        <v>79837.685569999987</v>
      </c>
      <c r="D21" s="19">
        <v>19549.289126961979</v>
      </c>
      <c r="E21" s="19">
        <v>27863.08050060704</v>
      </c>
      <c r="F21" s="19">
        <f t="shared" si="0"/>
        <v>613810.58980081219</v>
      </c>
      <c r="H21" s="19">
        <v>1219.05945</v>
      </c>
      <c r="I21" s="19">
        <v>634.9</v>
      </c>
      <c r="J21" s="19">
        <v>1231.339659</v>
      </c>
      <c r="K21" s="19">
        <v>628.846</v>
      </c>
      <c r="L21" s="19">
        <f t="shared" si="1"/>
        <v>3714.1451089999996</v>
      </c>
      <c r="N21" s="19">
        <v>5812.9840000000004</v>
      </c>
      <c r="O21" s="19">
        <v>2298.614</v>
      </c>
      <c r="P21" s="19">
        <v>8.1902100000000004</v>
      </c>
      <c r="Q21" s="19">
        <v>1.1791</v>
      </c>
      <c r="R21" s="19">
        <f t="shared" si="2"/>
        <v>8120.96731</v>
      </c>
      <c r="T21" s="19">
        <v>481966.61005324329</v>
      </c>
      <c r="U21" s="19">
        <v>78173.971569999994</v>
      </c>
      <c r="V21" s="19">
        <v>20772.438575961976</v>
      </c>
      <c r="W21" s="19">
        <v>28490.747400607037</v>
      </c>
      <c r="X21" s="19">
        <f t="shared" si="3"/>
        <v>609403.76759981224</v>
      </c>
      <c r="Y21" s="20"/>
    </row>
    <row r="22" spans="1:25">
      <c r="A22" s="24">
        <v>1882</v>
      </c>
      <c r="B22" s="19">
        <v>555585.8969096205</v>
      </c>
      <c r="C22" s="19">
        <v>89431.295499999993</v>
      </c>
      <c r="D22" s="19">
        <v>23345.779348777622</v>
      </c>
      <c r="E22" s="19">
        <v>29370.884462565762</v>
      </c>
      <c r="F22" s="19">
        <f t="shared" si="0"/>
        <v>697733.85622096388</v>
      </c>
      <c r="H22" s="19">
        <v>1314.1315500000001</v>
      </c>
      <c r="I22" s="19">
        <v>816.3</v>
      </c>
      <c r="J22" s="19">
        <v>1125.5794900000001</v>
      </c>
      <c r="K22" s="19">
        <v>559.79200000000003</v>
      </c>
      <c r="L22" s="19">
        <f t="shared" si="1"/>
        <v>3815.8030400000002</v>
      </c>
      <c r="N22" s="19">
        <v>7582.1675500000001</v>
      </c>
      <c r="O22" s="19">
        <v>2543.44</v>
      </c>
      <c r="P22" s="19">
        <v>9.5144300000000008</v>
      </c>
      <c r="Q22" s="19">
        <v>1.0884</v>
      </c>
      <c r="R22" s="19">
        <f t="shared" si="2"/>
        <v>10136.21038</v>
      </c>
      <c r="T22" s="19">
        <v>549317.86090962042</v>
      </c>
      <c r="U22" s="19">
        <v>87704.155499999993</v>
      </c>
      <c r="V22" s="19">
        <v>24461.844408777601</v>
      </c>
      <c r="W22" s="19">
        <v>29929.588062565763</v>
      </c>
      <c r="X22" s="19">
        <f t="shared" si="3"/>
        <v>691413.44888096373</v>
      </c>
      <c r="Y22" s="20"/>
    </row>
    <row r="23" spans="1:25">
      <c r="A23" s="24">
        <v>1883</v>
      </c>
      <c r="B23" s="19">
        <v>547739.51462582522</v>
      </c>
      <c r="C23" s="19">
        <v>96906.395499999999</v>
      </c>
      <c r="D23" s="19">
        <v>24216.460288020375</v>
      </c>
      <c r="E23" s="19">
        <v>30799.164424524482</v>
      </c>
      <c r="F23" s="19">
        <f t="shared" si="0"/>
        <v>699661.53483837016</v>
      </c>
      <c r="H23" s="19">
        <v>1620.2566999999997</v>
      </c>
      <c r="I23" s="19">
        <v>634.9</v>
      </c>
      <c r="J23" s="19">
        <v>962.36920999999995</v>
      </c>
      <c r="K23" s="19">
        <v>575.65800000000002</v>
      </c>
      <c r="L23" s="19">
        <f t="shared" si="1"/>
        <v>3793.1839099999993</v>
      </c>
      <c r="N23" s="19">
        <v>5799.5104000000001</v>
      </c>
      <c r="O23" s="19">
        <v>2729.5990000000002</v>
      </c>
      <c r="P23" s="19">
        <v>18.865599999999997</v>
      </c>
      <c r="Q23" s="19">
        <v>1.3605</v>
      </c>
      <c r="R23" s="19">
        <f t="shared" si="2"/>
        <v>8549.335500000001</v>
      </c>
      <c r="T23" s="19">
        <v>543560.2609258251</v>
      </c>
      <c r="U23" s="19">
        <v>94811.696500000005</v>
      </c>
      <c r="V23" s="19">
        <v>25159.963898020378</v>
      </c>
      <c r="W23" s="19">
        <v>31373.461924524483</v>
      </c>
      <c r="X23" s="19">
        <f t="shared" si="3"/>
        <v>694905.38324836991</v>
      </c>
      <c r="Y23" s="20"/>
    </row>
    <row r="24" spans="1:25">
      <c r="A24" s="24">
        <v>1884</v>
      </c>
      <c r="B24" s="19">
        <v>593570.57179340918</v>
      </c>
      <c r="C24" s="19">
        <v>102069.46665999999</v>
      </c>
      <c r="D24" s="19">
        <v>24287.286362090508</v>
      </c>
      <c r="E24" s="19">
        <v>31395.289386483204</v>
      </c>
      <c r="F24" s="19">
        <f t="shared" si="0"/>
        <v>751322.61420198297</v>
      </c>
      <c r="H24" s="19">
        <v>1648.3712</v>
      </c>
      <c r="I24" s="19">
        <v>725.6</v>
      </c>
      <c r="J24" s="19">
        <v>802.75893000000008</v>
      </c>
      <c r="K24" s="19">
        <v>650.56439999999998</v>
      </c>
      <c r="L24" s="19">
        <f t="shared" si="1"/>
        <v>3827.2945300000001</v>
      </c>
      <c r="N24" s="19">
        <v>7104.8481000000002</v>
      </c>
      <c r="O24" s="19">
        <v>3042.61</v>
      </c>
      <c r="P24" s="19">
        <v>35.463699999999996</v>
      </c>
      <c r="Q24" s="19">
        <v>147.84100000000001</v>
      </c>
      <c r="R24" s="19">
        <f t="shared" si="2"/>
        <v>10330.7628</v>
      </c>
      <c r="T24" s="19">
        <v>588114.09489340929</v>
      </c>
      <c r="U24" s="19">
        <v>99752.456659999996</v>
      </c>
      <c r="V24" s="19">
        <v>25054.581592090512</v>
      </c>
      <c r="W24" s="19">
        <v>31898.012786483203</v>
      </c>
      <c r="X24" s="19">
        <f t="shared" si="3"/>
        <v>744819.14593198302</v>
      </c>
      <c r="Y24" s="20"/>
    </row>
    <row r="25" spans="1:25">
      <c r="A25" s="24">
        <v>1885</v>
      </c>
      <c r="B25" s="19">
        <v>600257.99634211394</v>
      </c>
      <c r="C25" s="19">
        <v>102849.77482999999</v>
      </c>
      <c r="D25" s="19">
        <v>23282.803235591728</v>
      </c>
      <c r="E25" s="19">
        <v>32202.601348441924</v>
      </c>
      <c r="F25" s="19">
        <f t="shared" si="0"/>
        <v>758593.1757561476</v>
      </c>
      <c r="H25" s="19">
        <v>1611.7099000000001</v>
      </c>
      <c r="I25" s="19">
        <v>816.3</v>
      </c>
      <c r="J25" s="19">
        <v>568.32319400000006</v>
      </c>
      <c r="K25" s="19">
        <v>638.32260000000008</v>
      </c>
      <c r="L25" s="19">
        <f t="shared" si="1"/>
        <v>3634.655694</v>
      </c>
      <c r="N25" s="19">
        <v>6286.17065</v>
      </c>
      <c r="O25" s="19">
        <v>3187.8580000000002</v>
      </c>
      <c r="P25" s="19">
        <v>40.633600000000008</v>
      </c>
      <c r="Q25" s="19">
        <v>126.07299999999999</v>
      </c>
      <c r="R25" s="19">
        <f t="shared" si="2"/>
        <v>9640.7352499999997</v>
      </c>
      <c r="T25" s="19">
        <v>595583.53559211385</v>
      </c>
      <c r="U25" s="19">
        <v>100478.21683</v>
      </c>
      <c r="V25" s="19">
        <v>23810.492829591727</v>
      </c>
      <c r="W25" s="19">
        <v>32714.850948441926</v>
      </c>
      <c r="X25" s="19">
        <f t="shared" si="3"/>
        <v>752587.09620014753</v>
      </c>
      <c r="Y25" s="20"/>
    </row>
    <row r="26" spans="1:25">
      <c r="A26" s="24">
        <v>1886</v>
      </c>
      <c r="B26" s="19">
        <v>594087.79298624967</v>
      </c>
      <c r="C26" s="19">
        <v>106934.98405</v>
      </c>
      <c r="D26" s="19">
        <v>25843.996400330718</v>
      </c>
      <c r="E26" s="19">
        <v>33407.484114123836</v>
      </c>
      <c r="F26" s="19">
        <f t="shared" si="0"/>
        <v>760274.25755070418</v>
      </c>
      <c r="H26" s="19">
        <v>1856.61005</v>
      </c>
      <c r="I26" s="19">
        <v>816.3</v>
      </c>
      <c r="J26" s="19">
        <v>1343.4081899999999</v>
      </c>
      <c r="K26" s="19">
        <v>670.65359999999998</v>
      </c>
      <c r="L26" s="19">
        <f t="shared" si="1"/>
        <v>4686.9718399999992</v>
      </c>
      <c r="N26" s="19">
        <v>7304.8762000000006</v>
      </c>
      <c r="O26" s="19">
        <v>3101.9169999999999</v>
      </c>
      <c r="P26" s="19">
        <v>29.749599999999997</v>
      </c>
      <c r="Q26" s="19">
        <v>159.08779999999999</v>
      </c>
      <c r="R26" s="19">
        <f t="shared" si="2"/>
        <v>10595.630599999999</v>
      </c>
      <c r="T26" s="19">
        <v>588639.52683624963</v>
      </c>
      <c r="U26" s="19">
        <v>104649.36705</v>
      </c>
      <c r="V26" s="19">
        <v>27157.654990330717</v>
      </c>
      <c r="W26" s="19">
        <v>33919.04991412384</v>
      </c>
      <c r="X26" s="19">
        <f t="shared" si="3"/>
        <v>754365.59879070416</v>
      </c>
      <c r="Y26" s="20"/>
    </row>
    <row r="27" spans="1:25">
      <c r="A27" s="24">
        <v>1887</v>
      </c>
      <c r="B27" s="19">
        <v>582650.67379844573</v>
      </c>
      <c r="C27" s="19">
        <v>122356.50271</v>
      </c>
      <c r="D27" s="19">
        <v>29064.669359808337</v>
      </c>
      <c r="E27" s="19">
        <v>35799.17707608256</v>
      </c>
      <c r="F27" s="19">
        <f t="shared" si="0"/>
        <v>769871.02294433664</v>
      </c>
      <c r="H27" s="19">
        <v>1668.8240499999999</v>
      </c>
      <c r="I27" s="19">
        <v>816.3</v>
      </c>
      <c r="J27" s="19">
        <v>1657.51189</v>
      </c>
      <c r="K27" s="19">
        <v>717.66760000000011</v>
      </c>
      <c r="L27" s="19">
        <f t="shared" si="1"/>
        <v>4860.3035399999999</v>
      </c>
      <c r="N27" s="19">
        <v>6200.0715499999997</v>
      </c>
      <c r="O27" s="19">
        <v>3491.991</v>
      </c>
      <c r="P27" s="19">
        <v>27.21</v>
      </c>
      <c r="Q27" s="19">
        <v>202.53310000000002</v>
      </c>
      <c r="R27" s="19">
        <f t="shared" si="2"/>
        <v>9921.8056499999984</v>
      </c>
      <c r="T27" s="19">
        <v>578119.42629844567</v>
      </c>
      <c r="U27" s="19">
        <v>119680.81170999999</v>
      </c>
      <c r="V27" s="19">
        <v>30694.971249808339</v>
      </c>
      <c r="W27" s="19">
        <v>36314.31157608256</v>
      </c>
      <c r="X27" s="19">
        <f t="shared" si="3"/>
        <v>764809.52083433664</v>
      </c>
      <c r="Y27" s="20"/>
    </row>
    <row r="28" spans="1:25">
      <c r="A28" s="24">
        <v>1888</v>
      </c>
      <c r="B28" s="19">
        <v>646945.51476568496</v>
      </c>
      <c r="C28" s="19">
        <v>138600.06844</v>
      </c>
      <c r="D28" s="19">
        <v>31431.859951581475</v>
      </c>
      <c r="E28" s="19">
        <v>36269.881038041276</v>
      </c>
      <c r="F28" s="19">
        <f t="shared" si="0"/>
        <v>853247.3241953078</v>
      </c>
      <c r="H28" s="19">
        <v>1631.9570000000001</v>
      </c>
      <c r="I28" s="19">
        <v>1088.4000000000001</v>
      </c>
      <c r="J28" s="19">
        <v>951.13331999999991</v>
      </c>
      <c r="K28" s="19">
        <v>719.71440000000007</v>
      </c>
      <c r="L28" s="19">
        <f t="shared" si="1"/>
        <v>4391.2047199999997</v>
      </c>
      <c r="N28" s="19">
        <v>6811.79475</v>
      </c>
      <c r="O28" s="19">
        <v>3759.3319999999999</v>
      </c>
      <c r="P28" s="19">
        <v>44.533700000000003</v>
      </c>
      <c r="Q28" s="19">
        <v>178.40690000000001</v>
      </c>
      <c r="R28" s="19">
        <f t="shared" si="2"/>
        <v>10794.067349999999</v>
      </c>
      <c r="T28" s="19">
        <v>641765.67701568489</v>
      </c>
      <c r="U28" s="19">
        <v>135929.13644</v>
      </c>
      <c r="V28" s="19">
        <v>32338.459571581476</v>
      </c>
      <c r="W28" s="19">
        <v>36811.188538041279</v>
      </c>
      <c r="X28" s="19">
        <f t="shared" si="3"/>
        <v>846844.46156530769</v>
      </c>
      <c r="Y28" s="20"/>
    </row>
    <row r="29" spans="1:25">
      <c r="A29" s="24">
        <v>1889</v>
      </c>
      <c r="B29" s="19">
        <v>662817.32525025168</v>
      </c>
      <c r="C29" s="19">
        <v>132892.73868000001</v>
      </c>
      <c r="D29" s="19">
        <v>34344.331087084116</v>
      </c>
      <c r="E29" s="19">
        <v>36890.572999999997</v>
      </c>
      <c r="F29" s="19">
        <f t="shared" si="0"/>
        <v>866944.96801733575</v>
      </c>
      <c r="H29" s="19">
        <v>1787.1178500000001</v>
      </c>
      <c r="I29" s="19">
        <v>997.7</v>
      </c>
      <c r="J29" s="19">
        <v>1067.3254999999999</v>
      </c>
      <c r="K29" s="19">
        <v>714.22860000000003</v>
      </c>
      <c r="L29" s="19">
        <f t="shared" si="1"/>
        <v>4566.3719500000007</v>
      </c>
      <c r="N29" s="19">
        <v>8370.6481000000003</v>
      </c>
      <c r="O29" s="19">
        <v>4023.194</v>
      </c>
      <c r="P29" s="19">
        <v>171.6044</v>
      </c>
      <c r="Q29" s="19">
        <v>120.35889999999999</v>
      </c>
      <c r="R29" s="19">
        <f t="shared" si="2"/>
        <v>12685.805399999999</v>
      </c>
      <c r="T29" s="19">
        <v>656233.79500025162</v>
      </c>
      <c r="U29" s="19">
        <v>129867.24468</v>
      </c>
      <c r="V29" s="19">
        <v>35240.052187084118</v>
      </c>
      <c r="W29" s="19">
        <v>37484.4427</v>
      </c>
      <c r="X29" s="19">
        <f t="shared" si="3"/>
        <v>858825.53456733574</v>
      </c>
      <c r="Y29" s="20"/>
    </row>
    <row r="30" spans="1:25">
      <c r="A30" s="24">
        <v>1890</v>
      </c>
      <c r="B30" s="19">
        <v>598853.24519225315</v>
      </c>
      <c r="C30" s="19">
        <v>149347.31588000001</v>
      </c>
      <c r="D30" s="19">
        <v>35633.012801178636</v>
      </c>
      <c r="E30" s="19">
        <v>39762.704430769198</v>
      </c>
      <c r="F30" s="19">
        <f t="shared" si="0"/>
        <v>823596.27830420097</v>
      </c>
      <c r="H30" s="19">
        <v>1949.921</v>
      </c>
      <c r="I30" s="19">
        <v>907</v>
      </c>
      <c r="J30" s="19">
        <v>1475.0498</v>
      </c>
      <c r="K30" s="19">
        <v>771.39019999999994</v>
      </c>
      <c r="L30" s="19">
        <f t="shared" si="1"/>
        <v>5103.3609999999999</v>
      </c>
      <c r="N30" s="19">
        <v>6385.7743499999997</v>
      </c>
      <c r="O30" s="19">
        <v>4245.5050000000001</v>
      </c>
      <c r="P30" s="19">
        <v>41.812700000000007</v>
      </c>
      <c r="Q30" s="19">
        <v>209.0635</v>
      </c>
      <c r="R30" s="19">
        <f t="shared" si="2"/>
        <v>10882.155550000001</v>
      </c>
      <c r="T30" s="19">
        <v>594417.39184225292</v>
      </c>
      <c r="U30" s="19">
        <v>146008.81088</v>
      </c>
      <c r="V30" s="19">
        <v>37066.249901178642</v>
      </c>
      <c r="W30" s="19">
        <v>40325.031130769203</v>
      </c>
      <c r="X30" s="19">
        <f t="shared" si="3"/>
        <v>817817.48375420074</v>
      </c>
      <c r="Y30" s="20"/>
    </row>
    <row r="31" spans="1:25">
      <c r="A31" s="24">
        <v>1891</v>
      </c>
      <c r="B31" s="19">
        <v>692588.89731227176</v>
      </c>
      <c r="C31" s="19">
        <v>160293.29840999999</v>
      </c>
      <c r="D31" s="19">
        <v>38119.038559794295</v>
      </c>
      <c r="E31" s="19">
        <v>42781.400461538426</v>
      </c>
      <c r="F31" s="19">
        <f t="shared" si="0"/>
        <v>933782.63474360446</v>
      </c>
      <c r="H31" s="19">
        <v>2079.9629499999996</v>
      </c>
      <c r="I31" s="19">
        <v>1088.4000000000001</v>
      </c>
      <c r="J31" s="19">
        <v>1062.72253</v>
      </c>
      <c r="K31" s="19">
        <v>922.39320000000009</v>
      </c>
      <c r="L31" s="19">
        <f t="shared" si="1"/>
        <v>5153.4786800000002</v>
      </c>
      <c r="N31" s="19">
        <v>11247.722250000001</v>
      </c>
      <c r="O31" s="19">
        <v>4540.12</v>
      </c>
      <c r="P31" s="19">
        <v>75.734499999999997</v>
      </c>
      <c r="Q31" s="19">
        <v>212.4194</v>
      </c>
      <c r="R31" s="19">
        <f t="shared" si="2"/>
        <v>16075.996150000003</v>
      </c>
      <c r="T31" s="19">
        <v>683421.13801227172</v>
      </c>
      <c r="U31" s="19">
        <v>156841.57840999999</v>
      </c>
      <c r="V31" s="19">
        <v>39106.026589794295</v>
      </c>
      <c r="W31" s="19">
        <v>43491.374261538433</v>
      </c>
      <c r="X31" s="19">
        <f t="shared" si="3"/>
        <v>922860.11727360438</v>
      </c>
      <c r="Y31" s="20"/>
    </row>
    <row r="32" spans="1:25">
      <c r="A32" s="24">
        <v>1892</v>
      </c>
      <c r="B32" s="19">
        <v>640001.07071022142</v>
      </c>
      <c r="C32" s="19">
        <v>169541.04055000001</v>
      </c>
      <c r="D32" s="19">
        <v>40881.265381028039</v>
      </c>
      <c r="E32" s="19">
        <v>45007.058892307672</v>
      </c>
      <c r="F32" s="19">
        <f t="shared" si="0"/>
        <v>895430.4355335572</v>
      </c>
      <c r="H32" s="19">
        <v>2212.5923499999999</v>
      </c>
      <c r="I32" s="19">
        <v>1451.2</v>
      </c>
      <c r="J32" s="19">
        <v>991.86649</v>
      </c>
      <c r="K32" s="19">
        <v>826.31</v>
      </c>
      <c r="L32" s="19">
        <f t="shared" si="1"/>
        <v>5481.9688399999995</v>
      </c>
      <c r="N32" s="19">
        <v>9231.2867999999999</v>
      </c>
      <c r="O32" s="19">
        <v>5044.049</v>
      </c>
      <c r="P32" s="19">
        <v>67.480799999999988</v>
      </c>
      <c r="Q32" s="19">
        <v>230.01520000000002</v>
      </c>
      <c r="R32" s="19">
        <f t="shared" si="2"/>
        <v>14572.8318</v>
      </c>
      <c r="T32" s="19">
        <v>632982.37626022147</v>
      </c>
      <c r="U32" s="19">
        <v>165948.19155000002</v>
      </c>
      <c r="V32" s="19">
        <v>41805.651071028042</v>
      </c>
      <c r="W32" s="19">
        <v>45603.353692307668</v>
      </c>
      <c r="X32" s="19">
        <f t="shared" si="3"/>
        <v>886339.57257355726</v>
      </c>
      <c r="Y32" s="20"/>
    </row>
    <row r="33" spans="1:25">
      <c r="A33" s="24">
        <v>1893</v>
      </c>
      <c r="B33" s="19">
        <v>627143.87732325401</v>
      </c>
      <c r="C33" s="19">
        <v>171998.70647</v>
      </c>
      <c r="D33" s="19">
        <v>34842.336543493948</v>
      </c>
      <c r="E33" s="19">
        <v>47152.967323076897</v>
      </c>
      <c r="F33" s="19">
        <f t="shared" si="0"/>
        <v>881137.8876598248</v>
      </c>
      <c r="H33" s="19">
        <v>2384.3808000000004</v>
      </c>
      <c r="I33" s="19">
        <v>1179.0999999999999</v>
      </c>
      <c r="J33" s="19">
        <v>707.93555000000003</v>
      </c>
      <c r="K33" s="19">
        <v>827.35</v>
      </c>
      <c r="L33" s="19">
        <f t="shared" si="1"/>
        <v>5098.7663500000008</v>
      </c>
      <c r="N33" s="19">
        <v>8457.0446499999998</v>
      </c>
      <c r="O33" s="19">
        <v>5792.8040000000001</v>
      </c>
      <c r="P33" s="19">
        <v>110.83539999999999</v>
      </c>
      <c r="Q33" s="19">
        <v>419.8503</v>
      </c>
      <c r="R33" s="19">
        <f t="shared" si="2"/>
        <v>14780.53435</v>
      </c>
      <c r="T33" s="19">
        <v>621071.213473254</v>
      </c>
      <c r="U33" s="19">
        <v>167385.00247000001</v>
      </c>
      <c r="V33" s="19">
        <v>35439.436693493946</v>
      </c>
      <c r="W33" s="19">
        <v>47560.467023076897</v>
      </c>
      <c r="X33" s="19">
        <f t="shared" si="3"/>
        <v>871456.119659825</v>
      </c>
      <c r="Y33" s="20"/>
    </row>
    <row r="34" spans="1:25">
      <c r="A34" s="24">
        <v>1894</v>
      </c>
      <c r="B34" s="19">
        <v>601983.96252279496</v>
      </c>
      <c r="C34" s="19">
        <v>161591.12828</v>
      </c>
      <c r="D34" s="19">
        <v>35208.039255395888</v>
      </c>
      <c r="E34" s="19">
        <v>49252.599153846131</v>
      </c>
      <c r="F34" s="19">
        <f t="shared" si="0"/>
        <v>848035.72921203705</v>
      </c>
      <c r="H34" s="19">
        <v>2112.0354000000002</v>
      </c>
      <c r="I34" s="19">
        <v>1269.8</v>
      </c>
      <c r="J34" s="19">
        <v>258.04268999999999</v>
      </c>
      <c r="K34" s="19">
        <v>877.82640000000004</v>
      </c>
      <c r="L34" s="19">
        <f t="shared" si="1"/>
        <v>4517.7044900000001</v>
      </c>
      <c r="N34" s="19">
        <v>7949.3539000000001</v>
      </c>
      <c r="O34" s="19">
        <v>6573.5919999999996</v>
      </c>
      <c r="P34" s="19">
        <v>106.39110000000001</v>
      </c>
      <c r="Q34" s="19">
        <v>497.39879999999999</v>
      </c>
      <c r="R34" s="19">
        <f t="shared" si="2"/>
        <v>15126.7358</v>
      </c>
      <c r="T34" s="19">
        <v>596146.64402279491</v>
      </c>
      <c r="U34" s="19">
        <v>156287.33627999999</v>
      </c>
      <c r="V34" s="19">
        <v>35359.690845395889</v>
      </c>
      <c r="W34" s="19">
        <v>49633.026753846134</v>
      </c>
      <c r="X34" s="19">
        <f t="shared" si="3"/>
        <v>837426.69790203683</v>
      </c>
      <c r="Y34" s="20"/>
    </row>
    <row r="35" spans="1:25">
      <c r="A35" s="24">
        <v>1895</v>
      </c>
      <c r="B35" s="19">
        <v>687166.65420168976</v>
      </c>
      <c r="C35" s="19">
        <v>182370.00104</v>
      </c>
      <c r="D35" s="19">
        <v>40864.902993860283</v>
      </c>
      <c r="E35" s="19">
        <v>52166.356384615363</v>
      </c>
      <c r="F35" s="19">
        <f t="shared" si="0"/>
        <v>962567.91462016548</v>
      </c>
      <c r="H35" s="19">
        <v>2368.8490999999995</v>
      </c>
      <c r="I35" s="19">
        <v>1451.2</v>
      </c>
      <c r="J35" s="19">
        <v>661.60343</v>
      </c>
      <c r="K35" s="19">
        <v>995.39460000000008</v>
      </c>
      <c r="L35" s="19">
        <f t="shared" si="1"/>
        <v>5477.047129999999</v>
      </c>
      <c r="N35" s="19">
        <v>9454.0556500000002</v>
      </c>
      <c r="O35" s="19">
        <v>6777.5069999999996</v>
      </c>
      <c r="P35" s="19">
        <v>105.30270000000002</v>
      </c>
      <c r="Q35" s="19">
        <v>584.2894</v>
      </c>
      <c r="R35" s="19">
        <f t="shared" si="2"/>
        <v>16921.154750000002</v>
      </c>
      <c r="T35" s="19">
        <v>680081.44765168976</v>
      </c>
      <c r="U35" s="19">
        <v>177043.69404</v>
      </c>
      <c r="V35" s="19">
        <v>41421.203723860279</v>
      </c>
      <c r="W35" s="19">
        <v>52577.461584615361</v>
      </c>
      <c r="X35" s="19">
        <f t="shared" si="3"/>
        <v>951123.80700016546</v>
      </c>
      <c r="Y35" s="20"/>
    </row>
    <row r="36" spans="1:25">
      <c r="A36" s="24">
        <v>1896</v>
      </c>
      <c r="B36" s="19">
        <v>690540.30678722227</v>
      </c>
      <c r="C36" s="19">
        <v>182444.4172</v>
      </c>
      <c r="D36" s="19">
        <v>44324.685372432083</v>
      </c>
      <c r="E36" s="19">
        <v>53990.230615384593</v>
      </c>
      <c r="F36" s="19">
        <f t="shared" si="0"/>
        <v>971299.63997503906</v>
      </c>
      <c r="H36" s="19">
        <v>2867.0206499999999</v>
      </c>
      <c r="I36" s="19">
        <v>1360.5</v>
      </c>
      <c r="J36" s="19">
        <v>846.41230000000007</v>
      </c>
      <c r="K36" s="19">
        <v>996.3184</v>
      </c>
      <c r="L36" s="19">
        <f t="shared" si="1"/>
        <v>6070.2513500000005</v>
      </c>
      <c r="N36" s="19">
        <v>12791.043299999999</v>
      </c>
      <c r="O36" s="19">
        <v>6519.0439999999999</v>
      </c>
      <c r="P36" s="19">
        <v>202.62380000000002</v>
      </c>
      <c r="Q36" s="19">
        <v>474.27029999999996</v>
      </c>
      <c r="R36" s="19">
        <f t="shared" si="2"/>
        <v>19986.981400000001</v>
      </c>
      <c r="T36" s="19">
        <v>680616.28413722233</v>
      </c>
      <c r="U36" s="19">
        <v>177285.8732</v>
      </c>
      <c r="V36" s="19">
        <v>44968.473872432085</v>
      </c>
      <c r="W36" s="19">
        <v>54512.278715384593</v>
      </c>
      <c r="X36" s="19">
        <f t="shared" si="3"/>
        <v>957382.90992503904</v>
      </c>
      <c r="Y36" s="20"/>
    </row>
    <row r="37" spans="1:25">
      <c r="A37" s="24">
        <v>1897</v>
      </c>
      <c r="B37" s="19">
        <v>669910.16415021184</v>
      </c>
      <c r="C37" s="19">
        <v>189855.72211999999</v>
      </c>
      <c r="D37" s="19">
        <v>48951.431702501279</v>
      </c>
      <c r="E37" s="19">
        <v>57702.907446153833</v>
      </c>
      <c r="F37" s="19">
        <f t="shared" si="0"/>
        <v>966420.22541886684</v>
      </c>
      <c r="H37" s="19">
        <v>1749.9592</v>
      </c>
      <c r="I37" s="19">
        <v>1269.8</v>
      </c>
      <c r="J37" s="19">
        <v>681.56551999999999</v>
      </c>
      <c r="K37" s="19">
        <v>820.35840000000007</v>
      </c>
      <c r="L37" s="19">
        <f t="shared" si="1"/>
        <v>4521.6831199999997</v>
      </c>
      <c r="N37" s="19">
        <v>15552.8042</v>
      </c>
      <c r="O37" s="19">
        <v>7041.3689999999997</v>
      </c>
      <c r="P37" s="19">
        <v>373.7747</v>
      </c>
      <c r="Q37" s="19">
        <v>487.60320000000002</v>
      </c>
      <c r="R37" s="19">
        <f t="shared" si="2"/>
        <v>23455.551100000004</v>
      </c>
      <c r="T37" s="19">
        <v>656107.31915021176</v>
      </c>
      <c r="U37" s="19">
        <v>184084.15312</v>
      </c>
      <c r="V37" s="19">
        <v>49259.222522501288</v>
      </c>
      <c r="W37" s="19">
        <v>58035.662646153833</v>
      </c>
      <c r="X37" s="19">
        <f t="shared" si="3"/>
        <v>947486.35743886686</v>
      </c>
      <c r="Y37" s="20"/>
    </row>
    <row r="38" spans="1:25">
      <c r="A38" s="24">
        <v>1898</v>
      </c>
      <c r="B38" s="19">
        <v>696583.85333514074</v>
      </c>
      <c r="C38" s="19">
        <v>207069.12768000001</v>
      </c>
      <c r="D38" s="19">
        <v>52414.849249728781</v>
      </c>
      <c r="E38" s="19">
        <v>60378.534026923066</v>
      </c>
      <c r="F38" s="19">
        <f t="shared" si="0"/>
        <v>1016446.3642917927</v>
      </c>
      <c r="H38" s="19">
        <v>2419.9535499999997</v>
      </c>
      <c r="I38" s="19">
        <v>1269.8</v>
      </c>
      <c r="J38" s="19">
        <v>388.65741000000003</v>
      </c>
      <c r="K38" s="19">
        <v>653.37080000000003</v>
      </c>
      <c r="L38" s="19">
        <f t="shared" si="1"/>
        <v>4731.7817599999989</v>
      </c>
      <c r="N38" s="19">
        <v>15721.587649999999</v>
      </c>
      <c r="O38" s="19">
        <v>7286.1949999999997</v>
      </c>
      <c r="P38" s="19">
        <v>461.48159999999996</v>
      </c>
      <c r="Q38" s="19">
        <v>437.71820000000002</v>
      </c>
      <c r="R38" s="19">
        <f t="shared" si="2"/>
        <v>23906.98245</v>
      </c>
      <c r="T38" s="19">
        <v>683282.21923514083</v>
      </c>
      <c r="U38" s="19">
        <v>201052.73268000002</v>
      </c>
      <c r="V38" s="19">
        <v>52342.025059728789</v>
      </c>
      <c r="W38" s="19">
        <v>60594.18662692306</v>
      </c>
      <c r="X38" s="19">
        <f t="shared" si="3"/>
        <v>997271.16360179265</v>
      </c>
      <c r="Y38" s="20"/>
    </row>
    <row r="39" spans="1:25">
      <c r="A39" s="24">
        <v>1899</v>
      </c>
      <c r="B39" s="19">
        <v>728778.47208377684</v>
      </c>
      <c r="C39" s="19">
        <v>237925.85927000002</v>
      </c>
      <c r="D39" s="19">
        <v>58757.869971774788</v>
      </c>
      <c r="E39" s="19">
        <v>66518.521207692291</v>
      </c>
      <c r="F39" s="19">
        <f t="shared" si="0"/>
        <v>1091980.7225332439</v>
      </c>
      <c r="H39" s="19">
        <v>1815.0507480000003</v>
      </c>
      <c r="I39" s="19">
        <v>1269.8</v>
      </c>
      <c r="J39" s="19">
        <v>977.56164000000001</v>
      </c>
      <c r="K39" s="19">
        <v>913.86199999999997</v>
      </c>
      <c r="L39" s="19">
        <f t="shared" si="1"/>
        <v>4976.2743879999998</v>
      </c>
      <c r="N39" s="19">
        <v>14308.6291</v>
      </c>
      <c r="O39" s="19">
        <v>8342.5619999999999</v>
      </c>
      <c r="P39" s="19">
        <v>563.90660000000003</v>
      </c>
      <c r="Q39" s="19">
        <v>719.79519999999991</v>
      </c>
      <c r="R39" s="19">
        <f t="shared" si="2"/>
        <v>23934.892899999999</v>
      </c>
      <c r="T39" s="19">
        <v>716284.89373177674</v>
      </c>
      <c r="U39" s="19">
        <v>230853.09727</v>
      </c>
      <c r="V39" s="19">
        <v>59171.525011774786</v>
      </c>
      <c r="W39" s="19">
        <v>66712.588007692291</v>
      </c>
      <c r="X39" s="19">
        <f t="shared" si="3"/>
        <v>1073022.1040212438</v>
      </c>
      <c r="Y39" s="20"/>
    </row>
    <row r="40" spans="1:25">
      <c r="A40" s="24">
        <v>1900</v>
      </c>
      <c r="B40" s="19">
        <v>766261.41560518881</v>
      </c>
      <c r="C40" s="19">
        <v>256179.04457000003</v>
      </c>
      <c r="D40" s="19">
        <v>78768.253861788617</v>
      </c>
      <c r="E40" s="19">
        <v>64844.203000000001</v>
      </c>
      <c r="F40" s="19">
        <f t="shared" si="0"/>
        <v>1166052.9170369774</v>
      </c>
      <c r="H40" s="19">
        <v>1813.2547072</v>
      </c>
      <c r="I40" s="19">
        <v>1723.3</v>
      </c>
      <c r="J40" s="19">
        <v>1250.8339799999999</v>
      </c>
      <c r="K40" s="19">
        <v>1499.6371968000001</v>
      </c>
      <c r="L40" s="19">
        <f t="shared" si="1"/>
        <v>6287.0258840000006</v>
      </c>
      <c r="N40" s="19">
        <v>13788.74415</v>
      </c>
      <c r="O40" s="19">
        <v>10460.695</v>
      </c>
      <c r="P40" s="19">
        <v>492.47899999999998</v>
      </c>
      <c r="Q40" s="19">
        <v>820.2</v>
      </c>
      <c r="R40" s="19">
        <f t="shared" si="2"/>
        <v>25562.118149999998</v>
      </c>
      <c r="T40" s="19">
        <v>754285.92616238887</v>
      </c>
      <c r="U40" s="19">
        <v>247441.64957000001</v>
      </c>
      <c r="V40" s="19">
        <v>79526.60884178862</v>
      </c>
      <c r="W40" s="19">
        <v>65523.640196799999</v>
      </c>
      <c r="X40" s="19">
        <f t="shared" si="3"/>
        <v>1146777.8247709775</v>
      </c>
      <c r="Y40" s="20"/>
    </row>
    <row r="41" spans="1:25">
      <c r="A41" s="24">
        <v>1901</v>
      </c>
      <c r="B41" s="19">
        <v>702713.60309018567</v>
      </c>
      <c r="C41" s="19">
        <v>279563.32592999999</v>
      </c>
      <c r="D41" s="19">
        <v>80893.384549273222</v>
      </c>
      <c r="E41" s="19">
        <v>73381.861799999999</v>
      </c>
      <c r="F41" s="19">
        <f t="shared" si="0"/>
        <v>1136552.175369459</v>
      </c>
      <c r="H41" s="19">
        <v>1875.9777323999999</v>
      </c>
      <c r="I41" s="19">
        <v>1995.4</v>
      </c>
      <c r="J41" s="19">
        <v>1276.2475589999999</v>
      </c>
      <c r="K41" s="19">
        <v>1384.2622088999999</v>
      </c>
      <c r="L41" s="19">
        <f t="shared" si="1"/>
        <v>6531.8875002999994</v>
      </c>
      <c r="N41" s="19">
        <v>9886.7906000000003</v>
      </c>
      <c r="O41" s="19">
        <v>11395.609</v>
      </c>
      <c r="P41" s="19">
        <v>343.79599999999999</v>
      </c>
      <c r="Q41" s="19">
        <v>1025.5</v>
      </c>
      <c r="R41" s="19">
        <f t="shared" si="2"/>
        <v>22651.695599999999</v>
      </c>
      <c r="T41" s="19">
        <v>694702.79022258567</v>
      </c>
      <c r="U41" s="19">
        <v>270163.11693000002</v>
      </c>
      <c r="V41" s="19">
        <v>81825.83610827323</v>
      </c>
      <c r="W41" s="19">
        <v>73740.624008900006</v>
      </c>
      <c r="X41" s="19">
        <f t="shared" si="3"/>
        <v>1120432.3672697588</v>
      </c>
      <c r="Y41" s="20"/>
    </row>
    <row r="42" spans="1:25">
      <c r="A42" s="24">
        <v>1902</v>
      </c>
      <c r="B42" s="19">
        <v>811790.76659462205</v>
      </c>
      <c r="C42" s="19">
        <v>290314.83439000003</v>
      </c>
      <c r="D42" s="19">
        <v>88917.572962958351</v>
      </c>
      <c r="E42" s="19">
        <v>88526.777600000001</v>
      </c>
      <c r="F42" s="19">
        <f t="shared" si="0"/>
        <v>1279549.9515475803</v>
      </c>
      <c r="H42" s="19">
        <v>2531.5208036000004</v>
      </c>
      <c r="I42" s="19">
        <v>2176.8000000000002</v>
      </c>
      <c r="J42" s="19">
        <v>2089.7157400000001</v>
      </c>
      <c r="K42" s="19">
        <v>1659.7557335399999</v>
      </c>
      <c r="L42" s="19">
        <f t="shared" si="1"/>
        <v>8457.7922771400008</v>
      </c>
      <c r="N42" s="19">
        <v>11209.716050000001</v>
      </c>
      <c r="O42" s="19">
        <v>9799.1610000000001</v>
      </c>
      <c r="P42" s="19">
        <v>367.88453846153851</v>
      </c>
      <c r="Q42" s="19">
        <v>1099.8</v>
      </c>
      <c r="R42" s="19">
        <f t="shared" si="2"/>
        <v>22476.56158846154</v>
      </c>
      <c r="T42" s="19">
        <v>803112.57134822197</v>
      </c>
      <c r="U42" s="19">
        <v>282692.47339000006</v>
      </c>
      <c r="V42" s="19">
        <v>90639.404164496809</v>
      </c>
      <c r="W42" s="19">
        <v>89086.733333539989</v>
      </c>
      <c r="X42" s="19">
        <f t="shared" si="3"/>
        <v>1265531.1822362586</v>
      </c>
      <c r="Y42" s="20"/>
    </row>
    <row r="43" spans="1:25">
      <c r="A43" s="24">
        <v>1903</v>
      </c>
      <c r="B43" s="19">
        <v>785328.47952957544</v>
      </c>
      <c r="C43" s="19">
        <v>343235.96896999999</v>
      </c>
      <c r="D43" s="19">
        <v>89421.057054249439</v>
      </c>
      <c r="E43" s="19">
        <v>86448.41840000001</v>
      </c>
      <c r="F43" s="19">
        <f t="shared" si="0"/>
        <v>1304433.9239538249</v>
      </c>
      <c r="H43" s="19">
        <v>2018.3628607999999</v>
      </c>
      <c r="I43" s="19">
        <v>3809.4</v>
      </c>
      <c r="J43" s="19">
        <v>1945.2293300000001</v>
      </c>
      <c r="K43" s="19">
        <v>1547.1672572499999</v>
      </c>
      <c r="L43" s="19">
        <f t="shared" si="1"/>
        <v>9320.1594480499989</v>
      </c>
      <c r="N43" s="19">
        <v>7795.1599500000002</v>
      </c>
      <c r="O43" s="19">
        <v>10378.873</v>
      </c>
      <c r="P43" s="19">
        <v>344.12091692307695</v>
      </c>
      <c r="Q43" s="19">
        <v>945.2</v>
      </c>
      <c r="R43" s="19">
        <f t="shared" si="2"/>
        <v>19463.35386692308</v>
      </c>
      <c r="T43" s="19">
        <v>779551.68244037568</v>
      </c>
      <c r="U43" s="19">
        <v>336666.49596999999</v>
      </c>
      <c r="V43" s="19">
        <v>91022.16546732634</v>
      </c>
      <c r="W43" s="19">
        <v>87050.385657250008</v>
      </c>
      <c r="X43" s="19">
        <f t="shared" si="3"/>
        <v>1294290.729534952</v>
      </c>
      <c r="Y43" s="20"/>
    </row>
    <row r="44" spans="1:25">
      <c r="A44" s="24">
        <v>1904</v>
      </c>
      <c r="B44" s="19">
        <v>807164.54705918429</v>
      </c>
      <c r="C44" s="19">
        <v>340887.42017</v>
      </c>
      <c r="D44" s="19">
        <v>88718.542180894307</v>
      </c>
      <c r="E44" s="19">
        <v>98958.334199999998</v>
      </c>
      <c r="F44" s="19">
        <f t="shared" si="0"/>
        <v>1335728.8436100786</v>
      </c>
      <c r="H44" s="19">
        <v>2189.788888</v>
      </c>
      <c r="I44" s="19">
        <v>2086.1</v>
      </c>
      <c r="J44" s="19">
        <v>1279.4898033333332</v>
      </c>
      <c r="K44" s="19">
        <v>1451.9753078699998</v>
      </c>
      <c r="L44" s="19">
        <f t="shared" si="1"/>
        <v>7007.353999203332</v>
      </c>
      <c r="N44" s="19">
        <v>7602.7034999999996</v>
      </c>
      <c r="O44" s="19">
        <v>12179.876</v>
      </c>
      <c r="P44" s="19">
        <v>621.71436205128202</v>
      </c>
      <c r="Q44" s="19">
        <v>1042.2</v>
      </c>
      <c r="R44" s="19">
        <f t="shared" si="2"/>
        <v>21446.493862051284</v>
      </c>
      <c r="T44" s="19">
        <v>801751.6324471843</v>
      </c>
      <c r="U44" s="19">
        <v>330793.64417000004</v>
      </c>
      <c r="V44" s="19">
        <v>89376.317622176342</v>
      </c>
      <c r="W44" s="19">
        <v>99368.109507870002</v>
      </c>
      <c r="X44" s="19">
        <f t="shared" si="3"/>
        <v>1321289.7037472306</v>
      </c>
      <c r="Y44" s="20"/>
    </row>
    <row r="45" spans="1:25">
      <c r="A45" s="24">
        <v>1905</v>
      </c>
      <c r="B45" s="19">
        <v>839035.04242038797</v>
      </c>
      <c r="C45" s="19">
        <v>381827.45029000001</v>
      </c>
      <c r="D45" s="19">
        <v>105403.81403198546</v>
      </c>
      <c r="E45" s="19">
        <v>116284.05100000001</v>
      </c>
      <c r="F45" s="19">
        <f t="shared" si="0"/>
        <v>1442550.3577423734</v>
      </c>
      <c r="H45" s="19">
        <v>2462.8170099999998</v>
      </c>
      <c r="I45" s="19">
        <v>1541.9</v>
      </c>
      <c r="J45" s="19">
        <v>1697.2134666666666</v>
      </c>
      <c r="K45" s="19">
        <v>1608.9829103000002</v>
      </c>
      <c r="L45" s="19">
        <f t="shared" si="1"/>
        <v>7310.9133869666666</v>
      </c>
      <c r="N45" s="19">
        <v>9467.3634499999989</v>
      </c>
      <c r="O45" s="19">
        <v>13147.463</v>
      </c>
      <c r="P45" s="19">
        <v>582.50680717948717</v>
      </c>
      <c r="Q45" s="19">
        <v>1246</v>
      </c>
      <c r="R45" s="19">
        <f t="shared" si="2"/>
        <v>24443.333257179489</v>
      </c>
      <c r="T45" s="19">
        <v>832030.4959803879</v>
      </c>
      <c r="U45" s="19">
        <v>370221.88729000004</v>
      </c>
      <c r="V45" s="19">
        <v>106518.52069147263</v>
      </c>
      <c r="W45" s="19">
        <v>116647.0339103</v>
      </c>
      <c r="X45" s="19">
        <f t="shared" si="3"/>
        <v>1425417.9378721607</v>
      </c>
      <c r="Y45" s="20"/>
    </row>
    <row r="46" spans="1:25">
      <c r="A46" s="24">
        <v>1906</v>
      </c>
      <c r="B46" s="19">
        <v>857507.1211973707</v>
      </c>
      <c r="C46" s="19">
        <v>401703.63617999997</v>
      </c>
      <c r="D46" s="19">
        <v>115855.68946250649</v>
      </c>
      <c r="E46" s="19">
        <v>139058.09880000001</v>
      </c>
      <c r="F46" s="19">
        <f t="shared" si="0"/>
        <v>1514124.5456398772</v>
      </c>
      <c r="H46" s="19">
        <v>2712.190126</v>
      </c>
      <c r="I46" s="19">
        <v>1821.61</v>
      </c>
      <c r="J46" s="19">
        <v>1848.7760940000001</v>
      </c>
      <c r="K46" s="19">
        <v>1877.9205302</v>
      </c>
      <c r="L46" s="19">
        <f t="shared" si="1"/>
        <v>8260.4967502</v>
      </c>
      <c r="N46" s="19">
        <v>10502.873150000001</v>
      </c>
      <c r="O46" s="19">
        <v>13778.244000000001</v>
      </c>
      <c r="P46" s="19">
        <v>494.39725230769233</v>
      </c>
      <c r="Q46" s="19">
        <v>1174.5999999999999</v>
      </c>
      <c r="R46" s="19">
        <f t="shared" si="2"/>
        <v>25950.114402307692</v>
      </c>
      <c r="T46" s="19">
        <v>849716.43817337055</v>
      </c>
      <c r="U46" s="19">
        <v>389747.00217999995</v>
      </c>
      <c r="V46" s="19">
        <v>117210.06830419878</v>
      </c>
      <c r="W46" s="19">
        <v>139761.41933020001</v>
      </c>
      <c r="X46" s="19">
        <f t="shared" si="3"/>
        <v>1496434.9279877692</v>
      </c>
      <c r="Y46" s="20"/>
    </row>
    <row r="47" spans="1:25">
      <c r="A47" s="24">
        <v>1907</v>
      </c>
      <c r="B47" s="19">
        <v>802926.17238077591</v>
      </c>
      <c r="C47" s="19">
        <v>467571.38134999998</v>
      </c>
      <c r="D47" s="19">
        <v>122661.72181445056</v>
      </c>
      <c r="E47" s="19">
        <v>149097.46859999999</v>
      </c>
      <c r="F47" s="19">
        <f t="shared" si="0"/>
        <v>1542256.7441452264</v>
      </c>
      <c r="H47" s="19">
        <v>3346.6632719999998</v>
      </c>
      <c r="I47" s="19">
        <v>1731.23</v>
      </c>
      <c r="J47" s="19">
        <v>2028.9793493333334</v>
      </c>
      <c r="K47" s="19">
        <v>1838.2544452</v>
      </c>
      <c r="L47" s="19">
        <f t="shared" si="1"/>
        <v>8945.1270665333323</v>
      </c>
      <c r="N47" s="19">
        <v>8854.1277499999997</v>
      </c>
      <c r="O47" s="19">
        <v>16064.14</v>
      </c>
      <c r="P47" s="19">
        <v>569.82869743589742</v>
      </c>
      <c r="Q47" s="19">
        <v>1346.6</v>
      </c>
      <c r="R47" s="19">
        <f t="shared" si="2"/>
        <v>26834.696447435894</v>
      </c>
      <c r="T47" s="19">
        <v>797418.70790277596</v>
      </c>
      <c r="U47" s="19">
        <v>453238.47134999995</v>
      </c>
      <c r="V47" s="19">
        <v>124120.872466348</v>
      </c>
      <c r="W47" s="19">
        <v>149589.12304519999</v>
      </c>
      <c r="X47" s="19">
        <f t="shared" si="3"/>
        <v>1524367.174764324</v>
      </c>
      <c r="Y47" s="20"/>
    </row>
    <row r="48" spans="1:25">
      <c r="A48" s="24">
        <v>1908</v>
      </c>
      <c r="B48" s="19">
        <v>790193.18699081894</v>
      </c>
      <c r="C48" s="19">
        <v>410644.57519</v>
      </c>
      <c r="D48" s="19">
        <v>110107.39680761754</v>
      </c>
      <c r="E48" s="19">
        <v>139439.87040000001</v>
      </c>
      <c r="F48" s="19">
        <f t="shared" si="0"/>
        <v>1450385.0293884366</v>
      </c>
      <c r="H48" s="19">
        <v>3724.393567999999</v>
      </c>
      <c r="I48" s="19">
        <v>2003.49</v>
      </c>
      <c r="J48" s="19">
        <v>1417.4535366666667</v>
      </c>
      <c r="K48" s="19">
        <v>1392.5804329</v>
      </c>
      <c r="L48" s="19">
        <f t="shared" si="1"/>
        <v>8537.9175375666655</v>
      </c>
      <c r="N48" s="19">
        <v>7456.4346499999992</v>
      </c>
      <c r="O48" s="19">
        <v>18088.734</v>
      </c>
      <c r="P48" s="19">
        <v>723.83314256410256</v>
      </c>
      <c r="Q48" s="19">
        <v>1465.9</v>
      </c>
      <c r="R48" s="19">
        <f t="shared" si="2"/>
        <v>27734.901792564102</v>
      </c>
      <c r="T48" s="19">
        <v>786461.14590881893</v>
      </c>
      <c r="U48" s="19">
        <v>394559.33119</v>
      </c>
      <c r="V48" s="19">
        <v>110801.01720172008</v>
      </c>
      <c r="W48" s="19">
        <v>139366.55083290001</v>
      </c>
      <c r="X48" s="19">
        <f t="shared" si="3"/>
        <v>1431188.0451334389</v>
      </c>
      <c r="Y48" s="20"/>
    </row>
    <row r="49" spans="1:25">
      <c r="A49" s="24">
        <v>1909</v>
      </c>
      <c r="B49" s="19">
        <v>814987.25312131224</v>
      </c>
      <c r="C49" s="19">
        <v>453860.20887000003</v>
      </c>
      <c r="D49" s="19">
        <v>133323.35022114267</v>
      </c>
      <c r="E49" s="19">
        <v>166561.33219999998</v>
      </c>
      <c r="F49" s="19">
        <f t="shared" si="0"/>
        <v>1568732.1444124549</v>
      </c>
      <c r="H49" s="19">
        <v>3905.1736760000003</v>
      </c>
      <c r="I49" s="19">
        <v>1287.8759</v>
      </c>
      <c r="J49" s="19">
        <v>2339.46038</v>
      </c>
      <c r="K49" s="19">
        <v>1617.4313533000002</v>
      </c>
      <c r="L49" s="19">
        <f t="shared" si="1"/>
        <v>9149.9413093000003</v>
      </c>
      <c r="N49" s="19">
        <v>6042.7376499999991</v>
      </c>
      <c r="O49" s="19">
        <v>17340.618999999999</v>
      </c>
      <c r="P49" s="19">
        <v>883.70968769230763</v>
      </c>
      <c r="Q49" s="19">
        <v>1366.7</v>
      </c>
      <c r="R49" s="19">
        <f t="shared" si="2"/>
        <v>25633.766337692305</v>
      </c>
      <c r="T49" s="19">
        <v>812849.68914731231</v>
      </c>
      <c r="U49" s="19">
        <v>437807.46577000007</v>
      </c>
      <c r="V49" s="19">
        <v>134779.10091345035</v>
      </c>
      <c r="W49" s="19">
        <v>166812.06355329999</v>
      </c>
      <c r="X49" s="19">
        <f t="shared" si="3"/>
        <v>1552248.3193840627</v>
      </c>
      <c r="Y49" s="20"/>
    </row>
    <row r="50" spans="1:25">
      <c r="A50" s="24">
        <v>1910</v>
      </c>
      <c r="B50" s="19">
        <v>830414.75327292632</v>
      </c>
      <c r="C50" s="19">
        <v>495089.14248999994</v>
      </c>
      <c r="D50" s="19">
        <v>142839.17104687614</v>
      </c>
      <c r="E50" s="19">
        <v>189045.889</v>
      </c>
      <c r="F50" s="19">
        <f t="shared" si="0"/>
        <v>1657388.9558098023</v>
      </c>
      <c r="H50" s="19">
        <v>4556.0869440000015</v>
      </c>
      <c r="I50" s="19">
        <v>1717.0871999999999</v>
      </c>
      <c r="J50" s="19">
        <v>3468.0050759999999</v>
      </c>
      <c r="K50" s="19">
        <v>1990.1933059999999</v>
      </c>
      <c r="L50" s="19">
        <f t="shared" si="1"/>
        <v>11731.372526000001</v>
      </c>
      <c r="N50" s="19">
        <v>6577.0407999999998</v>
      </c>
      <c r="O50" s="19">
        <v>18809.575000000001</v>
      </c>
      <c r="P50" s="19">
        <v>1181.5795028205127</v>
      </c>
      <c r="Q50" s="19">
        <v>1684.4</v>
      </c>
      <c r="R50" s="19">
        <f t="shared" si="2"/>
        <v>28252.595302820515</v>
      </c>
      <c r="T50" s="19">
        <v>828393.79941692611</v>
      </c>
      <c r="U50" s="19">
        <v>477996.65469</v>
      </c>
      <c r="V50" s="19">
        <v>145125.59662005564</v>
      </c>
      <c r="W50" s="19">
        <v>189351.682306</v>
      </c>
      <c r="X50" s="19">
        <f t="shared" si="3"/>
        <v>1640867.7330329816</v>
      </c>
      <c r="Y50" s="20"/>
    </row>
    <row r="51" spans="1:25">
      <c r="A51" s="24">
        <v>1911</v>
      </c>
      <c r="B51" s="19">
        <v>786760.53519380745</v>
      </c>
      <c r="C51" s="19">
        <v>491942.42393000005</v>
      </c>
      <c r="D51" s="19">
        <v>132170.91761960019</v>
      </c>
      <c r="E51" s="19">
        <v>192379.17580000003</v>
      </c>
      <c r="F51" s="19">
        <f t="shared" si="0"/>
        <v>1603253.0525434078</v>
      </c>
      <c r="H51" s="19">
        <v>4139.395488000001</v>
      </c>
      <c r="I51" s="19">
        <v>2055.3726999999999</v>
      </c>
      <c r="J51" s="19">
        <v>2550.9294500000001</v>
      </c>
      <c r="K51" s="19">
        <v>2005.6381920000001</v>
      </c>
      <c r="L51" s="19">
        <f t="shared" si="1"/>
        <v>10751.335830000002</v>
      </c>
      <c r="N51" s="19">
        <v>6812.7659499999991</v>
      </c>
      <c r="O51" s="19">
        <v>21650.469000000001</v>
      </c>
      <c r="P51" s="19">
        <v>1296.2744146153846</v>
      </c>
      <c r="Q51" s="19">
        <v>1991.489</v>
      </c>
      <c r="R51" s="19">
        <f t="shared" si="2"/>
        <v>31750.998364615385</v>
      </c>
      <c r="T51" s="19">
        <v>784087.16473180742</v>
      </c>
      <c r="U51" s="19">
        <v>472347.32763000007</v>
      </c>
      <c r="V51" s="19">
        <v>133425.57265498483</v>
      </c>
      <c r="W51" s="19">
        <v>192393.32499200001</v>
      </c>
      <c r="X51" s="19">
        <f t="shared" si="3"/>
        <v>1582253.3900087923</v>
      </c>
      <c r="Y51" s="20"/>
    </row>
    <row r="52" spans="1:25">
      <c r="A52" s="24">
        <v>1912</v>
      </c>
      <c r="B52" s="19">
        <v>858782.27747943019</v>
      </c>
      <c r="C52" s="19">
        <v>527937.53814999992</v>
      </c>
      <c r="D52" s="19">
        <v>147503.98712917953</v>
      </c>
      <c r="E52" s="19">
        <v>206198.24359999999</v>
      </c>
      <c r="F52" s="19">
        <f t="shared" si="0"/>
        <v>1740422.0463586096</v>
      </c>
      <c r="H52" s="19">
        <v>4536.6038980000003</v>
      </c>
      <c r="I52" s="19">
        <v>2375.1206000000002</v>
      </c>
      <c r="J52" s="19">
        <v>2847.2710000000002</v>
      </c>
      <c r="K52" s="19">
        <v>2038.4465339999999</v>
      </c>
      <c r="L52" s="19">
        <f t="shared" si="1"/>
        <v>11797.442032000001</v>
      </c>
      <c r="N52" s="19">
        <v>8460.9666500000003</v>
      </c>
      <c r="O52" s="19">
        <v>24929.946</v>
      </c>
      <c r="P52" s="19">
        <v>1669.0183564102563</v>
      </c>
      <c r="Q52" s="19">
        <v>2188.9720000000002</v>
      </c>
      <c r="R52" s="19">
        <f t="shared" si="2"/>
        <v>37248.903006410255</v>
      </c>
      <c r="T52" s="19">
        <v>854857.91472743009</v>
      </c>
      <c r="U52" s="19">
        <v>505382.71275000001</v>
      </c>
      <c r="V52" s="19">
        <v>148682.23977276927</v>
      </c>
      <c r="W52" s="19">
        <v>206047.718134</v>
      </c>
      <c r="X52" s="19">
        <f t="shared" si="3"/>
        <v>1714970.5853841994</v>
      </c>
      <c r="Y52" s="20"/>
    </row>
    <row r="53" spans="1:25">
      <c r="A53" s="24">
        <v>1913</v>
      </c>
      <c r="B53" s="19">
        <v>784554.84192664747</v>
      </c>
      <c r="C53" s="19">
        <v>564049.03259000019</v>
      </c>
      <c r="D53" s="19">
        <v>156114.35099644482</v>
      </c>
      <c r="E53" s="19">
        <v>227994.10740000001</v>
      </c>
      <c r="F53" s="19">
        <f t="shared" si="0"/>
        <v>1732712.3329130928</v>
      </c>
      <c r="H53" s="19">
        <v>4652.163301999999</v>
      </c>
      <c r="I53" s="19">
        <v>4069.9459999999999</v>
      </c>
      <c r="J53" s="19">
        <v>3532.2328509999998</v>
      </c>
      <c r="K53" s="19">
        <v>2003.125378</v>
      </c>
      <c r="L53" s="19">
        <f t="shared" si="1"/>
        <v>14257.467530999998</v>
      </c>
      <c r="N53" s="19">
        <v>7384.9085999999998</v>
      </c>
      <c r="O53" s="19">
        <v>27534.892</v>
      </c>
      <c r="P53" s="19">
        <v>1521.1417615384617</v>
      </c>
      <c r="Q53" s="19">
        <v>2192.5749999999998</v>
      </c>
      <c r="R53" s="19">
        <f t="shared" si="2"/>
        <v>38633.517361538463</v>
      </c>
      <c r="T53" s="19">
        <v>781822.09662864741</v>
      </c>
      <c r="U53" s="19">
        <v>540584.08659000008</v>
      </c>
      <c r="V53" s="19">
        <v>158125.44208590637</v>
      </c>
      <c r="W53" s="19">
        <v>227804.65777799999</v>
      </c>
      <c r="X53" s="19">
        <f t="shared" si="3"/>
        <v>1708336.2830825539</v>
      </c>
      <c r="Y53" s="20"/>
    </row>
    <row r="54" spans="1:25">
      <c r="A54" s="24">
        <v>1914</v>
      </c>
      <c r="B54" s="19">
        <v>822198.89425558911</v>
      </c>
      <c r="C54" s="19">
        <v>515463.94987999997</v>
      </c>
      <c r="D54" s="19">
        <v>140626.14651264029</v>
      </c>
      <c r="E54" s="19">
        <v>214661.72719999999</v>
      </c>
      <c r="F54" s="19">
        <f t="shared" si="0"/>
        <v>1692950.7178482292</v>
      </c>
      <c r="H54" s="19">
        <v>6595.3452180000004</v>
      </c>
      <c r="I54" s="19">
        <v>3715.0639999999999</v>
      </c>
      <c r="J54" s="19">
        <v>2213.9954900000002</v>
      </c>
      <c r="K54" s="19">
        <v>1890.972479</v>
      </c>
      <c r="L54" s="19">
        <f t="shared" si="1"/>
        <v>14415.377187000002</v>
      </c>
      <c r="N54" s="19">
        <v>13567.981800000001</v>
      </c>
      <c r="O54" s="19">
        <v>27418.198</v>
      </c>
      <c r="P54" s="19">
        <v>2326.9413296666667</v>
      </c>
      <c r="Q54" s="19">
        <v>1624.692</v>
      </c>
      <c r="R54" s="19">
        <f t="shared" si="2"/>
        <v>44937.813129666669</v>
      </c>
      <c r="T54" s="19">
        <v>815226.25767358928</v>
      </c>
      <c r="U54" s="19">
        <v>491760.81588000001</v>
      </c>
      <c r="V54" s="19">
        <v>140513.20067297365</v>
      </c>
      <c r="W54" s="19">
        <v>214928.007679</v>
      </c>
      <c r="X54" s="19">
        <f t="shared" si="3"/>
        <v>1662428.2819055628</v>
      </c>
      <c r="Y54" s="20"/>
    </row>
    <row r="55" spans="1:25">
      <c r="A55" s="24">
        <v>1915</v>
      </c>
      <c r="B55" s="19">
        <v>870924.11871371174</v>
      </c>
      <c r="C55" s="19">
        <v>534800.37262000004</v>
      </c>
      <c r="D55" s="19">
        <v>162283.43910030313</v>
      </c>
      <c r="E55" s="19">
        <v>226786.46966666664</v>
      </c>
      <c r="F55" s="19">
        <f t="shared" si="0"/>
        <v>1794794.4001006817</v>
      </c>
      <c r="H55" s="19">
        <v>8011.4753540000002</v>
      </c>
      <c r="I55" s="19">
        <v>4017.0169999999998</v>
      </c>
      <c r="J55" s="19">
        <v>2048.4803320000001</v>
      </c>
      <c r="K55" s="19">
        <v>1470.8167139999998</v>
      </c>
      <c r="L55" s="19">
        <f t="shared" si="1"/>
        <v>15547.789400000001</v>
      </c>
      <c r="N55" s="19">
        <v>11028.187449999999</v>
      </c>
      <c r="O55" s="19">
        <v>28507.238000000001</v>
      </c>
      <c r="P55" s="19">
        <v>4310.2124433333338</v>
      </c>
      <c r="Q55" s="19">
        <v>894.70460000000003</v>
      </c>
      <c r="R55" s="19">
        <f t="shared" si="2"/>
        <v>44740.34249333333</v>
      </c>
      <c r="T55" s="19">
        <v>867907.40661771176</v>
      </c>
      <c r="U55" s="19">
        <v>510310.15162000002</v>
      </c>
      <c r="V55" s="19">
        <v>160021.70698896979</v>
      </c>
      <c r="W55" s="19">
        <v>227362.58178066666</v>
      </c>
      <c r="X55" s="19">
        <f t="shared" si="3"/>
        <v>1765601.8470073484</v>
      </c>
      <c r="Y55" s="20"/>
    </row>
    <row r="56" spans="1:25">
      <c r="A56" s="24">
        <v>1916</v>
      </c>
      <c r="B56" s="19">
        <v>809690.85688748083</v>
      </c>
      <c r="C56" s="19">
        <v>593340.51532999997</v>
      </c>
      <c r="D56" s="19">
        <v>201582.16193256236</v>
      </c>
      <c r="E56" s="19">
        <v>234954.30333333334</v>
      </c>
      <c r="F56" s="19">
        <f t="shared" si="0"/>
        <v>1839567.8374833763</v>
      </c>
      <c r="H56" s="19">
        <v>8510.4589059999998</v>
      </c>
      <c r="I56" s="19">
        <v>4435.7039999999997</v>
      </c>
      <c r="J56" s="19">
        <v>2173.7097599999997</v>
      </c>
      <c r="K56" s="19">
        <v>1593.1655619999999</v>
      </c>
      <c r="L56" s="19">
        <f t="shared" si="1"/>
        <v>16713.038227999998</v>
      </c>
      <c r="N56" s="19">
        <v>10058.379150000001</v>
      </c>
      <c r="O56" s="19">
        <v>32232.616999999998</v>
      </c>
      <c r="P56" s="19">
        <v>6811.5299409999998</v>
      </c>
      <c r="Q56" s="19">
        <v>997.73569999999995</v>
      </c>
      <c r="R56" s="19">
        <f t="shared" si="2"/>
        <v>50100.261790999997</v>
      </c>
      <c r="T56" s="19">
        <v>808142.93664348091</v>
      </c>
      <c r="U56" s="19">
        <v>565543.60232999991</v>
      </c>
      <c r="V56" s="19">
        <v>196944.34175156234</v>
      </c>
      <c r="W56" s="19">
        <v>235549.73319533336</v>
      </c>
      <c r="X56" s="19">
        <f t="shared" si="3"/>
        <v>1806180.6139203766</v>
      </c>
      <c r="Y56" s="20"/>
    </row>
    <row r="57" spans="1:25">
      <c r="A57" s="24">
        <v>1917</v>
      </c>
      <c r="B57" s="19">
        <v>865814.83600280166</v>
      </c>
      <c r="C57" s="19">
        <v>654648.15776999993</v>
      </c>
      <c r="D57" s="19">
        <v>217202.28469377509</v>
      </c>
      <c r="E57" s="19">
        <v>232884.22</v>
      </c>
      <c r="F57" s="19">
        <f t="shared" si="0"/>
        <v>1970549.4984665764</v>
      </c>
      <c r="H57" s="19">
        <v>8615.7176060000002</v>
      </c>
      <c r="I57" s="19">
        <v>5565.9139999999998</v>
      </c>
      <c r="J57" s="19">
        <v>1851.5952000000002</v>
      </c>
      <c r="K57" s="19">
        <v>1298.17678</v>
      </c>
      <c r="L57" s="19">
        <f t="shared" si="1"/>
        <v>17331.403586</v>
      </c>
      <c r="N57" s="19">
        <v>7694.2754999999997</v>
      </c>
      <c r="O57" s="19">
        <v>35919.923999999999</v>
      </c>
      <c r="P57" s="19">
        <v>7190.7667799999999</v>
      </c>
      <c r="Q57" s="19">
        <v>1015.4773399999999</v>
      </c>
      <c r="R57" s="19">
        <f t="shared" si="2"/>
        <v>51820.443619999998</v>
      </c>
      <c r="T57" s="19">
        <v>866736.27810880169</v>
      </c>
      <c r="U57" s="19">
        <v>624294.14776999992</v>
      </c>
      <c r="V57" s="19">
        <v>211863.11311377506</v>
      </c>
      <c r="W57" s="19">
        <v>233166.91944</v>
      </c>
      <c r="X57" s="19">
        <f t="shared" si="3"/>
        <v>1936060.4584325769</v>
      </c>
      <c r="Y57" s="20"/>
    </row>
    <row r="58" spans="1:25">
      <c r="A58" s="24">
        <v>1918</v>
      </c>
      <c r="B58" s="19">
        <v>851887.49973706901</v>
      </c>
      <c r="C58" s="19">
        <v>680107.68555000005</v>
      </c>
      <c r="D58" s="19">
        <v>214127.59669896506</v>
      </c>
      <c r="E58" s="19">
        <v>191794.73366666667</v>
      </c>
      <c r="F58" s="19">
        <f t="shared" si="0"/>
        <v>1937917.5156527008</v>
      </c>
      <c r="H58" s="19">
        <v>8837.208138</v>
      </c>
      <c r="I58" s="19">
        <v>6679.3890000000001</v>
      </c>
      <c r="J58" s="19">
        <v>1464.9564700000001</v>
      </c>
      <c r="K58" s="19">
        <v>1232.5086999999999</v>
      </c>
      <c r="L58" s="19">
        <f t="shared" si="1"/>
        <v>18214.062308</v>
      </c>
      <c r="N58" s="19">
        <v>11746.265450000001</v>
      </c>
      <c r="O58" s="19">
        <v>34124.959999999999</v>
      </c>
      <c r="P58" s="19">
        <v>6438.0054</v>
      </c>
      <c r="Q58" s="19">
        <v>983.79700000000003</v>
      </c>
      <c r="R58" s="19">
        <f t="shared" si="2"/>
        <v>53293.027849999999</v>
      </c>
      <c r="T58" s="19">
        <v>848978.44242506893</v>
      </c>
      <c r="U58" s="19">
        <v>652662.11455000006</v>
      </c>
      <c r="V58" s="19">
        <v>209154.54776896507</v>
      </c>
      <c r="W58" s="19">
        <v>192043.44536666665</v>
      </c>
      <c r="X58" s="19">
        <f t="shared" si="3"/>
        <v>1902838.5501107008</v>
      </c>
      <c r="Y58" s="20"/>
    </row>
    <row r="59" spans="1:25">
      <c r="A59" s="24">
        <v>1919</v>
      </c>
      <c r="B59" s="19">
        <v>855191.23885043105</v>
      </c>
      <c r="C59" s="19">
        <v>570995.84834999999</v>
      </c>
      <c r="D59" s="19">
        <v>171725.68134445554</v>
      </c>
      <c r="E59" s="19">
        <v>198337.31933333335</v>
      </c>
      <c r="F59" s="19">
        <f t="shared" si="0"/>
        <v>1796250.08787822</v>
      </c>
      <c r="H59" s="19">
        <v>9579.3601020000024</v>
      </c>
      <c r="I59" s="19">
        <v>8389.375</v>
      </c>
      <c r="J59" s="19">
        <v>1245.2478199999998</v>
      </c>
      <c r="K59" s="19">
        <v>1472.8472763333334</v>
      </c>
      <c r="L59" s="19">
        <f t="shared" si="1"/>
        <v>20686.830198333337</v>
      </c>
      <c r="N59" s="19">
        <v>10374.351299999998</v>
      </c>
      <c r="O59" s="19">
        <v>31466.106</v>
      </c>
      <c r="P59" s="19">
        <v>5134.1584315789469</v>
      </c>
      <c r="Q59" s="19">
        <v>1262.691</v>
      </c>
      <c r="R59" s="19">
        <f t="shared" si="2"/>
        <v>48237.306731578938</v>
      </c>
      <c r="T59" s="19">
        <v>854396.24765243114</v>
      </c>
      <c r="U59" s="19">
        <v>547919.11735000007</v>
      </c>
      <c r="V59" s="19">
        <v>167836.77073287658</v>
      </c>
      <c r="W59" s="19">
        <v>198547.47560966667</v>
      </c>
      <c r="X59" s="19">
        <f t="shared" si="3"/>
        <v>1768699.6113449745</v>
      </c>
      <c r="Y59" s="20"/>
    </row>
    <row r="60" spans="1:25">
      <c r="A60" s="24">
        <v>1920</v>
      </c>
      <c r="B60" s="19">
        <v>895848.65967982775</v>
      </c>
      <c r="C60" s="19">
        <v>675910.93325999996</v>
      </c>
      <c r="D60" s="19">
        <v>180974.77814964813</v>
      </c>
      <c r="E60" s="19">
        <v>246670.962</v>
      </c>
      <c r="F60" s="19">
        <f t="shared" si="0"/>
        <v>1999405.3330894758</v>
      </c>
      <c r="H60" s="19">
        <v>10759.940826</v>
      </c>
      <c r="I60" s="19">
        <v>15955.239999999998</v>
      </c>
      <c r="J60" s="19">
        <v>2348.0076300000001</v>
      </c>
      <c r="K60" s="19">
        <v>2708.7547356666664</v>
      </c>
      <c r="L60" s="19">
        <f t="shared" si="1"/>
        <v>31771.943191666662</v>
      </c>
      <c r="N60" s="19">
        <v>16562.882000000001</v>
      </c>
      <c r="O60" s="19">
        <v>50672.351999999999</v>
      </c>
      <c r="P60" s="19">
        <v>5823.248013157895</v>
      </c>
      <c r="Q60" s="19">
        <v>2367.259</v>
      </c>
      <c r="R60" s="19">
        <f t="shared" si="2"/>
        <v>75425.741013157894</v>
      </c>
      <c r="T60" s="19">
        <v>890045.71850582771</v>
      </c>
      <c r="U60" s="19">
        <v>641193.82126</v>
      </c>
      <c r="V60" s="19">
        <v>177499.53776649022</v>
      </c>
      <c r="W60" s="19">
        <v>247012.45773566666</v>
      </c>
      <c r="X60" s="19">
        <f t="shared" si="3"/>
        <v>1955751.5352679845</v>
      </c>
      <c r="Y60" s="20"/>
    </row>
    <row r="61" spans="1:25">
      <c r="A61" s="24">
        <v>1921</v>
      </c>
      <c r="B61" s="19">
        <v>892364.72217977187</v>
      </c>
      <c r="C61" s="19">
        <v>538989.48717999994</v>
      </c>
      <c r="D61" s="19">
        <v>108628.23357670454</v>
      </c>
      <c r="E61" s="19">
        <v>218379.98866666664</v>
      </c>
      <c r="F61" s="19">
        <f t="shared" si="0"/>
        <v>1758362.431603143</v>
      </c>
      <c r="H61" s="19">
        <v>9402.7222579999998</v>
      </c>
      <c r="I61" s="19">
        <v>18773.96</v>
      </c>
      <c r="J61" s="19">
        <v>863.80925200000001</v>
      </c>
      <c r="K61" s="19">
        <v>1677.9628203</v>
      </c>
      <c r="L61" s="19">
        <f t="shared" si="1"/>
        <v>30718.454330299999</v>
      </c>
      <c r="N61" s="19">
        <v>16015.612349999998</v>
      </c>
      <c r="O61" s="19">
        <v>34978.692000000003</v>
      </c>
      <c r="P61" s="19">
        <v>2745.849370736842</v>
      </c>
      <c r="Q61" s="19">
        <v>1397.308</v>
      </c>
      <c r="R61" s="19">
        <f t="shared" si="2"/>
        <v>55137.461720736836</v>
      </c>
      <c r="T61" s="19">
        <v>885751.83208777185</v>
      </c>
      <c r="U61" s="19">
        <v>522784.75517999992</v>
      </c>
      <c r="V61" s="19">
        <v>106746.19345796772</v>
      </c>
      <c r="W61" s="19">
        <v>218660.64348696667</v>
      </c>
      <c r="X61" s="19">
        <f t="shared" si="3"/>
        <v>1733943.424212706</v>
      </c>
      <c r="Y61" s="20"/>
    </row>
    <row r="62" spans="1:25">
      <c r="A62" s="24">
        <v>1922</v>
      </c>
      <c r="B62" s="19">
        <v>890507.92282292433</v>
      </c>
      <c r="C62" s="19">
        <v>526260.88951000001</v>
      </c>
      <c r="D62" s="19">
        <v>145771.79434192501</v>
      </c>
      <c r="E62" s="19">
        <v>271551.96833333332</v>
      </c>
      <c r="F62" s="19">
        <f t="shared" si="0"/>
        <v>1834092.5750081828</v>
      </c>
      <c r="H62" s="19">
        <v>13539.274608</v>
      </c>
      <c r="I62" s="19">
        <v>23357.78</v>
      </c>
      <c r="J62" s="19">
        <v>2280.1933569999997</v>
      </c>
      <c r="K62" s="19">
        <v>2006.2743509999998</v>
      </c>
      <c r="L62" s="19">
        <f t="shared" si="1"/>
        <v>41183.522315999995</v>
      </c>
      <c r="N62" s="19">
        <v>10636.9969</v>
      </c>
      <c r="O62" s="19">
        <v>23737.291000000001</v>
      </c>
      <c r="P62" s="19">
        <v>2736.6175663157896</v>
      </c>
      <c r="Q62" s="19">
        <v>1971.277</v>
      </c>
      <c r="R62" s="19">
        <f t="shared" si="2"/>
        <v>39082.182466315797</v>
      </c>
      <c r="T62" s="19">
        <v>893410.20053092437</v>
      </c>
      <c r="U62" s="19">
        <v>525881.37850999995</v>
      </c>
      <c r="V62" s="19">
        <v>145315.37013260918</v>
      </c>
      <c r="W62" s="19">
        <v>271586.96568433335</v>
      </c>
      <c r="X62" s="19">
        <f t="shared" si="3"/>
        <v>1836193.9148578669</v>
      </c>
      <c r="Y62" s="20"/>
    </row>
    <row r="63" spans="1:25">
      <c r="A63" s="24">
        <v>1923</v>
      </c>
      <c r="B63" s="19">
        <v>905410.363864062</v>
      </c>
      <c r="C63" s="19">
        <v>719875.50162</v>
      </c>
      <c r="D63" s="19">
        <v>199852.1032981273</v>
      </c>
      <c r="E63" s="19">
        <v>325127.25599999999</v>
      </c>
      <c r="F63" s="19">
        <f t="shared" si="0"/>
        <v>2150265.2247821894</v>
      </c>
      <c r="H63" s="19">
        <v>13541.226712000001</v>
      </c>
      <c r="I63" s="19">
        <v>15596.909</v>
      </c>
      <c r="J63" s="19">
        <v>4011.2749869999998</v>
      </c>
      <c r="K63" s="19">
        <v>2444.0784440000002</v>
      </c>
      <c r="L63" s="19">
        <f t="shared" si="1"/>
        <v>35593.489142999999</v>
      </c>
      <c r="N63" s="19">
        <v>7926.8065999999999</v>
      </c>
      <c r="O63" s="19">
        <v>37945.24</v>
      </c>
      <c r="P63" s="19">
        <v>3153.157821894737</v>
      </c>
      <c r="Q63" s="19">
        <v>2202.1640000000002</v>
      </c>
      <c r="R63" s="19">
        <f t="shared" si="2"/>
        <v>51227.368421894738</v>
      </c>
      <c r="T63" s="19">
        <v>911024.78397606197</v>
      </c>
      <c r="U63" s="19">
        <v>697527.17061999999</v>
      </c>
      <c r="V63" s="19">
        <v>200710.22046323257</v>
      </c>
      <c r="W63" s="19">
        <v>325369.17044399999</v>
      </c>
      <c r="X63" s="19">
        <f t="shared" si="3"/>
        <v>2134631.3455032944</v>
      </c>
      <c r="Y63" s="20"/>
    </row>
    <row r="64" spans="1:25">
      <c r="A64" s="24">
        <v>1924</v>
      </c>
      <c r="B64" s="19">
        <v>842123.61503650714</v>
      </c>
      <c r="C64" s="19">
        <v>642190.67914000014</v>
      </c>
      <c r="D64" s="19">
        <v>197296.67742425113</v>
      </c>
      <c r="E64" s="19">
        <v>361983.80866666668</v>
      </c>
      <c r="F64" s="19">
        <f t="shared" si="0"/>
        <v>2043594.7802674251</v>
      </c>
      <c r="H64" s="19">
        <v>13444.535836000001</v>
      </c>
      <c r="I64" s="19">
        <v>13359.132</v>
      </c>
      <c r="J64" s="19">
        <v>3302.4235509999999</v>
      </c>
      <c r="K64" s="19">
        <v>2781.6634219999996</v>
      </c>
      <c r="L64" s="19">
        <f t="shared" si="1"/>
        <v>32887.754808999998</v>
      </c>
      <c r="N64" s="19">
        <v>10569.442749999998</v>
      </c>
      <c r="O64" s="19">
        <v>35092.99</v>
      </c>
      <c r="P64" s="19">
        <v>2856.9924014736844</v>
      </c>
      <c r="Q64" s="19">
        <v>1978.413</v>
      </c>
      <c r="R64" s="19">
        <f t="shared" si="2"/>
        <v>50497.838151473676</v>
      </c>
      <c r="T64" s="19">
        <v>844998.70812250709</v>
      </c>
      <c r="U64" s="19">
        <v>620456.82114000013</v>
      </c>
      <c r="V64" s="19">
        <v>197742.10857377746</v>
      </c>
      <c r="W64" s="19">
        <v>362787.05908866669</v>
      </c>
      <c r="X64" s="19">
        <f t="shared" si="3"/>
        <v>2025984.6969249514</v>
      </c>
      <c r="Y64" s="20"/>
    </row>
    <row r="65" spans="1:25">
      <c r="A65" s="24">
        <v>1925</v>
      </c>
      <c r="B65" s="19">
        <v>878578.59463772713</v>
      </c>
      <c r="C65" s="19">
        <v>659389.76089999999</v>
      </c>
      <c r="D65" s="19">
        <v>210298.97020032615</v>
      </c>
      <c r="E65" s="19">
        <v>393708.8233333333</v>
      </c>
      <c r="F65" s="19">
        <f t="shared" si="0"/>
        <v>2141976.1490713865</v>
      </c>
      <c r="H65" s="19">
        <v>15167.134116000001</v>
      </c>
      <c r="I65" s="19">
        <v>11580.414000000001</v>
      </c>
      <c r="J65" s="19">
        <v>3854.5964153333334</v>
      </c>
      <c r="K65" s="19">
        <v>3136.7778370000001</v>
      </c>
      <c r="L65" s="19">
        <f t="shared" si="1"/>
        <v>33738.922368333333</v>
      </c>
      <c r="N65" s="19">
        <v>6689.6094000000003</v>
      </c>
      <c r="O65" s="19">
        <v>34321.08</v>
      </c>
      <c r="P65" s="19">
        <v>2851.8443960526315</v>
      </c>
      <c r="Q65" s="19">
        <v>2351.1509999999998</v>
      </c>
      <c r="R65" s="19">
        <f t="shared" si="2"/>
        <v>46213.684796052636</v>
      </c>
      <c r="T65" s="19">
        <v>887056.11935372709</v>
      </c>
      <c r="U65" s="19">
        <v>636649.09490000003</v>
      </c>
      <c r="V65" s="19">
        <v>211301.72221960683</v>
      </c>
      <c r="W65" s="19">
        <v>394494.45017033332</v>
      </c>
      <c r="X65" s="19">
        <f t="shared" si="3"/>
        <v>2129501.3866436672</v>
      </c>
      <c r="Y65" s="20"/>
    </row>
    <row r="66" spans="1:25">
      <c r="A66" s="24">
        <v>1926</v>
      </c>
      <c r="B66" s="19">
        <v>841177.94218160096</v>
      </c>
      <c r="C66" s="19">
        <v>732078.08882000006</v>
      </c>
      <c r="D66" s="19">
        <v>224467.48255528207</v>
      </c>
      <c r="E66" s="19">
        <v>403931.4</v>
      </c>
      <c r="F66" s="19">
        <f t="shared" si="0"/>
        <v>2201654.9135568831</v>
      </c>
      <c r="H66" s="19">
        <v>16325.449154000002</v>
      </c>
      <c r="I66" s="19">
        <v>12281.081</v>
      </c>
      <c r="J66" s="19">
        <v>4324.0539376666666</v>
      </c>
      <c r="K66" s="19">
        <v>3826.2046879999998</v>
      </c>
      <c r="L66" s="19">
        <f t="shared" si="1"/>
        <v>36756.788779666662</v>
      </c>
      <c r="N66" s="19">
        <v>10269.965050000001</v>
      </c>
      <c r="O66" s="19">
        <v>53645.94</v>
      </c>
      <c r="P66" s="19">
        <v>3295.8788203815789</v>
      </c>
      <c r="Q66" s="19">
        <v>2185.1703333333335</v>
      </c>
      <c r="R66" s="19">
        <f t="shared" si="2"/>
        <v>69396.954203714908</v>
      </c>
      <c r="T66" s="19">
        <v>847233.42628560099</v>
      </c>
      <c r="U66" s="19">
        <v>690713.22982000001</v>
      </c>
      <c r="V66" s="19">
        <v>225495.65767256712</v>
      </c>
      <c r="W66" s="19">
        <v>405572.43435466674</v>
      </c>
      <c r="X66" s="19">
        <f t="shared" si="3"/>
        <v>2169014.7481328347</v>
      </c>
      <c r="Y66" s="20"/>
    </row>
    <row r="67" spans="1:25">
      <c r="A67" s="24">
        <v>1927</v>
      </c>
      <c r="B67" s="19">
        <v>838751.71938052285</v>
      </c>
      <c r="C67" s="19">
        <v>698527.61375999998</v>
      </c>
      <c r="D67" s="19">
        <v>216376.02353933331</v>
      </c>
      <c r="E67" s="19">
        <v>429766.21666666667</v>
      </c>
      <c r="F67" s="19">
        <f t="shared" si="0"/>
        <v>2183421.5733465226</v>
      </c>
      <c r="H67" s="19">
        <v>15782.103876000001</v>
      </c>
      <c r="I67" s="19">
        <v>10441.329</v>
      </c>
      <c r="J67" s="19">
        <v>3955.2876699999997</v>
      </c>
      <c r="K67" s="19">
        <v>3286.301363</v>
      </c>
      <c r="L67" s="19">
        <f t="shared" si="1"/>
        <v>33465.021908999996</v>
      </c>
      <c r="N67" s="19">
        <v>9154.7916000000005</v>
      </c>
      <c r="O67" s="19">
        <v>38683.64</v>
      </c>
      <c r="P67" s="19">
        <v>3342.073393710526</v>
      </c>
      <c r="Q67" s="19">
        <v>2547.5656666666664</v>
      </c>
      <c r="R67" s="19">
        <f t="shared" si="2"/>
        <v>53728.070660377191</v>
      </c>
      <c r="T67" s="19">
        <v>845379.03165652289</v>
      </c>
      <c r="U67" s="19">
        <v>670285.30275999999</v>
      </c>
      <c r="V67" s="19">
        <v>216989.23781562276</v>
      </c>
      <c r="W67" s="19">
        <v>430504.95236299996</v>
      </c>
      <c r="X67" s="19">
        <f t="shared" si="3"/>
        <v>2163158.5245951456</v>
      </c>
      <c r="Y67" s="20"/>
    </row>
    <row r="68" spans="1:25">
      <c r="A68" s="24">
        <v>1928</v>
      </c>
      <c r="B68" s="19">
        <v>855807.3285986823</v>
      </c>
      <c r="C68" s="19">
        <v>681662.71988999995</v>
      </c>
      <c r="D68" s="19">
        <v>225350.62421086867</v>
      </c>
      <c r="E68" s="19">
        <v>435172.53333333333</v>
      </c>
      <c r="F68" s="19">
        <f t="shared" si="0"/>
        <v>2197993.2060328843</v>
      </c>
      <c r="H68" s="19">
        <v>15901.139875999997</v>
      </c>
      <c r="I68" s="19">
        <v>13344.191999999999</v>
      </c>
      <c r="J68" s="19">
        <v>3811.8779709999999</v>
      </c>
      <c r="K68" s="19">
        <v>3658.2390679999999</v>
      </c>
      <c r="L68" s="19">
        <f t="shared" si="1"/>
        <v>36715.448915000001</v>
      </c>
      <c r="N68" s="19">
        <v>8930.3418499999989</v>
      </c>
      <c r="O68" s="19">
        <v>38823.85</v>
      </c>
      <c r="P68" s="19">
        <v>4063.3937990394738</v>
      </c>
      <c r="Q68" s="19">
        <v>2745.0920000000001</v>
      </c>
      <c r="R68" s="19">
        <f t="shared" si="2"/>
        <v>54562.67764903947</v>
      </c>
      <c r="T68" s="19">
        <v>862778.12662468234</v>
      </c>
      <c r="U68" s="19">
        <v>656183.06189000001</v>
      </c>
      <c r="V68" s="19">
        <v>225099.10838282917</v>
      </c>
      <c r="W68" s="19">
        <v>436085.68040133332</v>
      </c>
      <c r="X68" s="19">
        <f t="shared" si="3"/>
        <v>2180145.9772988451</v>
      </c>
      <c r="Y68" s="20"/>
    </row>
    <row r="69" spans="1:25">
      <c r="A69" s="24">
        <v>1929</v>
      </c>
      <c r="B69" s="19">
        <v>830554.26446858083</v>
      </c>
      <c r="C69" s="19">
        <v>733841.63632000005</v>
      </c>
      <c r="D69" s="19">
        <v>244487.55191907118</v>
      </c>
      <c r="E69" s="19">
        <v>446470.99</v>
      </c>
      <c r="F69" s="19">
        <f t="shared" si="0"/>
        <v>2255354.4427076522</v>
      </c>
      <c r="H69" s="19">
        <v>17120.378971999999</v>
      </c>
      <c r="I69" s="19">
        <v>15823.529999999999</v>
      </c>
      <c r="J69" s="19">
        <v>4700.0824580000008</v>
      </c>
      <c r="K69" s="19">
        <v>4580.2859610000005</v>
      </c>
      <c r="L69" s="19">
        <f t="shared" si="1"/>
        <v>42224.277390999996</v>
      </c>
      <c r="N69" s="19">
        <v>7293.3159999999998</v>
      </c>
      <c r="O69" s="19">
        <v>41093.910000000003</v>
      </c>
      <c r="P69" s="19">
        <v>4147.9065793684213</v>
      </c>
      <c r="Q69" s="19">
        <v>2956.5223333333329</v>
      </c>
      <c r="R69" s="19">
        <f t="shared" si="2"/>
        <v>55491.654912701757</v>
      </c>
      <c r="T69" s="19">
        <v>840381.32744058082</v>
      </c>
      <c r="U69" s="19">
        <v>708571.25632000004</v>
      </c>
      <c r="V69" s="19">
        <v>245039.72779770277</v>
      </c>
      <c r="W69" s="19">
        <v>448094.75362766674</v>
      </c>
      <c r="X69" s="19">
        <f t="shared" si="3"/>
        <v>2242087.0651859506</v>
      </c>
      <c r="Y69" s="20"/>
    </row>
    <row r="70" spans="1:25">
      <c r="A70" s="24">
        <v>1930</v>
      </c>
      <c r="B70" s="19">
        <v>783302.52998947841</v>
      </c>
      <c r="C70" s="19">
        <v>654325.23907999997</v>
      </c>
      <c r="D70" s="19">
        <v>198107.4909659902</v>
      </c>
      <c r="E70" s="19">
        <v>416478.66666666669</v>
      </c>
      <c r="F70" s="19">
        <f t="shared" si="0"/>
        <v>2052213.9267021352</v>
      </c>
      <c r="H70" s="19">
        <v>16507.765186000001</v>
      </c>
      <c r="I70" s="19">
        <v>15335.42</v>
      </c>
      <c r="J70" s="19">
        <v>4295.6945300000007</v>
      </c>
      <c r="K70" s="19">
        <v>4250.0469739999999</v>
      </c>
      <c r="L70" s="19">
        <f t="shared" si="1"/>
        <v>40388.92669</v>
      </c>
      <c r="N70" s="19">
        <v>6364.1260499999999</v>
      </c>
      <c r="O70" s="19">
        <v>37962.519999999997</v>
      </c>
      <c r="P70" s="19">
        <v>2650.7025546973682</v>
      </c>
      <c r="Q70" s="19">
        <v>2577.724666666667</v>
      </c>
      <c r="R70" s="19">
        <f t="shared" si="2"/>
        <v>49555.073271364032</v>
      </c>
      <c r="T70" s="19">
        <v>793446.16912547848</v>
      </c>
      <c r="U70" s="19">
        <v>631698.13907999999</v>
      </c>
      <c r="V70" s="19">
        <v>199752.48294129287</v>
      </c>
      <c r="W70" s="19">
        <v>418150.98897399998</v>
      </c>
      <c r="X70" s="19">
        <f t="shared" si="3"/>
        <v>2043047.7801207714</v>
      </c>
      <c r="Y70" s="20"/>
    </row>
    <row r="71" spans="1:25">
      <c r="A71" s="24">
        <v>1931</v>
      </c>
      <c r="B71" s="19">
        <v>809705.41480447073</v>
      </c>
      <c r="C71" s="19">
        <v>555775.13545000006</v>
      </c>
      <c r="D71" s="19">
        <v>128222.99679623722</v>
      </c>
      <c r="E71" s="19">
        <v>349930.40733333334</v>
      </c>
      <c r="F71" s="19">
        <f t="shared" si="0"/>
        <v>1843633.9543840413</v>
      </c>
      <c r="H71" s="19">
        <v>13457.882974</v>
      </c>
      <c r="I71" s="19">
        <v>12525.057000000001</v>
      </c>
      <c r="J71" s="19">
        <v>2643.6480230000002</v>
      </c>
      <c r="K71" s="19">
        <v>2263.0999153999996</v>
      </c>
      <c r="L71" s="19">
        <f t="shared" si="1"/>
        <v>30889.687912400001</v>
      </c>
      <c r="N71" s="19">
        <v>6885.0465000000004</v>
      </c>
      <c r="O71" s="19">
        <v>29517.18</v>
      </c>
      <c r="P71" s="19">
        <v>1489.8573780263159</v>
      </c>
      <c r="Q71" s="19">
        <v>1954.058</v>
      </c>
      <c r="R71" s="19">
        <f t="shared" si="2"/>
        <v>39846.141878026319</v>
      </c>
      <c r="T71" s="19">
        <v>816278.25127847074</v>
      </c>
      <c r="U71" s="19">
        <v>538783.01245000004</v>
      </c>
      <c r="V71" s="19">
        <v>129376.78744121089</v>
      </c>
      <c r="W71" s="19">
        <v>350239.44924873335</v>
      </c>
      <c r="X71" s="19">
        <f t="shared" si="3"/>
        <v>1834677.5004184148</v>
      </c>
      <c r="Y71" s="20"/>
    </row>
    <row r="72" spans="1:25">
      <c r="A72" s="24">
        <v>1932</v>
      </c>
      <c r="B72" s="19">
        <v>834629.43462206062</v>
      </c>
      <c r="C72" s="19">
        <v>469353.98554999998</v>
      </c>
      <c r="D72" s="19">
        <v>64068.875230622863</v>
      </c>
      <c r="E72" s="19">
        <v>257940.80799999999</v>
      </c>
      <c r="F72" s="19">
        <f t="shared" si="0"/>
        <v>1625993.1034026835</v>
      </c>
      <c r="H72" s="19">
        <v>13714.359311999999</v>
      </c>
      <c r="I72" s="19">
        <v>10943.865</v>
      </c>
      <c r="J72" s="19">
        <v>1417.5551954999999</v>
      </c>
      <c r="K72" s="19">
        <v>1374.9598369</v>
      </c>
      <c r="L72" s="19">
        <f t="shared" si="1"/>
        <v>27450.739344400001</v>
      </c>
      <c r="N72" s="19">
        <v>4236.2834000000003</v>
      </c>
      <c r="O72" s="19">
        <v>23206.81</v>
      </c>
      <c r="P72" s="19">
        <v>586.42739235526324</v>
      </c>
      <c r="Q72" s="19">
        <v>1328.3763333333332</v>
      </c>
      <c r="R72" s="19">
        <f t="shared" si="2"/>
        <v>29357.8971256886</v>
      </c>
      <c r="T72" s="19">
        <v>844107.51053406077</v>
      </c>
      <c r="U72" s="19">
        <v>457091.04055000003</v>
      </c>
      <c r="V72" s="19">
        <v>64900.0030337676</v>
      </c>
      <c r="W72" s="19">
        <v>257987.39150356664</v>
      </c>
      <c r="X72" s="19">
        <f t="shared" si="3"/>
        <v>1624085.945621395</v>
      </c>
      <c r="Y72" s="20"/>
    </row>
    <row r="73" spans="1:25">
      <c r="A73" s="24">
        <v>1933</v>
      </c>
      <c r="B73" s="19">
        <v>758944.65133186628</v>
      </c>
      <c r="C73" s="19">
        <v>507262.97349999996</v>
      </c>
      <c r="D73" s="19">
        <v>74734.74845827544</v>
      </c>
      <c r="E73" s="19">
        <v>242101.54471835025</v>
      </c>
      <c r="F73" s="19">
        <f t="shared" si="0"/>
        <v>1583043.9180084919</v>
      </c>
      <c r="H73" s="19">
        <v>14595.529576000001</v>
      </c>
      <c r="I73" s="19">
        <v>6863.4979999999996</v>
      </c>
      <c r="J73" s="19">
        <v>1742.960773</v>
      </c>
      <c r="K73" s="19">
        <v>1392.9025790999999</v>
      </c>
      <c r="L73" s="19">
        <f t="shared" si="1"/>
        <v>24594.890928099998</v>
      </c>
      <c r="N73" s="19">
        <v>3740.3382499999998</v>
      </c>
      <c r="O73" s="19">
        <v>23661.59</v>
      </c>
      <c r="P73" s="19">
        <v>842.01172640643267</v>
      </c>
      <c r="Q73" s="19">
        <v>1793.6733065855708</v>
      </c>
      <c r="R73" s="19">
        <f t="shared" si="2"/>
        <v>30037.613282992002</v>
      </c>
      <c r="T73" s="19">
        <v>769799.84265786619</v>
      </c>
      <c r="U73" s="19">
        <v>490464.88149999996</v>
      </c>
      <c r="V73" s="19">
        <v>75635.697504869007</v>
      </c>
      <c r="W73" s="19">
        <v>241700.77399086469</v>
      </c>
      <c r="X73" s="19">
        <f t="shared" si="3"/>
        <v>1577601.1956535997</v>
      </c>
      <c r="Y73" s="20"/>
    </row>
    <row r="74" spans="1:25">
      <c r="A74" s="24">
        <v>1934</v>
      </c>
      <c r="B74" s="19">
        <v>663279.52951876877</v>
      </c>
      <c r="C74" s="19">
        <v>542811.75933999999</v>
      </c>
      <c r="D74" s="19">
        <v>91556.528336428877</v>
      </c>
      <c r="E74" s="19">
        <v>285684.88533333334</v>
      </c>
      <c r="F74" s="19">
        <f t="shared" si="0"/>
        <v>1583332.702528531</v>
      </c>
      <c r="H74" s="19">
        <v>14889.663565999999</v>
      </c>
      <c r="I74" s="19">
        <v>7561.585</v>
      </c>
      <c r="J74" s="19">
        <v>2353.8408399999998</v>
      </c>
      <c r="K74" s="19">
        <v>1362.1031555</v>
      </c>
      <c r="L74" s="19">
        <f t="shared" si="1"/>
        <v>26167.1925615</v>
      </c>
      <c r="N74" s="19">
        <v>2458.4591</v>
      </c>
      <c r="O74" s="19">
        <v>26611.58</v>
      </c>
      <c r="P74" s="19">
        <v>3679.2184764576023</v>
      </c>
      <c r="Q74" s="19">
        <v>1904.1151764705883</v>
      </c>
      <c r="R74" s="19">
        <f t="shared" si="2"/>
        <v>34653.37275292819</v>
      </c>
      <c r="T74" s="19">
        <v>675710.73398476886</v>
      </c>
      <c r="U74" s="19">
        <v>523761.76434000005</v>
      </c>
      <c r="V74" s="19">
        <v>90231.150699971258</v>
      </c>
      <c r="W74" s="19">
        <v>285142.8733123627</v>
      </c>
      <c r="X74" s="19">
        <f t="shared" si="3"/>
        <v>1574846.5223371028</v>
      </c>
      <c r="Y74" s="20"/>
    </row>
    <row r="75" spans="1:25">
      <c r="A75" s="24">
        <v>1935</v>
      </c>
      <c r="B75" s="19">
        <v>786011.68947922881</v>
      </c>
      <c r="C75" s="19">
        <v>565600.17735000001</v>
      </c>
      <c r="D75" s="19">
        <v>110424.76732127974</v>
      </c>
      <c r="E75" s="19">
        <v>287099.92</v>
      </c>
      <c r="F75" s="19">
        <f t="shared" ref="F75:F138" si="4">SUM(B75:E75)</f>
        <v>1749136.5541505085</v>
      </c>
      <c r="H75" s="19">
        <v>16528.090809999998</v>
      </c>
      <c r="I75" s="19">
        <v>7948.1620000000003</v>
      </c>
      <c r="J75" s="19">
        <v>2734.276511</v>
      </c>
      <c r="K75" s="19">
        <v>1746.6819261000001</v>
      </c>
      <c r="L75" s="19">
        <f t="shared" ref="L75:L138" si="5">SUM(H75:K75)</f>
        <v>28957.2112471</v>
      </c>
      <c r="N75" s="19">
        <v>2476.1293499999997</v>
      </c>
      <c r="O75" s="19">
        <v>27840.83</v>
      </c>
      <c r="P75" s="19">
        <v>4024.3959015087717</v>
      </c>
      <c r="Q75" s="19">
        <v>1927.3900980392157</v>
      </c>
      <c r="R75" s="19">
        <f t="shared" ref="R75:R138" si="6">SUM(N75:Q75)</f>
        <v>36268.745349547986</v>
      </c>
      <c r="T75" s="19">
        <v>800063.65093922894</v>
      </c>
      <c r="U75" s="19">
        <v>545707.50935000007</v>
      </c>
      <c r="V75" s="19">
        <v>109134.64793077097</v>
      </c>
      <c r="W75" s="19">
        <v>286919.2118280608</v>
      </c>
      <c r="X75" s="19">
        <f t="shared" ref="X75:X138" si="7">SUM(T75:W75)</f>
        <v>1741825.0200480605</v>
      </c>
      <c r="Y75" s="20"/>
    </row>
    <row r="76" spans="1:25">
      <c r="A76" s="24">
        <v>1936</v>
      </c>
      <c r="B76" s="19">
        <v>689413.05381754518</v>
      </c>
      <c r="C76" s="19">
        <v>648173.11609999998</v>
      </c>
      <c r="D76" s="19">
        <v>153751.65037502063</v>
      </c>
      <c r="E76" s="19">
        <v>405882.29666666669</v>
      </c>
      <c r="F76" s="19">
        <f t="shared" si="4"/>
        <v>1897220.1169592326</v>
      </c>
      <c r="H76" s="19">
        <v>18904.066961999997</v>
      </c>
      <c r="I76" s="19">
        <v>8671.1270000000004</v>
      </c>
      <c r="J76" s="19">
        <v>4059.3692111999999</v>
      </c>
      <c r="K76" s="19">
        <v>2443.3877510000002</v>
      </c>
      <c r="L76" s="19">
        <f t="shared" si="5"/>
        <v>34077.950924199999</v>
      </c>
      <c r="N76" s="19">
        <v>2366.1624000000002</v>
      </c>
      <c r="O76" s="19">
        <v>29156.94</v>
      </c>
      <c r="P76" s="19">
        <v>4044.3538935599418</v>
      </c>
      <c r="Q76" s="19">
        <v>2164.8870196078433</v>
      </c>
      <c r="R76" s="19">
        <f t="shared" si="6"/>
        <v>37732.343313167781</v>
      </c>
      <c r="T76" s="19">
        <v>705950.95837954513</v>
      </c>
      <c r="U76" s="19">
        <v>627687.30310000002</v>
      </c>
      <c r="V76" s="19">
        <v>153766.66569266067</v>
      </c>
      <c r="W76" s="19">
        <v>406160.79739805881</v>
      </c>
      <c r="X76" s="19">
        <f t="shared" si="7"/>
        <v>1893565.7245702646</v>
      </c>
      <c r="Y76" s="20"/>
    </row>
    <row r="77" spans="1:25">
      <c r="A77" s="24">
        <v>1937</v>
      </c>
      <c r="B77" s="19">
        <v>840605.32444758841</v>
      </c>
      <c r="C77" s="19">
        <v>681644.59312999982</v>
      </c>
      <c r="D77" s="19">
        <v>204749.61626547022</v>
      </c>
      <c r="E77" s="19">
        <v>425203.02333333332</v>
      </c>
      <c r="F77" s="19">
        <f t="shared" si="4"/>
        <v>2152202.5571763916</v>
      </c>
      <c r="H77" s="19">
        <v>20970.899273999999</v>
      </c>
      <c r="I77" s="19">
        <v>8514.0640000000003</v>
      </c>
      <c r="J77" s="19">
        <v>4582.18804</v>
      </c>
      <c r="K77" s="19">
        <v>3223.9530829999999</v>
      </c>
      <c r="L77" s="19">
        <f t="shared" si="5"/>
        <v>37291.104397000003</v>
      </c>
      <c r="N77" s="19">
        <v>9409.7981</v>
      </c>
      <c r="O77" s="19">
        <v>37197.01</v>
      </c>
      <c r="P77" s="19">
        <v>6384.7131094444439</v>
      </c>
      <c r="Q77" s="19">
        <v>2205.2749411764703</v>
      </c>
      <c r="R77" s="19">
        <f t="shared" si="6"/>
        <v>55196.79615062091</v>
      </c>
      <c r="T77" s="19">
        <v>852166.42562158848</v>
      </c>
      <c r="U77" s="19">
        <v>652961.64712999982</v>
      </c>
      <c r="V77" s="19">
        <v>202947.09119602578</v>
      </c>
      <c r="W77" s="19">
        <v>426221.70147515682</v>
      </c>
      <c r="X77" s="19">
        <f t="shared" si="7"/>
        <v>2134296.8654227708</v>
      </c>
      <c r="Y77" s="20"/>
    </row>
    <row r="78" spans="1:25">
      <c r="A78" s="24">
        <v>1938</v>
      </c>
      <c r="B78" s="19">
        <v>816159.49649250926</v>
      </c>
      <c r="C78" s="19">
        <v>577009.54301999998</v>
      </c>
      <c r="D78" s="19">
        <v>131822.99367120687</v>
      </c>
      <c r="E78" s="19">
        <v>409147.56</v>
      </c>
      <c r="F78" s="19">
        <f t="shared" si="4"/>
        <v>1934139.5931837163</v>
      </c>
      <c r="H78" s="19">
        <v>17095.667099999999</v>
      </c>
      <c r="I78" s="19">
        <v>8012.1909999999989</v>
      </c>
      <c r="J78" s="19">
        <v>3574.7731512999999</v>
      </c>
      <c r="K78" s="19">
        <v>2632.2897284999999</v>
      </c>
      <c r="L78" s="19">
        <f t="shared" si="5"/>
        <v>31314.920979799997</v>
      </c>
      <c r="N78" s="19">
        <v>5891.0601500000002</v>
      </c>
      <c r="O78" s="19">
        <v>37702.58</v>
      </c>
      <c r="P78" s="19">
        <v>4485.3412937499997</v>
      </c>
      <c r="Q78" s="19">
        <v>2172.0235294117647</v>
      </c>
      <c r="R78" s="19">
        <f t="shared" si="6"/>
        <v>50251.004973161769</v>
      </c>
      <c r="T78" s="19">
        <v>827364.10344250931</v>
      </c>
      <c r="U78" s="19">
        <v>547319.15402000002</v>
      </c>
      <c r="V78" s="19">
        <v>130912.42552875685</v>
      </c>
      <c r="W78" s="19">
        <v>409607.82619908819</v>
      </c>
      <c r="X78" s="19">
        <f t="shared" si="7"/>
        <v>1915203.5091903545</v>
      </c>
      <c r="Y78" s="20"/>
    </row>
    <row r="79" spans="1:25">
      <c r="A79" s="24">
        <v>1939</v>
      </c>
      <c r="B79" s="19">
        <v>816105.76539310243</v>
      </c>
      <c r="C79" s="19">
        <v>634887.28998</v>
      </c>
      <c r="D79" s="19">
        <v>182670.04538091325</v>
      </c>
      <c r="E79" s="19">
        <v>465820.97666666668</v>
      </c>
      <c r="F79" s="19">
        <f t="shared" si="4"/>
        <v>2099484.0774206822</v>
      </c>
      <c r="H79" s="19">
        <v>18204.467982000002</v>
      </c>
      <c r="I79" s="19">
        <v>8765.6669999999995</v>
      </c>
      <c r="J79" s="19">
        <v>4211.8203200000007</v>
      </c>
      <c r="K79" s="19">
        <v>2849.7928670000001</v>
      </c>
      <c r="L79" s="19">
        <f t="shared" si="5"/>
        <v>34031.748168999999</v>
      </c>
      <c r="N79" s="19">
        <v>5366.3316999999988</v>
      </c>
      <c r="O79" s="19">
        <v>38653.33</v>
      </c>
      <c r="P79" s="19">
        <v>7603.8042390555556</v>
      </c>
      <c r="Q79" s="19">
        <v>2241.3240176470586</v>
      </c>
      <c r="R79" s="19">
        <f t="shared" si="6"/>
        <v>53864.789956702611</v>
      </c>
      <c r="T79" s="19">
        <v>828943.90167510242</v>
      </c>
      <c r="U79" s="19">
        <v>604999.62698000006</v>
      </c>
      <c r="V79" s="19">
        <v>179278.06146185767</v>
      </c>
      <c r="W79" s="19">
        <v>466429.44551601959</v>
      </c>
      <c r="X79" s="19">
        <f t="shared" si="7"/>
        <v>2079651.0356329798</v>
      </c>
      <c r="Y79" s="20"/>
    </row>
    <row r="80" spans="1:25">
      <c r="A80" s="24">
        <v>1940</v>
      </c>
      <c r="B80" s="19">
        <v>834294.98094636202</v>
      </c>
      <c r="C80" s="19">
        <v>711161.07129999995</v>
      </c>
      <c r="D80" s="19">
        <v>236920.70838871162</v>
      </c>
      <c r="E80" s="19">
        <v>488106.74599999998</v>
      </c>
      <c r="F80" s="19">
        <f t="shared" si="4"/>
        <v>2270483.5066350736</v>
      </c>
      <c r="H80" s="19">
        <v>16083.058687999997</v>
      </c>
      <c r="I80" s="19">
        <v>11901.005999999999</v>
      </c>
      <c r="J80" s="19">
        <v>4821.9377300000006</v>
      </c>
      <c r="K80" s="19">
        <v>2720.7241009999998</v>
      </c>
      <c r="L80" s="19">
        <f t="shared" si="5"/>
        <v>35526.726518999996</v>
      </c>
      <c r="N80" s="19">
        <v>2505.6450499999996</v>
      </c>
      <c r="O80" s="19">
        <v>35142.5</v>
      </c>
      <c r="P80" s="19">
        <v>12229.562874027777</v>
      </c>
      <c r="Q80" s="19">
        <v>2297.53272254902</v>
      </c>
      <c r="R80" s="19">
        <f t="shared" si="6"/>
        <v>52175.240646576793</v>
      </c>
      <c r="T80" s="19">
        <v>847872.39458436205</v>
      </c>
      <c r="U80" s="19">
        <v>687919.5773</v>
      </c>
      <c r="V80" s="19">
        <v>229513.08324468383</v>
      </c>
      <c r="W80" s="19">
        <v>488529.937378451</v>
      </c>
      <c r="X80" s="19">
        <f t="shared" si="7"/>
        <v>2253834.9925074968</v>
      </c>
      <c r="Y80" s="20"/>
    </row>
    <row r="81" spans="1:25">
      <c r="A81" s="24">
        <v>1941</v>
      </c>
      <c r="B81" s="19">
        <v>883289.04861025885</v>
      </c>
      <c r="C81" s="19">
        <v>774329.81573000003</v>
      </c>
      <c r="D81" s="19">
        <v>271731.3637147689</v>
      </c>
      <c r="E81" s="19">
        <v>600605.62733333325</v>
      </c>
      <c r="F81" s="19">
        <f t="shared" si="4"/>
        <v>2529955.855388361</v>
      </c>
      <c r="H81" s="19">
        <v>20633.13925</v>
      </c>
      <c r="I81" s="19">
        <v>13736.164000000001</v>
      </c>
      <c r="J81" s="19">
        <v>5095.4612142000005</v>
      </c>
      <c r="K81" s="19">
        <v>2554.683363733333</v>
      </c>
      <c r="L81" s="19">
        <f t="shared" si="5"/>
        <v>42019.447827933327</v>
      </c>
      <c r="N81" s="19">
        <v>2930.2985999999996</v>
      </c>
      <c r="O81" s="19">
        <v>36723.03</v>
      </c>
      <c r="P81" s="19">
        <v>9053.3645359000002</v>
      </c>
      <c r="Q81" s="19">
        <v>2808.7926274509805</v>
      </c>
      <c r="R81" s="19">
        <f t="shared" si="6"/>
        <v>51515.485763350982</v>
      </c>
      <c r="T81" s="19">
        <v>900991.88926025887</v>
      </c>
      <c r="U81" s="19">
        <v>751342.94972999999</v>
      </c>
      <c r="V81" s="19">
        <v>267773.4603930689</v>
      </c>
      <c r="W81" s="19">
        <v>600351.51806961559</v>
      </c>
      <c r="X81" s="19">
        <f t="shared" si="7"/>
        <v>2520459.8174529434</v>
      </c>
      <c r="Y81" s="20"/>
    </row>
    <row r="82" spans="1:25">
      <c r="A82" s="24">
        <v>1942</v>
      </c>
      <c r="B82" s="19">
        <v>940879.3765238265</v>
      </c>
      <c r="C82" s="19">
        <v>843661.26996000006</v>
      </c>
      <c r="D82" s="19">
        <v>301040.15099692298</v>
      </c>
      <c r="E82" s="19">
        <v>633558.31999999995</v>
      </c>
      <c r="F82" s="19">
        <f t="shared" si="4"/>
        <v>2719139.1174807493</v>
      </c>
      <c r="H82" s="19">
        <v>16738.252452000001</v>
      </c>
      <c r="I82" s="19">
        <v>5498.22</v>
      </c>
      <c r="J82" s="19">
        <v>3842.7453984000003</v>
      </c>
      <c r="K82" s="19">
        <v>1712.0417641979275</v>
      </c>
      <c r="L82" s="19">
        <f t="shared" si="5"/>
        <v>27791.259614597933</v>
      </c>
      <c r="N82" s="19">
        <v>2994.1363500000002</v>
      </c>
      <c r="O82" s="19">
        <v>40716.39</v>
      </c>
      <c r="P82" s="19">
        <v>9746.0908208000001</v>
      </c>
      <c r="Q82" s="19">
        <v>1896.4156614429412</v>
      </c>
      <c r="R82" s="19">
        <f t="shared" si="6"/>
        <v>55353.032832242941</v>
      </c>
      <c r="T82" s="19">
        <v>954623.49262582662</v>
      </c>
      <c r="U82" s="19">
        <v>808443.09996000002</v>
      </c>
      <c r="V82" s="19">
        <v>295136.80557452299</v>
      </c>
      <c r="W82" s="19">
        <v>633373.94610275491</v>
      </c>
      <c r="X82" s="19">
        <f t="shared" si="7"/>
        <v>2691577.3442631047</v>
      </c>
      <c r="Y82" s="20"/>
    </row>
    <row r="83" spans="1:25">
      <c r="A83" s="24">
        <v>1943</v>
      </c>
      <c r="B83" s="19">
        <v>906483.77901459357</v>
      </c>
      <c r="C83" s="19">
        <v>875331.54996999993</v>
      </c>
      <c r="D83" s="19">
        <v>296554.50974686479</v>
      </c>
      <c r="E83" s="19">
        <v>546430.5746666668</v>
      </c>
      <c r="F83" s="19">
        <f t="shared" si="4"/>
        <v>2624800.4133981252</v>
      </c>
      <c r="H83" s="19">
        <v>16314.763363999999</v>
      </c>
      <c r="I83" s="19">
        <v>9606.7579999999998</v>
      </c>
      <c r="J83" s="19">
        <v>4120.9331226000004</v>
      </c>
      <c r="K83" s="19">
        <v>1455.5100058774392</v>
      </c>
      <c r="L83" s="19">
        <f t="shared" si="5"/>
        <v>31497.96449247744</v>
      </c>
      <c r="N83" s="19">
        <v>4204.6718000000001</v>
      </c>
      <c r="O83" s="19">
        <v>47574.8</v>
      </c>
      <c r="P83" s="19">
        <v>9586.2110080000002</v>
      </c>
      <c r="Q83" s="19">
        <v>2042.1724305549021</v>
      </c>
      <c r="R83" s="19">
        <f t="shared" si="6"/>
        <v>63407.855238554897</v>
      </c>
      <c r="T83" s="19">
        <v>918593.87057859369</v>
      </c>
      <c r="U83" s="19">
        <v>837363.50796999992</v>
      </c>
      <c r="V83" s="19">
        <v>291089.23186146485</v>
      </c>
      <c r="W83" s="19">
        <v>545843.9122419894</v>
      </c>
      <c r="X83" s="19">
        <f t="shared" si="7"/>
        <v>2592890.5226520482</v>
      </c>
      <c r="Y83" s="20"/>
    </row>
    <row r="84" spans="1:25">
      <c r="A84" s="24">
        <v>1944</v>
      </c>
      <c r="B84" s="19">
        <v>935839.2012971919</v>
      </c>
      <c r="C84" s="19">
        <v>935073.12848000007</v>
      </c>
      <c r="D84" s="19">
        <v>279531.83498794591</v>
      </c>
      <c r="E84" s="19">
        <v>488359.29333333333</v>
      </c>
      <c r="F84" s="19">
        <f t="shared" si="4"/>
        <v>2638803.4580984712</v>
      </c>
      <c r="H84" s="19">
        <v>16888.082855999997</v>
      </c>
      <c r="I84" s="19">
        <v>13189.851000000001</v>
      </c>
      <c r="J84" s="19">
        <v>3127.1702068</v>
      </c>
      <c r="K84" s="19">
        <v>1503.379582</v>
      </c>
      <c r="L84" s="19">
        <f t="shared" si="5"/>
        <v>34708.483644799999</v>
      </c>
      <c r="N84" s="19">
        <v>4932.4176500000003</v>
      </c>
      <c r="O84" s="19">
        <v>55756.36</v>
      </c>
      <c r="P84" s="19">
        <v>8104.2915800000001</v>
      </c>
      <c r="Q84" s="19">
        <v>2615.2901460568628</v>
      </c>
      <c r="R84" s="19">
        <f t="shared" si="6"/>
        <v>71408.359376056876</v>
      </c>
      <c r="T84" s="19">
        <v>947794.866503192</v>
      </c>
      <c r="U84" s="19">
        <v>892506.61947999999</v>
      </c>
      <c r="V84" s="19">
        <v>274554.71361474594</v>
      </c>
      <c r="W84" s="19">
        <v>487247.38276927645</v>
      </c>
      <c r="X84" s="19">
        <f t="shared" si="7"/>
        <v>2602103.5823672144</v>
      </c>
      <c r="Y84" s="20"/>
    </row>
    <row r="85" spans="1:25">
      <c r="A85" s="24">
        <v>1945</v>
      </c>
      <c r="B85" s="19">
        <v>914000.08425114676</v>
      </c>
      <c r="C85" s="19">
        <v>899093.11398999998</v>
      </c>
      <c r="D85" s="19">
        <v>267310.09818672779</v>
      </c>
      <c r="E85" s="19">
        <v>502368.36</v>
      </c>
      <c r="F85" s="19">
        <f t="shared" si="4"/>
        <v>2582771.6564278747</v>
      </c>
      <c r="H85" s="19">
        <v>18575.99957</v>
      </c>
      <c r="I85" s="19">
        <v>16070.179999999998</v>
      </c>
      <c r="J85" s="19">
        <v>4456.3549709999998</v>
      </c>
      <c r="K85" s="19">
        <v>1779.6200202500002</v>
      </c>
      <c r="L85" s="19">
        <f t="shared" si="5"/>
        <v>40882.154561249998</v>
      </c>
      <c r="N85" s="19">
        <v>12242.544950000001</v>
      </c>
      <c r="O85" s="19">
        <v>53707.61</v>
      </c>
      <c r="P85" s="19">
        <v>4336.7488679999997</v>
      </c>
      <c r="Q85" s="19">
        <v>3450.5325654588237</v>
      </c>
      <c r="R85" s="19">
        <f t="shared" si="6"/>
        <v>73737.436383458815</v>
      </c>
      <c r="T85" s="19">
        <v>920333.53887114685</v>
      </c>
      <c r="U85" s="19">
        <v>861455.68399000005</v>
      </c>
      <c r="V85" s="19">
        <v>267429.70428972779</v>
      </c>
      <c r="W85" s="19">
        <v>500697.44745479117</v>
      </c>
      <c r="X85" s="19">
        <f t="shared" si="7"/>
        <v>2549916.3746056659</v>
      </c>
      <c r="Y85" s="20"/>
    </row>
    <row r="86" spans="1:25">
      <c r="A86" s="24">
        <v>1946</v>
      </c>
      <c r="B86" s="19">
        <v>952658.62739366107</v>
      </c>
      <c r="C86" s="19">
        <v>869828.58415000001</v>
      </c>
      <c r="D86" s="19">
        <v>208531.34770102834</v>
      </c>
      <c r="E86" s="19">
        <v>646240.31866666675</v>
      </c>
      <c r="F86" s="19">
        <f t="shared" si="4"/>
        <v>2677258.8779113563</v>
      </c>
      <c r="H86" s="19">
        <v>20859.303793999999</v>
      </c>
      <c r="I86" s="19">
        <v>19258.16</v>
      </c>
      <c r="J86" s="19">
        <v>5445.0767851999999</v>
      </c>
      <c r="K86" s="19">
        <v>2736.4120334999998</v>
      </c>
      <c r="L86" s="19">
        <f t="shared" si="5"/>
        <v>48298.952612699992</v>
      </c>
      <c r="N86" s="19">
        <v>16932.683649999999</v>
      </c>
      <c r="O86" s="19">
        <v>64128.51</v>
      </c>
      <c r="P86" s="19">
        <v>3681.1116260000003</v>
      </c>
      <c r="Q86" s="19">
        <v>3866.5119992607847</v>
      </c>
      <c r="R86" s="19">
        <f t="shared" si="6"/>
        <v>88608.817275260779</v>
      </c>
      <c r="T86" s="19">
        <v>956585.24753766123</v>
      </c>
      <c r="U86" s="19">
        <v>824958.23415000003</v>
      </c>
      <c r="V86" s="19">
        <v>210295.31286022835</v>
      </c>
      <c r="W86" s="19">
        <v>645110.21870090591</v>
      </c>
      <c r="X86" s="19">
        <f t="shared" si="7"/>
        <v>2636949.0132487956</v>
      </c>
      <c r="Y86" s="20"/>
    </row>
    <row r="87" spans="1:25">
      <c r="A87" s="24">
        <v>1947</v>
      </c>
      <c r="B87" s="19">
        <v>873578.50159410806</v>
      </c>
      <c r="C87" s="19">
        <v>981025.41122999997</v>
      </c>
      <c r="D87" s="19">
        <v>277569.42314807704</v>
      </c>
      <c r="E87" s="19">
        <v>738084.63133333321</v>
      </c>
      <c r="F87" s="19">
        <f t="shared" si="4"/>
        <v>2870257.9673055187</v>
      </c>
      <c r="H87" s="19">
        <v>23805.878945999997</v>
      </c>
      <c r="I87" s="19">
        <v>22027.13</v>
      </c>
      <c r="J87" s="19">
        <v>8725.3130273999996</v>
      </c>
      <c r="K87" s="19">
        <v>3904.3665497499996</v>
      </c>
      <c r="L87" s="19">
        <f t="shared" si="5"/>
        <v>58462.688523149998</v>
      </c>
      <c r="N87" s="19">
        <v>15511.012050000001</v>
      </c>
      <c r="O87" s="19">
        <v>92385.08</v>
      </c>
      <c r="P87" s="19">
        <v>6145.6357929999995</v>
      </c>
      <c r="Q87" s="19">
        <v>5284.2754294627457</v>
      </c>
      <c r="R87" s="19">
        <f t="shared" si="6"/>
        <v>119326.00327246275</v>
      </c>
      <c r="T87" s="19">
        <v>881873.36849010829</v>
      </c>
      <c r="U87" s="19">
        <v>910667.46123000002</v>
      </c>
      <c r="V87" s="19">
        <v>280149.10038247705</v>
      </c>
      <c r="W87" s="19">
        <v>736704.7224536204</v>
      </c>
      <c r="X87" s="19">
        <f t="shared" si="7"/>
        <v>2809394.6525562056</v>
      </c>
      <c r="Y87" s="20"/>
    </row>
    <row r="88" spans="1:25">
      <c r="A88" s="24">
        <v>1948</v>
      </c>
      <c r="B88" s="19">
        <v>990058.14529230376</v>
      </c>
      <c r="C88" s="19">
        <v>987840.21363999986</v>
      </c>
      <c r="D88" s="19">
        <v>284221.90908161592</v>
      </c>
      <c r="E88" s="19">
        <v>787483.52599999995</v>
      </c>
      <c r="F88" s="19">
        <f t="shared" si="4"/>
        <v>3049603.7940139198</v>
      </c>
      <c r="H88" s="19">
        <v>26288.342626000001</v>
      </c>
      <c r="I88" s="19">
        <v>25992.26</v>
      </c>
      <c r="J88" s="19">
        <v>11754.904870300001</v>
      </c>
      <c r="K88" s="19">
        <v>4735.824114</v>
      </c>
      <c r="L88" s="19">
        <f t="shared" si="5"/>
        <v>68771.331610299996</v>
      </c>
      <c r="N88" s="19">
        <v>21045.9238</v>
      </c>
      <c r="O88" s="19">
        <v>66118.149999999994</v>
      </c>
      <c r="P88" s="19">
        <v>5597.3472000000002</v>
      </c>
      <c r="Q88" s="19">
        <v>4851.6038442647059</v>
      </c>
      <c r="R88" s="19">
        <f t="shared" si="6"/>
        <v>97613.024844264713</v>
      </c>
      <c r="T88" s="19">
        <v>995300.56411830394</v>
      </c>
      <c r="U88" s="19">
        <v>947714.32363999984</v>
      </c>
      <c r="V88" s="19">
        <v>290379.46675191593</v>
      </c>
      <c r="W88" s="19">
        <v>787367.74626973527</v>
      </c>
      <c r="X88" s="19">
        <f t="shared" si="7"/>
        <v>3020762.1007799553</v>
      </c>
      <c r="Y88" s="20"/>
    </row>
    <row r="89" spans="1:25">
      <c r="A89" s="24">
        <v>1949</v>
      </c>
      <c r="B89" s="19">
        <v>910452.10502230283</v>
      </c>
      <c r="C89" s="19">
        <v>809984.26989</v>
      </c>
      <c r="D89" s="19">
        <v>258824.76647533386</v>
      </c>
      <c r="E89" s="19">
        <v>780794.6726666668</v>
      </c>
      <c r="F89" s="19">
        <f t="shared" si="4"/>
        <v>2760055.8140543038</v>
      </c>
      <c r="H89" s="19">
        <v>24497.295296</v>
      </c>
      <c r="I89" s="19">
        <v>32541.419999999995</v>
      </c>
      <c r="J89" s="19">
        <v>13852.10686</v>
      </c>
      <c r="K89" s="19">
        <v>4217.1304862500001</v>
      </c>
      <c r="L89" s="19">
        <f t="shared" si="5"/>
        <v>75107.952642249991</v>
      </c>
      <c r="N89" s="19">
        <v>15901.89795</v>
      </c>
      <c r="O89" s="19">
        <v>46023.3</v>
      </c>
      <c r="P89" s="19">
        <v>5092.0494200000003</v>
      </c>
      <c r="Q89" s="19">
        <v>5043.0061737666674</v>
      </c>
      <c r="R89" s="19">
        <f t="shared" si="6"/>
        <v>72060.253543766667</v>
      </c>
      <c r="T89" s="19">
        <v>919047.50236830278</v>
      </c>
      <c r="U89" s="19">
        <v>796502.38988999999</v>
      </c>
      <c r="V89" s="19">
        <v>267584.82391533389</v>
      </c>
      <c r="W89" s="19">
        <v>779968.79697915015</v>
      </c>
      <c r="X89" s="19">
        <f t="shared" si="7"/>
        <v>2763103.513152787</v>
      </c>
      <c r="Y89" s="20"/>
    </row>
    <row r="90" spans="1:25">
      <c r="A90" s="24">
        <v>1950</v>
      </c>
      <c r="B90" s="19">
        <v>914623.57231164922</v>
      </c>
      <c r="C90" s="19">
        <v>919861.93692000012</v>
      </c>
      <c r="D90" s="19">
        <v>301026.31532063975</v>
      </c>
      <c r="E90" s="19">
        <v>879935.63333333342</v>
      </c>
      <c r="F90" s="19">
        <f t="shared" si="4"/>
        <v>3015447.4578856225</v>
      </c>
      <c r="H90" s="19">
        <v>34873.310700000002</v>
      </c>
      <c r="I90" s="19">
        <v>42659.8</v>
      </c>
      <c r="J90" s="19">
        <v>16205.565058499998</v>
      </c>
      <c r="K90" s="19">
        <v>5752.0960084999997</v>
      </c>
      <c r="L90" s="19">
        <f t="shared" si="5"/>
        <v>99490.771766999998</v>
      </c>
      <c r="N90" s="19">
        <v>20068.205595999996</v>
      </c>
      <c r="O90" s="19">
        <v>41802.870000000003</v>
      </c>
      <c r="P90" s="19">
        <v>4309.5123700000004</v>
      </c>
      <c r="Q90" s="19">
        <v>5031.5376150333341</v>
      </c>
      <c r="R90" s="19">
        <f t="shared" si="6"/>
        <v>71212.125581033324</v>
      </c>
      <c r="T90" s="19">
        <v>929428.67741564917</v>
      </c>
      <c r="U90" s="19">
        <v>920718.86692000006</v>
      </c>
      <c r="V90" s="19">
        <v>312922.36800913978</v>
      </c>
      <c r="W90" s="19">
        <v>880656.19172679994</v>
      </c>
      <c r="X90" s="19">
        <f t="shared" si="7"/>
        <v>3043726.1040715892</v>
      </c>
      <c r="Y90" s="20"/>
    </row>
    <row r="91" spans="1:25">
      <c r="A91" s="24">
        <v>1951</v>
      </c>
      <c r="B91" s="19">
        <v>905090.83546075656</v>
      </c>
      <c r="C91" s="19">
        <v>998387.90874999994</v>
      </c>
      <c r="D91" s="19">
        <v>311666.65994065144</v>
      </c>
      <c r="E91" s="19">
        <v>971371.47</v>
      </c>
      <c r="F91" s="19">
        <f t="shared" si="4"/>
        <v>3186516.8741514077</v>
      </c>
      <c r="H91" s="19">
        <v>34594.547996000001</v>
      </c>
      <c r="I91" s="19">
        <v>42405.06</v>
      </c>
      <c r="J91" s="19">
        <v>18905.606045</v>
      </c>
      <c r="K91" s="19">
        <v>6156.5558545760869</v>
      </c>
      <c r="L91" s="19">
        <f t="shared" si="5"/>
        <v>102061.76989557609</v>
      </c>
      <c r="N91" s="19">
        <v>23087.422280999999</v>
      </c>
      <c r="O91" s="19">
        <v>77869.88</v>
      </c>
      <c r="P91" s="19">
        <v>6341.3527166666672</v>
      </c>
      <c r="Q91" s="19">
        <v>5258.9919560999997</v>
      </c>
      <c r="R91" s="19">
        <f t="shared" si="6"/>
        <v>112557.64695376667</v>
      </c>
      <c r="T91" s="19">
        <v>916597.96117575653</v>
      </c>
      <c r="U91" s="19">
        <v>962923.08875</v>
      </c>
      <c r="V91" s="19">
        <v>324230.91326898476</v>
      </c>
      <c r="W91" s="19">
        <v>972269.03389847616</v>
      </c>
      <c r="X91" s="19">
        <f t="shared" si="7"/>
        <v>3176020.9970932174</v>
      </c>
      <c r="Y91" s="20"/>
    </row>
    <row r="92" spans="1:25">
      <c r="A92" s="24">
        <v>1952</v>
      </c>
      <c r="B92" s="19">
        <v>966748.89281582972</v>
      </c>
      <c r="C92" s="19">
        <v>954243.21062999987</v>
      </c>
      <c r="D92" s="19">
        <v>290611.75813928363</v>
      </c>
      <c r="E92" s="19">
        <v>1014480.8586666667</v>
      </c>
      <c r="F92" s="19">
        <f t="shared" si="4"/>
        <v>3226084.72025178</v>
      </c>
      <c r="H92" s="19">
        <v>33851.034124000005</v>
      </c>
      <c r="I92" s="19">
        <v>47880.86</v>
      </c>
      <c r="J92" s="19">
        <v>18244.166302000001</v>
      </c>
      <c r="K92" s="19">
        <v>5702.8664616521737</v>
      </c>
      <c r="L92" s="19">
        <f t="shared" si="5"/>
        <v>105678.92688765218</v>
      </c>
      <c r="N92" s="19">
        <v>19832.164657000001</v>
      </c>
      <c r="O92" s="19">
        <v>68891.86</v>
      </c>
      <c r="P92" s="19">
        <v>9879.6640713333345</v>
      </c>
      <c r="Q92" s="19">
        <v>5751.3876198666667</v>
      </c>
      <c r="R92" s="19">
        <f t="shared" si="6"/>
        <v>104355.0763482</v>
      </c>
      <c r="T92" s="19">
        <v>980767.76228282973</v>
      </c>
      <c r="U92" s="19">
        <v>933232.21062999987</v>
      </c>
      <c r="V92" s="19">
        <v>298976.26036995032</v>
      </c>
      <c r="W92" s="19">
        <v>1014432.3375084521</v>
      </c>
      <c r="X92" s="19">
        <f t="shared" si="7"/>
        <v>3227408.5707912319</v>
      </c>
      <c r="Y92" s="20"/>
    </row>
    <row r="93" spans="1:25">
      <c r="A93" s="24">
        <v>1953</v>
      </c>
      <c r="B93" s="19">
        <v>966817.98648512841</v>
      </c>
      <c r="C93" s="19">
        <v>954707.91697000002</v>
      </c>
      <c r="D93" s="19">
        <v>333966.0109121491</v>
      </c>
      <c r="E93" s="19">
        <v>1042132.3393333334</v>
      </c>
      <c r="F93" s="19">
        <f t="shared" si="4"/>
        <v>3297624.2537006112</v>
      </c>
      <c r="H93" s="19">
        <v>34459.458266000001</v>
      </c>
      <c r="I93" s="19">
        <v>51910.26</v>
      </c>
      <c r="J93" s="19">
        <v>21971.009506000002</v>
      </c>
      <c r="K93" s="19">
        <v>6159.6706807282617</v>
      </c>
      <c r="L93" s="19">
        <f t="shared" si="5"/>
        <v>114500.39845272827</v>
      </c>
      <c r="N93" s="19">
        <v>15560.96708</v>
      </c>
      <c r="O93" s="19">
        <v>53151.89</v>
      </c>
      <c r="P93" s="19">
        <v>7876.815501</v>
      </c>
      <c r="Q93" s="19">
        <v>6233.1256606333336</v>
      </c>
      <c r="R93" s="19">
        <f t="shared" si="6"/>
        <v>82822.79824163334</v>
      </c>
      <c r="T93" s="19">
        <v>985716.47767112846</v>
      </c>
      <c r="U93" s="19">
        <v>953466.28697000002</v>
      </c>
      <c r="V93" s="19">
        <v>348060.20491714909</v>
      </c>
      <c r="W93" s="19">
        <v>1042058.8843534284</v>
      </c>
      <c r="X93" s="19">
        <f t="shared" si="7"/>
        <v>3329301.8539117062</v>
      </c>
      <c r="Y93" s="20"/>
    </row>
    <row r="94" spans="1:25">
      <c r="A94" s="24">
        <v>1954</v>
      </c>
      <c r="B94" s="19">
        <v>958469.7973568989</v>
      </c>
      <c r="C94" s="19">
        <v>977489.32659999991</v>
      </c>
      <c r="D94" s="19">
        <v>282007.7315629138</v>
      </c>
      <c r="E94" s="19">
        <v>1180316.0900000001</v>
      </c>
      <c r="F94" s="19">
        <f t="shared" si="4"/>
        <v>3398282.9455198124</v>
      </c>
      <c r="H94" s="19">
        <v>32648.947412000001</v>
      </c>
      <c r="I94" s="19">
        <v>52766.48</v>
      </c>
      <c r="J94" s="19">
        <v>25306.98328</v>
      </c>
      <c r="K94" s="19">
        <v>6131.1330848043481</v>
      </c>
      <c r="L94" s="19">
        <f t="shared" si="5"/>
        <v>116853.54377680435</v>
      </c>
      <c r="N94" s="19">
        <v>18268.06234</v>
      </c>
      <c r="O94" s="19">
        <v>48384.7</v>
      </c>
      <c r="P94" s="19">
        <v>7905.6362850000005</v>
      </c>
      <c r="Q94" s="19">
        <v>6874.8997529999997</v>
      </c>
      <c r="R94" s="19">
        <f t="shared" si="6"/>
        <v>81433.298378000007</v>
      </c>
      <c r="T94" s="19">
        <v>972850.68242889876</v>
      </c>
      <c r="U94" s="19">
        <v>981871.10659999994</v>
      </c>
      <c r="V94" s="19">
        <v>299409.07855791377</v>
      </c>
      <c r="W94" s="19">
        <v>1179572.3233318042</v>
      </c>
      <c r="X94" s="19">
        <f t="shared" si="7"/>
        <v>3433703.190918617</v>
      </c>
      <c r="Y94" s="20"/>
    </row>
    <row r="95" spans="1:25">
      <c r="A95" s="24">
        <v>1955</v>
      </c>
      <c r="B95" s="19">
        <v>982423.70436344843</v>
      </c>
      <c r="C95" s="19">
        <v>997334.94033000001</v>
      </c>
      <c r="D95" s="19">
        <v>322192.86179633735</v>
      </c>
      <c r="E95" s="19">
        <v>1325800.4666666666</v>
      </c>
      <c r="F95" s="19">
        <f t="shared" si="4"/>
        <v>3627751.9731564522</v>
      </c>
      <c r="H95" s="19">
        <v>35438.331588000001</v>
      </c>
      <c r="I95" s="19">
        <v>62664.819999999992</v>
      </c>
      <c r="J95" s="19">
        <v>33470.651820999999</v>
      </c>
      <c r="K95" s="19">
        <v>7869.9762068804348</v>
      </c>
      <c r="L95" s="19">
        <f t="shared" si="5"/>
        <v>139443.77961588043</v>
      </c>
      <c r="N95" s="19">
        <v>23120.616564</v>
      </c>
      <c r="O95" s="19">
        <v>67705.08</v>
      </c>
      <c r="P95" s="19">
        <v>13643.341050999999</v>
      </c>
      <c r="Q95" s="19">
        <v>7261.3836286666674</v>
      </c>
      <c r="R95" s="19">
        <f t="shared" si="6"/>
        <v>111730.42124366666</v>
      </c>
      <c r="T95" s="19">
        <v>994741.41938744835</v>
      </c>
      <c r="U95" s="19">
        <v>992294.68033</v>
      </c>
      <c r="V95" s="19">
        <v>342020.17256633734</v>
      </c>
      <c r="W95" s="19">
        <v>1326409.0592448802</v>
      </c>
      <c r="X95" s="19">
        <f t="shared" si="7"/>
        <v>3655465.3315286664</v>
      </c>
      <c r="Y95" s="20"/>
    </row>
    <row r="96" spans="1:25">
      <c r="A96" s="24">
        <v>1956</v>
      </c>
      <c r="B96" s="19">
        <v>1000949.3981375992</v>
      </c>
      <c r="C96" s="19">
        <v>1066105.31595</v>
      </c>
      <c r="D96" s="19">
        <v>329171.8969102932</v>
      </c>
      <c r="E96" s="19">
        <v>1418195.4233333336</v>
      </c>
      <c r="F96" s="19">
        <f t="shared" si="4"/>
        <v>3814422.0343312258</v>
      </c>
      <c r="H96" s="19">
        <v>37367.614192000001</v>
      </c>
      <c r="I96" s="19">
        <v>72318.42</v>
      </c>
      <c r="J96" s="19">
        <v>42186.172881999999</v>
      </c>
      <c r="K96" s="19">
        <v>8689.902285956523</v>
      </c>
      <c r="L96" s="19">
        <f t="shared" si="5"/>
        <v>160562.10935995649</v>
      </c>
      <c r="N96" s="19">
        <v>33083.9611</v>
      </c>
      <c r="O96" s="19">
        <v>88255.99</v>
      </c>
      <c r="P96" s="19">
        <v>16079.929609999999</v>
      </c>
      <c r="Q96" s="19">
        <v>8149.2114803333334</v>
      </c>
      <c r="R96" s="19">
        <f t="shared" si="6"/>
        <v>145569.09219033332</v>
      </c>
      <c r="T96" s="19">
        <v>1005233.0512295992</v>
      </c>
      <c r="U96" s="19">
        <v>1050167.7459500001</v>
      </c>
      <c r="V96" s="19">
        <v>355278.14018229325</v>
      </c>
      <c r="W96" s="19">
        <v>1418736.1141389569</v>
      </c>
      <c r="X96" s="19">
        <f t="shared" si="7"/>
        <v>3829415.0515008494</v>
      </c>
      <c r="Y96" s="20"/>
    </row>
    <row r="97" spans="1:25">
      <c r="A97" s="24">
        <v>1957</v>
      </c>
      <c r="B97" s="19">
        <v>971769.47782577318</v>
      </c>
      <c r="C97" s="19">
        <v>1068998.5605200001</v>
      </c>
      <c r="D97" s="19">
        <v>331272.58392791258</v>
      </c>
      <c r="E97" s="19">
        <v>1395968.68</v>
      </c>
      <c r="F97" s="19">
        <f t="shared" si="4"/>
        <v>3768009.302273686</v>
      </c>
      <c r="H97" s="19">
        <v>33812.403501999994</v>
      </c>
      <c r="I97" s="19">
        <v>78999.55</v>
      </c>
      <c r="J97" s="19">
        <v>47241.042098999998</v>
      </c>
      <c r="K97" s="19">
        <v>9687.10948003261</v>
      </c>
      <c r="L97" s="19">
        <f t="shared" si="5"/>
        <v>169740.10508103258</v>
      </c>
      <c r="N97" s="19">
        <v>28563.517409999997</v>
      </c>
      <c r="O97" s="19">
        <v>101423.49</v>
      </c>
      <c r="P97" s="19">
        <v>17160.162640000002</v>
      </c>
      <c r="Q97" s="19">
        <v>8366.0603439999995</v>
      </c>
      <c r="R97" s="19">
        <f t="shared" si="6"/>
        <v>155513.23039400001</v>
      </c>
      <c r="T97" s="19">
        <v>977018.36391777336</v>
      </c>
      <c r="U97" s="19">
        <v>1046574.62052</v>
      </c>
      <c r="V97" s="19">
        <v>361353.46338691266</v>
      </c>
      <c r="W97" s="19">
        <v>1397289.7291360325</v>
      </c>
      <c r="X97" s="19">
        <f t="shared" si="7"/>
        <v>3782236.1769607188</v>
      </c>
      <c r="Y97" s="20"/>
    </row>
    <row r="98" spans="1:25">
      <c r="A98" s="24">
        <v>1958</v>
      </c>
      <c r="B98" s="19">
        <v>1032767.7484182537</v>
      </c>
      <c r="C98" s="19">
        <v>975644.59483999992</v>
      </c>
      <c r="D98" s="19">
        <v>275804.47859565809</v>
      </c>
      <c r="E98" s="19">
        <v>1434619.4369266664</v>
      </c>
      <c r="F98" s="19">
        <f t="shared" si="4"/>
        <v>3718836.2587805782</v>
      </c>
      <c r="H98" s="19">
        <v>35028.228697999999</v>
      </c>
      <c r="I98" s="19">
        <v>85201.87</v>
      </c>
      <c r="J98" s="19">
        <v>41327.917564999996</v>
      </c>
      <c r="K98" s="19">
        <v>8867.9341471086937</v>
      </c>
      <c r="L98" s="19">
        <f t="shared" si="5"/>
        <v>170425.95041010866</v>
      </c>
      <c r="N98" s="19">
        <v>30018.084330000002</v>
      </c>
      <c r="O98" s="19">
        <v>61481.57</v>
      </c>
      <c r="P98" s="19">
        <v>9779.3936699999995</v>
      </c>
      <c r="Q98" s="19">
        <v>7711.1335986666681</v>
      </c>
      <c r="R98" s="19">
        <f t="shared" si="6"/>
        <v>108990.18159866668</v>
      </c>
      <c r="T98" s="19">
        <v>1037777.8927862538</v>
      </c>
      <c r="U98" s="19">
        <v>999364.89483999996</v>
      </c>
      <c r="V98" s="19">
        <v>307353.00249065802</v>
      </c>
      <c r="W98" s="19">
        <v>1435776.2374751086</v>
      </c>
      <c r="X98" s="19">
        <f t="shared" si="7"/>
        <v>3780272.0275920201</v>
      </c>
      <c r="Y98" s="20"/>
    </row>
    <row r="99" spans="1:25">
      <c r="A99" s="24">
        <v>1959</v>
      </c>
      <c r="B99" s="19">
        <v>1058973.9382146054</v>
      </c>
      <c r="C99" s="19">
        <v>1016844.7812999999</v>
      </c>
      <c r="D99" s="19">
        <v>232100.75020485881</v>
      </c>
      <c r="E99" s="19">
        <v>1553353.0136333334</v>
      </c>
      <c r="F99" s="19">
        <f t="shared" si="4"/>
        <v>3861272.4833527971</v>
      </c>
      <c r="H99" s="19">
        <v>37465.167052000004</v>
      </c>
      <c r="I99" s="19">
        <v>89263.3</v>
      </c>
      <c r="J99" s="19">
        <v>53209.932540000002</v>
      </c>
      <c r="K99" s="19">
        <v>12250.170546184781</v>
      </c>
      <c r="L99" s="19">
        <f t="shared" si="5"/>
        <v>192188.57013818479</v>
      </c>
      <c r="N99" s="19">
        <v>35056.105950000005</v>
      </c>
      <c r="O99" s="19">
        <v>45887.127</v>
      </c>
      <c r="P99" s="19">
        <v>9767.0386170000002</v>
      </c>
      <c r="Q99" s="19">
        <v>8572.3000469047638</v>
      </c>
      <c r="R99" s="19">
        <f t="shared" si="6"/>
        <v>99282.571613904773</v>
      </c>
      <c r="T99" s="19">
        <v>1061382.9993166053</v>
      </c>
      <c r="U99" s="19">
        <v>1060220.9542999999</v>
      </c>
      <c r="V99" s="19">
        <v>275543.64412785874</v>
      </c>
      <c r="W99" s="19">
        <v>1557030.8841326134</v>
      </c>
      <c r="X99" s="19">
        <f t="shared" si="7"/>
        <v>3954178.4818770774</v>
      </c>
      <c r="Y99" s="20"/>
    </row>
    <row r="100" spans="1:25">
      <c r="A100" s="24">
        <v>1960</v>
      </c>
      <c r="B100" s="19">
        <v>1068886.0809083995</v>
      </c>
      <c r="C100" s="19">
        <v>1035726.16</v>
      </c>
      <c r="D100" s="19">
        <v>301888.15979373438</v>
      </c>
      <c r="E100" s="19">
        <v>1533897.0204</v>
      </c>
      <c r="F100" s="19">
        <f t="shared" si="4"/>
        <v>3940397.4211021345</v>
      </c>
      <c r="H100" s="19">
        <v>36031.083788000004</v>
      </c>
      <c r="I100" s="19">
        <v>96286.5</v>
      </c>
      <c r="J100" s="19">
        <v>50842.292519999995</v>
      </c>
      <c r="K100" s="19">
        <v>11571.291728260869</v>
      </c>
      <c r="L100" s="19">
        <f t="shared" si="5"/>
        <v>194731.16803626085</v>
      </c>
      <c r="N100" s="19">
        <v>41829.30561000001</v>
      </c>
      <c r="O100" s="19">
        <v>45331.24</v>
      </c>
      <c r="P100" s="19">
        <v>16654.407189999998</v>
      </c>
      <c r="Q100" s="19">
        <v>9776.7129321428583</v>
      </c>
      <c r="R100" s="19">
        <f t="shared" si="6"/>
        <v>113591.66573214286</v>
      </c>
      <c r="T100" s="19">
        <v>1063087.8590863997</v>
      </c>
      <c r="U100" s="19">
        <v>1086681.42</v>
      </c>
      <c r="V100" s="19">
        <v>336076.04512373434</v>
      </c>
      <c r="W100" s="19">
        <v>1535691.5991961178</v>
      </c>
      <c r="X100" s="19">
        <f t="shared" si="7"/>
        <v>4021536.9234062522</v>
      </c>
      <c r="Y100" s="20"/>
    </row>
    <row r="101" spans="1:25">
      <c r="A101" s="24">
        <v>1961</v>
      </c>
      <c r="B101" s="19">
        <v>1029258.9176966589</v>
      </c>
      <c r="C101" s="19">
        <v>1038411.74</v>
      </c>
      <c r="D101" s="19">
        <v>314213.15211293247</v>
      </c>
      <c r="E101" s="19">
        <v>1501432.7271666664</v>
      </c>
      <c r="F101" s="19">
        <f t="shared" si="4"/>
        <v>3883316.5369762573</v>
      </c>
      <c r="H101" s="19">
        <v>28500.139933300001</v>
      </c>
      <c r="I101" s="19">
        <v>101182.56</v>
      </c>
      <c r="J101" s="19">
        <v>42118.608864999995</v>
      </c>
      <c r="K101" s="19">
        <v>11037.272887086958</v>
      </c>
      <c r="L101" s="19">
        <f t="shared" si="5"/>
        <v>182838.58168538695</v>
      </c>
      <c r="N101" s="19">
        <v>46106.240412899999</v>
      </c>
      <c r="O101" s="19">
        <v>42581.16</v>
      </c>
      <c r="P101" s="19">
        <v>16914.832480000001</v>
      </c>
      <c r="Q101" s="19">
        <v>9538.1322183809534</v>
      </c>
      <c r="R101" s="19">
        <f t="shared" si="6"/>
        <v>115140.36511128095</v>
      </c>
      <c r="T101" s="19">
        <v>1011652.8172170589</v>
      </c>
      <c r="U101" s="19">
        <v>1097013.1399999999</v>
      </c>
      <c r="V101" s="19">
        <v>339416.9284979325</v>
      </c>
      <c r="W101" s="19">
        <v>1502931.8678353725</v>
      </c>
      <c r="X101" s="19">
        <f t="shared" si="7"/>
        <v>3951014.7535503637</v>
      </c>
      <c r="Y101" s="20"/>
    </row>
    <row r="102" spans="1:25">
      <c r="A102" s="24">
        <v>1962</v>
      </c>
      <c r="B102" s="19">
        <v>1041067.1751443748</v>
      </c>
      <c r="C102" s="19">
        <v>1086642.6399999999</v>
      </c>
      <c r="D102" s="19">
        <v>320360.06015423511</v>
      </c>
      <c r="E102" s="19">
        <v>1578388.1941333334</v>
      </c>
      <c r="F102" s="19">
        <f t="shared" si="4"/>
        <v>4026458.0694319434</v>
      </c>
      <c r="H102" s="19">
        <v>30065.434677699999</v>
      </c>
      <c r="I102" s="19">
        <v>112629.54</v>
      </c>
      <c r="J102" s="19">
        <v>52364.223709999998</v>
      </c>
      <c r="K102" s="19">
        <v>12912.896508913043</v>
      </c>
      <c r="L102" s="19">
        <f t="shared" si="5"/>
        <v>207972.09489661304</v>
      </c>
      <c r="N102" s="19">
        <v>49663.506170999994</v>
      </c>
      <c r="O102" s="19">
        <v>45813.24</v>
      </c>
      <c r="P102" s="19">
        <v>13683.604939999999</v>
      </c>
      <c r="Q102" s="19">
        <v>9484.3613846190474</v>
      </c>
      <c r="R102" s="19">
        <f t="shared" si="6"/>
        <v>118644.71249561904</v>
      </c>
      <c r="T102" s="19">
        <v>1021469.1036510749</v>
      </c>
      <c r="U102" s="19">
        <v>1153458.94</v>
      </c>
      <c r="V102" s="19">
        <v>359040.67892423511</v>
      </c>
      <c r="W102" s="19">
        <v>1581816.7292576274</v>
      </c>
      <c r="X102" s="19">
        <f t="shared" si="7"/>
        <v>4115785.4518329375</v>
      </c>
      <c r="Y102" s="20"/>
    </row>
    <row r="103" spans="1:25">
      <c r="A103" s="24">
        <v>1963</v>
      </c>
      <c r="B103" s="19">
        <v>1091093.6004228066</v>
      </c>
      <c r="C103" s="19">
        <v>1141332.92</v>
      </c>
      <c r="D103" s="19">
        <v>326719.43484858342</v>
      </c>
      <c r="E103" s="19">
        <v>1711015.7009999999</v>
      </c>
      <c r="F103" s="19">
        <f t="shared" si="4"/>
        <v>4270161.6562713897</v>
      </c>
      <c r="H103" s="19">
        <v>30245.884907299998</v>
      </c>
      <c r="I103" s="19">
        <v>118876.7</v>
      </c>
      <c r="J103" s="19">
        <v>52501.801601470004</v>
      </c>
      <c r="K103" s="19">
        <v>13418.162754739133</v>
      </c>
      <c r="L103" s="19">
        <f t="shared" si="5"/>
        <v>215042.54926350914</v>
      </c>
      <c r="N103" s="19">
        <v>54795.313434099997</v>
      </c>
      <c r="O103" s="19">
        <v>57283.34</v>
      </c>
      <c r="P103" s="19">
        <v>16093.907497</v>
      </c>
      <c r="Q103" s="19">
        <v>10452.474060857143</v>
      </c>
      <c r="R103" s="19">
        <f t="shared" si="6"/>
        <v>138625.03499195713</v>
      </c>
      <c r="T103" s="19">
        <v>1066544.1718960064</v>
      </c>
      <c r="U103" s="19">
        <v>1202926.28</v>
      </c>
      <c r="V103" s="19">
        <v>363127.32895305334</v>
      </c>
      <c r="W103" s="19">
        <v>1713981.3896938821</v>
      </c>
      <c r="X103" s="19">
        <f t="shared" si="7"/>
        <v>4346579.1705429414</v>
      </c>
      <c r="Y103" s="20"/>
    </row>
    <row r="104" spans="1:25">
      <c r="A104" s="24">
        <v>1964</v>
      </c>
      <c r="B104" s="19">
        <v>1084250.6944993546</v>
      </c>
      <c r="C104" s="19">
        <v>1186819.46</v>
      </c>
      <c r="D104" s="19">
        <v>356032.63885992189</v>
      </c>
      <c r="E104" s="19">
        <v>1814654.9809999999</v>
      </c>
      <c r="F104" s="19">
        <f t="shared" si="4"/>
        <v>4441757.7743592765</v>
      </c>
      <c r="H104" s="19">
        <v>30361.4383155</v>
      </c>
      <c r="I104" s="19">
        <v>127023.82</v>
      </c>
      <c r="J104" s="19">
        <v>63983.155274379998</v>
      </c>
      <c r="K104" s="19">
        <v>16019.675878565216</v>
      </c>
      <c r="L104" s="19">
        <f t="shared" si="5"/>
        <v>237388.08946844522</v>
      </c>
      <c r="N104" s="19">
        <v>61415.860645400004</v>
      </c>
      <c r="O104" s="19">
        <v>56434.62</v>
      </c>
      <c r="P104" s="19">
        <v>19091.385409999999</v>
      </c>
      <c r="Q104" s="19">
        <v>13110.587907428569</v>
      </c>
      <c r="R104" s="19">
        <f t="shared" si="6"/>
        <v>150052.45396282856</v>
      </c>
      <c r="T104" s="19">
        <v>1053196.2721694545</v>
      </c>
      <c r="U104" s="19">
        <v>1257408.6599999999</v>
      </c>
      <c r="V104" s="19">
        <v>400924.4087243019</v>
      </c>
      <c r="W104" s="19">
        <v>1817564.0689711368</v>
      </c>
      <c r="X104" s="19">
        <f t="shared" si="7"/>
        <v>4529093.4098648932</v>
      </c>
      <c r="Y104" s="20"/>
    </row>
    <row r="105" spans="1:25">
      <c r="A105" s="24">
        <v>1965</v>
      </c>
      <c r="B105" s="19">
        <v>1158098.0848739736</v>
      </c>
      <c r="C105" s="19">
        <v>1228102</v>
      </c>
      <c r="D105" s="19">
        <v>370313.66159211908</v>
      </c>
      <c r="E105" s="19">
        <v>1927074.3610999999</v>
      </c>
      <c r="F105" s="19">
        <f t="shared" si="4"/>
        <v>4683588.1075660922</v>
      </c>
      <c r="H105" s="19">
        <v>30425.485598699997</v>
      </c>
      <c r="I105" s="19">
        <v>142159.54</v>
      </c>
      <c r="J105" s="19">
        <v>72116.950005999999</v>
      </c>
      <c r="K105" s="19">
        <v>16776.537497391306</v>
      </c>
      <c r="L105" s="19">
        <f t="shared" si="5"/>
        <v>261478.51310209132</v>
      </c>
      <c r="N105" s="19">
        <v>63281.870028899997</v>
      </c>
      <c r="O105" s="19">
        <v>56889.18</v>
      </c>
      <c r="P105" s="19">
        <v>16701.299038000001</v>
      </c>
      <c r="Q105" s="19">
        <v>14708.155570000001</v>
      </c>
      <c r="R105" s="19">
        <f t="shared" si="6"/>
        <v>151580.5046369</v>
      </c>
      <c r="T105" s="19">
        <v>1125241.7004437735</v>
      </c>
      <c r="U105" s="19">
        <v>1313372.3600000001</v>
      </c>
      <c r="V105" s="19">
        <v>425729.31256011908</v>
      </c>
      <c r="W105" s="19">
        <v>1929142.7430273911</v>
      </c>
      <c r="X105" s="19">
        <f t="shared" si="7"/>
        <v>4793486.1160312844</v>
      </c>
      <c r="Y105" s="20"/>
    </row>
    <row r="106" spans="1:25">
      <c r="A106" s="24">
        <v>1966</v>
      </c>
      <c r="B106" s="19">
        <v>1172386.2970311097</v>
      </c>
      <c r="C106" s="19">
        <v>1296598.6599999999</v>
      </c>
      <c r="D106" s="19">
        <v>383221.01303363364</v>
      </c>
      <c r="E106" s="19">
        <v>2017085.5012000001</v>
      </c>
      <c r="F106" s="19">
        <f t="shared" si="4"/>
        <v>4869291.4712647432</v>
      </c>
      <c r="H106" s="19">
        <v>32793.194341200004</v>
      </c>
      <c r="I106" s="19">
        <v>150294.92000000001</v>
      </c>
      <c r="J106" s="19">
        <v>75090.442613099993</v>
      </c>
      <c r="K106" s="19">
        <v>17207.457145217391</v>
      </c>
      <c r="L106" s="19">
        <f t="shared" si="5"/>
        <v>275386.01409951737</v>
      </c>
      <c r="N106" s="19">
        <v>72393.925762500003</v>
      </c>
      <c r="O106" s="19">
        <v>58164.68</v>
      </c>
      <c r="P106" s="19">
        <v>16184.920442000001</v>
      </c>
      <c r="Q106" s="19">
        <v>17381.202754000002</v>
      </c>
      <c r="R106" s="19">
        <f t="shared" si="6"/>
        <v>164124.7289585</v>
      </c>
      <c r="T106" s="19">
        <v>1132785.5656098095</v>
      </c>
      <c r="U106" s="19">
        <v>1388728.9</v>
      </c>
      <c r="V106" s="19">
        <v>442126.53520473366</v>
      </c>
      <c r="W106" s="19">
        <v>2016911.7555912174</v>
      </c>
      <c r="X106" s="19">
        <f t="shared" si="7"/>
        <v>4980552.7564057605</v>
      </c>
      <c r="Y106" s="20"/>
    </row>
    <row r="107" spans="1:25">
      <c r="A107" s="24">
        <v>1967</v>
      </c>
      <c r="B107" s="19">
        <v>1230345.1658847784</v>
      </c>
      <c r="C107" s="19">
        <v>1388908.74</v>
      </c>
      <c r="D107" s="19">
        <v>300843.73623521667</v>
      </c>
      <c r="E107" s="19">
        <v>1967301.8415999999</v>
      </c>
      <c r="F107" s="19">
        <f t="shared" si="4"/>
        <v>4887399.4837199952</v>
      </c>
      <c r="H107" s="19">
        <v>33313.615016899996</v>
      </c>
      <c r="I107" s="19">
        <v>143656.35999999999</v>
      </c>
      <c r="J107" s="19">
        <v>73895.164796099984</v>
      </c>
      <c r="K107" s="19">
        <v>17300.300863043474</v>
      </c>
      <c r="L107" s="19">
        <f t="shared" si="5"/>
        <v>268165.44067604345</v>
      </c>
      <c r="N107" s="19">
        <v>65069.497391899997</v>
      </c>
      <c r="O107" s="19">
        <v>64352.639999999999</v>
      </c>
      <c r="P107" s="19">
        <v>15910.378558</v>
      </c>
      <c r="Q107" s="19">
        <v>18170.652448000001</v>
      </c>
      <c r="R107" s="19">
        <f t="shared" si="6"/>
        <v>163503.16839790001</v>
      </c>
      <c r="T107" s="19">
        <v>1198589.2835097783</v>
      </c>
      <c r="U107" s="19">
        <v>1468212.46</v>
      </c>
      <c r="V107" s="19">
        <v>358828.5224733167</v>
      </c>
      <c r="W107" s="19">
        <v>1966431.4900150434</v>
      </c>
      <c r="X107" s="19">
        <f t="shared" si="7"/>
        <v>4992061.7559981383</v>
      </c>
      <c r="Y107" s="20"/>
    </row>
    <row r="108" spans="1:25">
      <c r="A108" s="24">
        <v>1968</v>
      </c>
      <c r="B108" s="19">
        <v>1244681.0538320455</v>
      </c>
      <c r="C108" s="19">
        <v>1425241.1</v>
      </c>
      <c r="D108" s="19">
        <v>361324.26663413865</v>
      </c>
      <c r="E108" s="19">
        <v>2074668.4022000001</v>
      </c>
      <c r="F108" s="19">
        <f t="shared" si="4"/>
        <v>5105914.822666184</v>
      </c>
      <c r="H108" s="19">
        <v>36223.349933099998</v>
      </c>
      <c r="I108" s="19">
        <v>160841.66</v>
      </c>
      <c r="J108" s="19">
        <v>79692.472864700001</v>
      </c>
      <c r="K108" s="19">
        <v>20678.955620869565</v>
      </c>
      <c r="L108" s="19">
        <f t="shared" si="5"/>
        <v>297436.43841866957</v>
      </c>
      <c r="N108" s="19">
        <v>66637.498277100007</v>
      </c>
      <c r="O108" s="19">
        <v>61889.8</v>
      </c>
      <c r="P108" s="19">
        <v>15930.752971999998</v>
      </c>
      <c r="Q108" s="19">
        <v>19941.248991999997</v>
      </c>
      <c r="R108" s="19">
        <f t="shared" si="6"/>
        <v>164399.30024110002</v>
      </c>
      <c r="T108" s="19">
        <v>1214266.9054880457</v>
      </c>
      <c r="U108" s="19">
        <v>1524192.96</v>
      </c>
      <c r="V108" s="19">
        <v>425085.98652683868</v>
      </c>
      <c r="W108" s="19">
        <v>2075406.1088288696</v>
      </c>
      <c r="X108" s="19">
        <f t="shared" si="7"/>
        <v>5238951.960843754</v>
      </c>
      <c r="Y108" s="20"/>
    </row>
    <row r="109" spans="1:25">
      <c r="A109" s="24">
        <v>1969</v>
      </c>
      <c r="B109" s="19">
        <v>1258591.0285895544</v>
      </c>
      <c r="C109" s="19">
        <v>1456248.1</v>
      </c>
      <c r="D109" s="19">
        <v>424692.41536731418</v>
      </c>
      <c r="E109" s="19">
        <v>2136258.2026</v>
      </c>
      <c r="F109" s="19">
        <f t="shared" si="4"/>
        <v>5275789.7465568688</v>
      </c>
      <c r="H109" s="19">
        <v>36073.872928499994</v>
      </c>
      <c r="I109" s="19">
        <v>178565.66</v>
      </c>
      <c r="J109" s="19">
        <v>74053.402312999999</v>
      </c>
      <c r="K109" s="19">
        <v>21719.323188695649</v>
      </c>
      <c r="L109" s="19">
        <f t="shared" si="5"/>
        <v>310412.25843019568</v>
      </c>
      <c r="N109" s="19">
        <v>61190.704986399993</v>
      </c>
      <c r="O109" s="19">
        <v>67346.42</v>
      </c>
      <c r="P109" s="19">
        <v>21064.336307000001</v>
      </c>
      <c r="Q109" s="19">
        <v>19259.312556000001</v>
      </c>
      <c r="R109" s="19">
        <f t="shared" si="6"/>
        <v>168860.77384939996</v>
      </c>
      <c r="T109" s="19">
        <v>1233474.1965316543</v>
      </c>
      <c r="U109" s="19">
        <v>1567467.34</v>
      </c>
      <c r="V109" s="19">
        <v>477681.48137331422</v>
      </c>
      <c r="W109" s="19">
        <v>2138718.2132326951</v>
      </c>
      <c r="X109" s="19">
        <f t="shared" si="7"/>
        <v>5417341.2311376631</v>
      </c>
      <c r="Y109" s="20"/>
    </row>
    <row r="110" spans="1:25">
      <c r="A110" s="24">
        <v>1970</v>
      </c>
      <c r="B110" s="19">
        <v>1234074.3223487509</v>
      </c>
      <c r="C110" s="19">
        <v>1545460.74</v>
      </c>
      <c r="D110" s="19">
        <v>440048.09798142622</v>
      </c>
      <c r="E110" s="19">
        <v>2183391.4025999997</v>
      </c>
      <c r="F110" s="19">
        <f t="shared" si="4"/>
        <v>5402974.562930177</v>
      </c>
      <c r="H110" s="19">
        <v>36715.446341299998</v>
      </c>
      <c r="I110" s="19">
        <v>193818.4</v>
      </c>
      <c r="J110" s="19">
        <v>78575.511809000003</v>
      </c>
      <c r="K110" s="19">
        <v>22720.489746521736</v>
      </c>
      <c r="L110" s="19">
        <f t="shared" si="5"/>
        <v>331829.84789682174</v>
      </c>
      <c r="N110" s="19">
        <v>75669.943352100003</v>
      </c>
      <c r="O110" s="19">
        <v>83716.320000000007</v>
      </c>
      <c r="P110" s="19">
        <v>23799.271784</v>
      </c>
      <c r="Q110" s="19">
        <v>18678.655149999999</v>
      </c>
      <c r="R110" s="19">
        <f t="shared" si="6"/>
        <v>201864.19028610003</v>
      </c>
      <c r="T110" s="19">
        <v>1195119.8253379506</v>
      </c>
      <c r="U110" s="19">
        <v>1655562.82</v>
      </c>
      <c r="V110" s="19">
        <v>494824.33800642629</v>
      </c>
      <c r="W110" s="19">
        <v>2187433.2371965218</v>
      </c>
      <c r="X110" s="19">
        <f t="shared" si="7"/>
        <v>5532940.2205408979</v>
      </c>
      <c r="Y110" s="20"/>
    </row>
    <row r="111" spans="1:25">
      <c r="A111" s="24">
        <v>1971</v>
      </c>
      <c r="B111" s="19">
        <v>1363117.6685063168</v>
      </c>
      <c r="C111" s="19">
        <v>1506848</v>
      </c>
      <c r="D111" s="19">
        <v>409502.43154401379</v>
      </c>
      <c r="E111" s="19">
        <v>2263913.9025999997</v>
      </c>
      <c r="F111" s="19">
        <f t="shared" si="4"/>
        <v>5543382.0026503298</v>
      </c>
      <c r="H111" s="19">
        <v>38855.976549699997</v>
      </c>
      <c r="I111" s="19">
        <v>220627.48</v>
      </c>
      <c r="J111" s="19">
        <v>78350.642504099989</v>
      </c>
      <c r="K111" s="19">
        <v>22104.691814347825</v>
      </c>
      <c r="L111" s="19">
        <f t="shared" si="5"/>
        <v>359938.7908681478</v>
      </c>
      <c r="N111" s="19">
        <v>69599.145048499995</v>
      </c>
      <c r="O111" s="19">
        <v>67821.62</v>
      </c>
      <c r="P111" s="19">
        <v>13563.413524</v>
      </c>
      <c r="Q111" s="19">
        <v>19167.551675000002</v>
      </c>
      <c r="R111" s="19">
        <f t="shared" si="6"/>
        <v>170151.73024749997</v>
      </c>
      <c r="T111" s="19">
        <v>1332374.5000075169</v>
      </c>
      <c r="U111" s="19">
        <v>1659653.86</v>
      </c>
      <c r="V111" s="19">
        <v>474289.66052411386</v>
      </c>
      <c r="W111" s="19">
        <v>2266851.0427393476</v>
      </c>
      <c r="X111" s="19">
        <f t="shared" si="7"/>
        <v>5733169.0632709786</v>
      </c>
      <c r="Y111" s="20"/>
    </row>
    <row r="112" spans="1:25">
      <c r="A112" s="24">
        <v>1972</v>
      </c>
      <c r="B112" s="19">
        <v>1365518.7526070937</v>
      </c>
      <c r="C112" s="19">
        <v>1542286.48</v>
      </c>
      <c r="D112" s="19">
        <v>458621.23138498358</v>
      </c>
      <c r="E112" s="19">
        <v>2341406.3029999998</v>
      </c>
      <c r="F112" s="19">
        <f t="shared" si="4"/>
        <v>5707832.7669920772</v>
      </c>
      <c r="H112" s="19">
        <v>42515.994343999999</v>
      </c>
      <c r="I112" s="19">
        <v>263095.09999999998</v>
      </c>
      <c r="J112" s="19">
        <v>73429.024886000014</v>
      </c>
      <c r="K112" s="19">
        <v>25522.575562173915</v>
      </c>
      <c r="L112" s="19">
        <f t="shared" si="5"/>
        <v>404562.69479217392</v>
      </c>
      <c r="N112" s="19">
        <v>89837.118959200001</v>
      </c>
      <c r="O112" s="19">
        <v>66829.2</v>
      </c>
      <c r="P112" s="19">
        <v>13418.803714</v>
      </c>
      <c r="Q112" s="19">
        <v>22375.13393</v>
      </c>
      <c r="R112" s="19">
        <f t="shared" si="6"/>
        <v>192460.25660320002</v>
      </c>
      <c r="T112" s="19">
        <v>1318197.6279918936</v>
      </c>
      <c r="U112" s="19">
        <v>1738552.38</v>
      </c>
      <c r="V112" s="19">
        <v>518631.45255698357</v>
      </c>
      <c r="W112" s="19">
        <v>2344553.7446321738</v>
      </c>
      <c r="X112" s="19">
        <f t="shared" si="7"/>
        <v>5919935.205181051</v>
      </c>
      <c r="Y112" s="20"/>
    </row>
    <row r="113" spans="1:25">
      <c r="A113" s="24">
        <v>1973</v>
      </c>
      <c r="B113" s="19">
        <v>1413980.7704904401</v>
      </c>
      <c r="C113" s="19">
        <v>1524650.3</v>
      </c>
      <c r="D113" s="19">
        <v>482709.16866826877</v>
      </c>
      <c r="E113" s="19">
        <v>2548338.9034000002</v>
      </c>
      <c r="F113" s="19">
        <f t="shared" si="4"/>
        <v>5969679.1425587088</v>
      </c>
      <c r="H113" s="19">
        <v>42769.574838499997</v>
      </c>
      <c r="I113" s="19">
        <v>334807.84000000003</v>
      </c>
      <c r="J113" s="19">
        <v>79873.348789000011</v>
      </c>
      <c r="K113" s="19">
        <v>26536.168859999998</v>
      </c>
      <c r="L113" s="19">
        <f t="shared" si="5"/>
        <v>483986.93248750002</v>
      </c>
      <c r="N113" s="19">
        <v>123935.14833059999</v>
      </c>
      <c r="O113" s="19">
        <v>64248.88</v>
      </c>
      <c r="P113" s="19">
        <v>18978.156114000001</v>
      </c>
      <c r="Q113" s="19">
        <v>22429.651085000001</v>
      </c>
      <c r="R113" s="19">
        <f t="shared" si="6"/>
        <v>229591.83552959998</v>
      </c>
      <c r="T113" s="19">
        <v>1332815.1969983401</v>
      </c>
      <c r="U113" s="19">
        <v>1795209.26</v>
      </c>
      <c r="V113" s="19">
        <v>543604.36134326877</v>
      </c>
      <c r="W113" s="19">
        <v>2552445.4211750003</v>
      </c>
      <c r="X113" s="19">
        <f t="shared" si="7"/>
        <v>6224074.2395166084</v>
      </c>
      <c r="Y113" s="20"/>
    </row>
    <row r="114" spans="1:25">
      <c r="A114" s="24">
        <v>1974</v>
      </c>
      <c r="B114" s="19">
        <v>1348127.2340487367</v>
      </c>
      <c r="C114" s="19">
        <v>1491554.16</v>
      </c>
      <c r="D114" s="19">
        <v>452999.82579850691</v>
      </c>
      <c r="E114" s="19">
        <v>2506778.5038000001</v>
      </c>
      <c r="F114" s="19">
        <f t="shared" si="4"/>
        <v>5799459.7236472433</v>
      </c>
      <c r="H114" s="19">
        <v>39876.723288599998</v>
      </c>
      <c r="I114" s="19">
        <v>327863.06</v>
      </c>
      <c r="J114" s="19">
        <v>86915.221879999997</v>
      </c>
      <c r="K114" s="19">
        <v>28574.568039999998</v>
      </c>
      <c r="L114" s="19">
        <f t="shared" si="5"/>
        <v>483229.57320859999</v>
      </c>
      <c r="N114" s="19">
        <v>108792.0187764</v>
      </c>
      <c r="O114" s="19">
        <v>70378.820000000007</v>
      </c>
      <c r="P114" s="19">
        <v>18435.038250000001</v>
      </c>
      <c r="Q114" s="19">
        <v>24162.822612</v>
      </c>
      <c r="R114" s="19">
        <f t="shared" si="6"/>
        <v>221768.69963840002</v>
      </c>
      <c r="T114" s="19">
        <v>1279211.9385609368</v>
      </c>
      <c r="U114" s="19">
        <v>1749038.4</v>
      </c>
      <c r="V114" s="19">
        <v>521480.00942850689</v>
      </c>
      <c r="W114" s="19">
        <v>2511190.2492280002</v>
      </c>
      <c r="X114" s="19">
        <f t="shared" si="7"/>
        <v>6060920.5972174443</v>
      </c>
      <c r="Y114" s="20"/>
    </row>
    <row r="115" spans="1:25">
      <c r="A115" s="24">
        <v>1975</v>
      </c>
      <c r="B115" s="19">
        <v>1467251.8498747377</v>
      </c>
      <c r="C115" s="19">
        <v>1475147.9</v>
      </c>
      <c r="D115" s="19">
        <v>415141.84444532928</v>
      </c>
      <c r="E115" s="19">
        <v>2139885.8037999999</v>
      </c>
      <c r="F115" s="19">
        <f t="shared" si="4"/>
        <v>5497427.3981200662</v>
      </c>
      <c r="H115" s="19">
        <v>33213.073142499998</v>
      </c>
      <c r="I115" s="19">
        <v>340474.14</v>
      </c>
      <c r="J115" s="19">
        <v>78434.67799681722</v>
      </c>
      <c r="K115" s="19">
        <v>22783.428110000001</v>
      </c>
      <c r="L115" s="19">
        <f t="shared" si="5"/>
        <v>474905.31924931722</v>
      </c>
      <c r="N115" s="19">
        <v>113987.01293069999</v>
      </c>
      <c r="O115" s="19">
        <v>74196.14</v>
      </c>
      <c r="P115" s="19">
        <v>16787.445647272729</v>
      </c>
      <c r="Q115" s="19">
        <v>23667.833429000002</v>
      </c>
      <c r="R115" s="19">
        <f t="shared" si="6"/>
        <v>228638.4320069727</v>
      </c>
      <c r="T115" s="19">
        <v>1386477.9100865379</v>
      </c>
      <c r="U115" s="19">
        <v>1741425.9</v>
      </c>
      <c r="V115" s="19">
        <v>476789.07679487369</v>
      </c>
      <c r="W115" s="19">
        <v>2139001.3984809997</v>
      </c>
      <c r="X115" s="19">
        <f t="shared" si="7"/>
        <v>5743694.2853624113</v>
      </c>
      <c r="Y115" s="20"/>
    </row>
    <row r="116" spans="1:25">
      <c r="A116" s="24">
        <v>1976</v>
      </c>
      <c r="B116" s="19">
        <v>1475772.1667699944</v>
      </c>
      <c r="C116" s="19">
        <v>1489150.44</v>
      </c>
      <c r="D116" s="19">
        <v>436439.77360417653</v>
      </c>
      <c r="E116" s="19">
        <v>2141076.4050599998</v>
      </c>
      <c r="F116" s="19">
        <f t="shared" si="4"/>
        <v>5542438.7854341706</v>
      </c>
      <c r="H116" s="19">
        <v>39861.585845699992</v>
      </c>
      <c r="I116" s="19">
        <v>400272.28</v>
      </c>
      <c r="J116" s="19">
        <v>80374.188685000001</v>
      </c>
      <c r="K116" s="19">
        <v>25081.49178</v>
      </c>
      <c r="L116" s="19">
        <f t="shared" si="5"/>
        <v>545589.54631070001</v>
      </c>
      <c r="N116" s="19">
        <v>127687.74145179999</v>
      </c>
      <c r="O116" s="19">
        <v>68444.3</v>
      </c>
      <c r="P116" s="19">
        <v>15485.766814545454</v>
      </c>
      <c r="Q116" s="19">
        <v>21932.299142</v>
      </c>
      <c r="R116" s="19">
        <f t="shared" si="6"/>
        <v>233550.10740834544</v>
      </c>
      <c r="T116" s="19">
        <v>1387946.0111638943</v>
      </c>
      <c r="U116" s="19">
        <v>1820978.42</v>
      </c>
      <c r="V116" s="19">
        <v>501328.19547463109</v>
      </c>
      <c r="W116" s="19">
        <v>2144225.5976980003</v>
      </c>
      <c r="X116" s="19">
        <f t="shared" si="7"/>
        <v>5854478.2243365254</v>
      </c>
      <c r="Y116" s="20"/>
    </row>
    <row r="117" spans="1:25">
      <c r="A117" s="24">
        <v>1977</v>
      </c>
      <c r="B117" s="19">
        <v>1503562.4964441198</v>
      </c>
      <c r="C117" s="19">
        <v>1506627.22</v>
      </c>
      <c r="D117" s="19">
        <v>399224.97079272673</v>
      </c>
      <c r="E117" s="19">
        <v>2285154.2621599999</v>
      </c>
      <c r="F117" s="19">
        <f t="shared" si="4"/>
        <v>5694568.9493968468</v>
      </c>
      <c r="H117" s="19">
        <v>43585.588831300003</v>
      </c>
      <c r="I117" s="19">
        <v>482682.14</v>
      </c>
      <c r="J117" s="19">
        <v>78837.190524000005</v>
      </c>
      <c r="K117" s="19">
        <v>28501.456549999999</v>
      </c>
      <c r="L117" s="19">
        <f t="shared" si="5"/>
        <v>633606.37590530002</v>
      </c>
      <c r="N117" s="19">
        <v>123833.58459540001</v>
      </c>
      <c r="O117" s="19">
        <v>65155.3</v>
      </c>
      <c r="P117" s="19">
        <v>12124.309206818181</v>
      </c>
      <c r="Q117" s="19">
        <v>25568.253891</v>
      </c>
      <c r="R117" s="19">
        <f t="shared" si="6"/>
        <v>226681.44769321819</v>
      </c>
      <c r="T117" s="19">
        <v>1423314.5006800198</v>
      </c>
      <c r="U117" s="19">
        <v>1924154.06</v>
      </c>
      <c r="V117" s="19">
        <v>465937.85210990859</v>
      </c>
      <c r="W117" s="19">
        <v>2288087.4648190001</v>
      </c>
      <c r="X117" s="19">
        <f t="shared" si="7"/>
        <v>6101493.8776089288</v>
      </c>
      <c r="Y117" s="20"/>
    </row>
    <row r="118" spans="1:25">
      <c r="A118" s="24">
        <v>1978</v>
      </c>
      <c r="B118" s="19">
        <v>1530823.767225604</v>
      </c>
      <c r="C118" s="19">
        <v>1501451.02</v>
      </c>
      <c r="D118" s="19">
        <v>443983.32142802607</v>
      </c>
      <c r="E118" s="19">
        <v>2513551.7057399997</v>
      </c>
      <c r="F118" s="19">
        <f t="shared" si="4"/>
        <v>5989809.8143936303</v>
      </c>
      <c r="H118" s="19">
        <v>45559.091263999995</v>
      </c>
      <c r="I118" s="19">
        <v>459939.06</v>
      </c>
      <c r="J118" s="19">
        <v>78502.047185999996</v>
      </c>
      <c r="K118" s="19">
        <v>33965.439011428571</v>
      </c>
      <c r="L118" s="19">
        <f t="shared" si="5"/>
        <v>617965.63746142865</v>
      </c>
      <c r="N118" s="19">
        <v>148104.64264800001</v>
      </c>
      <c r="O118" s="19">
        <v>54239.4</v>
      </c>
      <c r="P118" s="19">
        <v>17523.005592090907</v>
      </c>
      <c r="Q118" s="19">
        <v>25300.914349999999</v>
      </c>
      <c r="R118" s="19">
        <f t="shared" si="6"/>
        <v>245167.9625900909</v>
      </c>
      <c r="T118" s="19">
        <v>1428278.2158416042</v>
      </c>
      <c r="U118" s="19">
        <v>1907150.68</v>
      </c>
      <c r="V118" s="19">
        <v>504962.3630219351</v>
      </c>
      <c r="W118" s="19">
        <v>2522216.2304014284</v>
      </c>
      <c r="X118" s="19">
        <f t="shared" si="7"/>
        <v>6362607.4892649679</v>
      </c>
      <c r="Y118" s="20"/>
    </row>
    <row r="119" spans="1:25">
      <c r="A119" s="24">
        <v>1979</v>
      </c>
      <c r="B119" s="19">
        <v>1598452.2632884583</v>
      </c>
      <c r="C119" s="19">
        <v>1607152.94</v>
      </c>
      <c r="D119" s="19">
        <v>463657.49607698579</v>
      </c>
      <c r="E119" s="19">
        <v>2541576.2083999999</v>
      </c>
      <c r="F119" s="19">
        <f t="shared" si="4"/>
        <v>6210838.9077654444</v>
      </c>
      <c r="H119" s="19">
        <v>45514.159296900005</v>
      </c>
      <c r="I119" s="19">
        <v>460303.54</v>
      </c>
      <c r="J119" s="19">
        <v>74131.141146600014</v>
      </c>
      <c r="K119" s="19">
        <v>35852.801832857142</v>
      </c>
      <c r="L119" s="19">
        <f t="shared" si="5"/>
        <v>615801.64227635716</v>
      </c>
      <c r="N119" s="19">
        <v>161749.94059330001</v>
      </c>
      <c r="O119" s="19">
        <v>79836.800000000003</v>
      </c>
      <c r="P119" s="19">
        <v>20575.17384090909</v>
      </c>
      <c r="Q119" s="19">
        <v>26475.280739000002</v>
      </c>
      <c r="R119" s="19">
        <f t="shared" si="6"/>
        <v>288637.19517320913</v>
      </c>
      <c r="T119" s="19">
        <v>1482216.4819920585</v>
      </c>
      <c r="U119" s="19">
        <v>1987619.68</v>
      </c>
      <c r="V119" s="19">
        <v>517213.46338267671</v>
      </c>
      <c r="W119" s="19">
        <v>2550953.7294938574</v>
      </c>
      <c r="X119" s="19">
        <f t="shared" si="7"/>
        <v>6538003.3548685927</v>
      </c>
      <c r="Y119" s="20"/>
    </row>
    <row r="120" spans="1:25">
      <c r="A120" s="24">
        <v>1980</v>
      </c>
      <c r="B120" s="19">
        <v>1494020.3966395846</v>
      </c>
      <c r="C120" s="19">
        <v>1654395.66</v>
      </c>
      <c r="D120" s="19">
        <v>380607.30286839738</v>
      </c>
      <c r="E120" s="19">
        <v>2236293.5099999998</v>
      </c>
      <c r="F120" s="19">
        <f t="shared" si="4"/>
        <v>5765316.8695079815</v>
      </c>
      <c r="H120" s="19">
        <v>41630.961381599998</v>
      </c>
      <c r="I120" s="19">
        <v>369967.72</v>
      </c>
      <c r="J120" s="19">
        <v>64233.157517000007</v>
      </c>
      <c r="K120" s="19">
        <v>33596.587234285711</v>
      </c>
      <c r="L120" s="19">
        <f t="shared" si="5"/>
        <v>509428.42613288568</v>
      </c>
      <c r="N120" s="19">
        <v>177170.80319230002</v>
      </c>
      <c r="O120" s="19">
        <v>104065.2</v>
      </c>
      <c r="P120" s="19">
        <v>23521.478147727274</v>
      </c>
      <c r="Q120" s="19">
        <v>25801.398635000001</v>
      </c>
      <c r="R120" s="19">
        <f t="shared" si="6"/>
        <v>330558.87997502729</v>
      </c>
      <c r="T120" s="19">
        <v>1358480.5548288845</v>
      </c>
      <c r="U120" s="19">
        <v>1920298.18</v>
      </c>
      <c r="V120" s="19">
        <v>421318.98223767005</v>
      </c>
      <c r="W120" s="19">
        <v>2244088.6985992854</v>
      </c>
      <c r="X120" s="19">
        <f t="shared" si="7"/>
        <v>5944186.4156658407</v>
      </c>
      <c r="Y120" s="20"/>
    </row>
    <row r="121" spans="1:25">
      <c r="A121" s="24">
        <v>1981</v>
      </c>
      <c r="B121" s="19">
        <v>1648076.2282455359</v>
      </c>
      <c r="C121" s="19">
        <v>1643196.38</v>
      </c>
      <c r="D121" s="19">
        <v>442539.91805330233</v>
      </c>
      <c r="E121" s="19">
        <v>2006882.0114000002</v>
      </c>
      <c r="F121" s="19">
        <f t="shared" si="4"/>
        <v>5740694.5376988389</v>
      </c>
      <c r="H121" s="19">
        <v>42917.141426200003</v>
      </c>
      <c r="I121" s="19">
        <v>321923.18</v>
      </c>
      <c r="J121" s="19">
        <v>70299.145082000003</v>
      </c>
      <c r="K121" s="19">
        <v>31311.601595714284</v>
      </c>
      <c r="L121" s="19">
        <f t="shared" si="5"/>
        <v>466451.06810391427</v>
      </c>
      <c r="N121" s="19">
        <v>174752.764505</v>
      </c>
      <c r="O121" s="19">
        <v>124779.82</v>
      </c>
      <c r="P121" s="19">
        <v>16878.211670545454</v>
      </c>
      <c r="Q121" s="19">
        <v>21824.309432999999</v>
      </c>
      <c r="R121" s="19">
        <f t="shared" si="6"/>
        <v>338235.10560854548</v>
      </c>
      <c r="T121" s="19">
        <v>1516240.6051667358</v>
      </c>
      <c r="U121" s="19">
        <v>1840339.74</v>
      </c>
      <c r="V121" s="19">
        <v>495960.85146475694</v>
      </c>
      <c r="W121" s="19">
        <v>2016369.3035627143</v>
      </c>
      <c r="X121" s="19">
        <f t="shared" si="7"/>
        <v>5868910.5001942068</v>
      </c>
      <c r="Y121" s="20"/>
    </row>
    <row r="122" spans="1:25">
      <c r="A122" s="24">
        <v>1982</v>
      </c>
      <c r="B122" s="19">
        <v>1664549.5517955618</v>
      </c>
      <c r="C122" s="19">
        <v>1626523</v>
      </c>
      <c r="D122" s="19">
        <v>340807.74481978914</v>
      </c>
      <c r="E122" s="19">
        <v>1832604.2105999999</v>
      </c>
      <c r="F122" s="19">
        <f t="shared" si="4"/>
        <v>5464484.5072153509</v>
      </c>
      <c r="H122" s="19">
        <v>40770.609291500004</v>
      </c>
      <c r="I122" s="19">
        <v>281131.78000000003</v>
      </c>
      <c r="J122" s="19">
        <v>48338.02304</v>
      </c>
      <c r="K122" s="19">
        <v>28372.669057142859</v>
      </c>
      <c r="L122" s="19">
        <f t="shared" si="5"/>
        <v>398613.0813886429</v>
      </c>
      <c r="N122" s="19">
        <v>163195.97595369999</v>
      </c>
      <c r="O122" s="19">
        <v>131822.85999999999</v>
      </c>
      <c r="P122" s="19">
        <v>13636.714773363638</v>
      </c>
      <c r="Q122" s="19">
        <v>18835.042147</v>
      </c>
      <c r="R122" s="19">
        <f t="shared" si="6"/>
        <v>327490.59287406364</v>
      </c>
      <c r="T122" s="19">
        <v>1542124.1851333617</v>
      </c>
      <c r="U122" s="19">
        <v>1775831.92</v>
      </c>
      <c r="V122" s="19">
        <v>375509.05308642547</v>
      </c>
      <c r="W122" s="19">
        <v>1842141.8375101427</v>
      </c>
      <c r="X122" s="19">
        <f t="shared" si="7"/>
        <v>5535606.9957299298</v>
      </c>
      <c r="Y122" s="20"/>
    </row>
    <row r="123" spans="1:25">
      <c r="A123" s="24">
        <v>1983</v>
      </c>
      <c r="B123" s="19">
        <v>1396121.9991592458</v>
      </c>
      <c r="C123" s="19">
        <v>1540540.64</v>
      </c>
      <c r="D123" s="19">
        <v>338948.73999966128</v>
      </c>
      <c r="E123" s="19">
        <v>2029946.8137999999</v>
      </c>
      <c r="F123" s="19">
        <f t="shared" si="4"/>
        <v>5305558.1929589063</v>
      </c>
      <c r="H123" s="19">
        <v>47223.909223299997</v>
      </c>
      <c r="I123" s="19">
        <v>278112.34000000003</v>
      </c>
      <c r="J123" s="19">
        <v>46638.559076999998</v>
      </c>
      <c r="K123" s="19">
        <v>31252.416728571428</v>
      </c>
      <c r="L123" s="19">
        <f t="shared" si="5"/>
        <v>403227.22502887144</v>
      </c>
      <c r="N123" s="19">
        <v>158952.89163329999</v>
      </c>
      <c r="O123" s="19">
        <v>104227.76</v>
      </c>
      <c r="P123" s="19">
        <v>14289.809153181817</v>
      </c>
      <c r="Q123" s="19">
        <v>21050.912088000001</v>
      </c>
      <c r="R123" s="19">
        <f t="shared" si="6"/>
        <v>298521.37287448178</v>
      </c>
      <c r="T123" s="19">
        <v>1284393.0167492456</v>
      </c>
      <c r="U123" s="19">
        <v>1714425.22</v>
      </c>
      <c r="V123" s="19">
        <v>371297.48992347944</v>
      </c>
      <c r="W123" s="19">
        <v>2040148.3184405712</v>
      </c>
      <c r="X123" s="19">
        <f t="shared" si="7"/>
        <v>5410264.0451132962</v>
      </c>
      <c r="Y123" s="20"/>
    </row>
    <row r="124" spans="1:25">
      <c r="A124" s="24">
        <v>1984</v>
      </c>
      <c r="B124" s="19">
        <v>1641321.1952274479</v>
      </c>
      <c r="C124" s="19">
        <v>1684548.18</v>
      </c>
      <c r="D124" s="19">
        <v>334800.30553567957</v>
      </c>
      <c r="E124" s="19">
        <v>2245159.1151999999</v>
      </c>
      <c r="F124" s="19">
        <f t="shared" si="4"/>
        <v>5905828.7959631272</v>
      </c>
      <c r="H124" s="19">
        <v>53041.276751900004</v>
      </c>
      <c r="I124" s="19">
        <v>294859.2</v>
      </c>
      <c r="J124" s="19">
        <v>62218.789476999998</v>
      </c>
      <c r="K124" s="19">
        <v>39537.288700000005</v>
      </c>
      <c r="L124" s="19">
        <f t="shared" si="5"/>
        <v>449656.55492890009</v>
      </c>
      <c r="N124" s="19">
        <v>162259.26653149998</v>
      </c>
      <c r="O124" s="19">
        <v>106706.92</v>
      </c>
      <c r="P124" s="19">
        <v>17336.465029999999</v>
      </c>
      <c r="Q124" s="19">
        <v>22162.471855</v>
      </c>
      <c r="R124" s="19">
        <f t="shared" si="6"/>
        <v>308465.12341649999</v>
      </c>
      <c r="T124" s="19">
        <v>1532103.2054478482</v>
      </c>
      <c r="U124" s="19">
        <v>1872700.46</v>
      </c>
      <c r="V124" s="19">
        <v>379682.62998267962</v>
      </c>
      <c r="W124" s="19">
        <v>2262533.9320449997</v>
      </c>
      <c r="X124" s="19">
        <f t="shared" si="7"/>
        <v>6047020.2274755277</v>
      </c>
      <c r="Y124" s="20"/>
    </row>
    <row r="125" spans="1:25">
      <c r="A125" s="24">
        <v>1985</v>
      </c>
      <c r="B125" s="19">
        <v>1700592.8487807412</v>
      </c>
      <c r="C125" s="19">
        <v>1654909.08</v>
      </c>
      <c r="D125" s="19">
        <v>319190.79821231408</v>
      </c>
      <c r="E125" s="19">
        <v>2362835.4151999997</v>
      </c>
      <c r="F125" s="19">
        <f t="shared" si="4"/>
        <v>6037528.1421930548</v>
      </c>
      <c r="H125" s="19">
        <v>56487.707614099992</v>
      </c>
      <c r="I125" s="19">
        <v>279200.96000000002</v>
      </c>
      <c r="J125" s="19">
        <v>56660.575156999999</v>
      </c>
      <c r="K125" s="19">
        <v>41300.075100000002</v>
      </c>
      <c r="L125" s="19">
        <f t="shared" si="5"/>
        <v>433649.31787110004</v>
      </c>
      <c r="N125" s="19">
        <v>136869.62225690001</v>
      </c>
      <c r="O125" s="19">
        <v>118717.78</v>
      </c>
      <c r="P125" s="19">
        <v>17457.574581818182</v>
      </c>
      <c r="Q125" s="19">
        <v>19861.305576000002</v>
      </c>
      <c r="R125" s="19">
        <f t="shared" si="6"/>
        <v>292906.28241471818</v>
      </c>
      <c r="T125" s="19">
        <v>1620210.9341379413</v>
      </c>
      <c r="U125" s="19">
        <v>1815392.26</v>
      </c>
      <c r="V125" s="19">
        <v>358393.79878749594</v>
      </c>
      <c r="W125" s="19">
        <v>2384274.1847239994</v>
      </c>
      <c r="X125" s="19">
        <f t="shared" si="7"/>
        <v>6178271.1776494365</v>
      </c>
      <c r="Y125" s="20"/>
    </row>
    <row r="126" spans="1:25">
      <c r="A126" s="24">
        <v>1986</v>
      </c>
      <c r="B126" s="19">
        <v>1636501.924135244</v>
      </c>
      <c r="C126" s="19">
        <v>1635244.56</v>
      </c>
      <c r="D126" s="19">
        <v>298564.35838837468</v>
      </c>
      <c r="E126" s="19">
        <v>2389022.216</v>
      </c>
      <c r="F126" s="19">
        <f t="shared" si="4"/>
        <v>5959333.0585236186</v>
      </c>
      <c r="H126" s="19">
        <v>57161.492104599994</v>
      </c>
      <c r="I126" s="19">
        <v>333337.46000000002</v>
      </c>
      <c r="J126" s="19">
        <v>54592.818740000002</v>
      </c>
      <c r="K126" s="19">
        <v>42596.2137</v>
      </c>
      <c r="L126" s="19">
        <f t="shared" si="5"/>
        <v>487687.98454460007</v>
      </c>
      <c r="N126" s="19">
        <v>123732.4531973</v>
      </c>
      <c r="O126" s="19">
        <v>116056.04</v>
      </c>
      <c r="P126" s="19">
        <v>17982.984036363636</v>
      </c>
      <c r="Q126" s="19">
        <v>19382.726504999999</v>
      </c>
      <c r="R126" s="19">
        <f t="shared" si="6"/>
        <v>277154.20373866364</v>
      </c>
      <c r="T126" s="19">
        <v>1569930.963042544</v>
      </c>
      <c r="U126" s="19">
        <v>1852525.98</v>
      </c>
      <c r="V126" s="19">
        <v>335174.19309201103</v>
      </c>
      <c r="W126" s="19">
        <v>2412235.7031949996</v>
      </c>
      <c r="X126" s="19">
        <f t="shared" si="7"/>
        <v>6169866.8393295538</v>
      </c>
      <c r="Y126" s="20"/>
    </row>
    <row r="127" spans="1:25">
      <c r="A127" s="24">
        <v>1987</v>
      </c>
      <c r="B127" s="19">
        <v>1567349.3060670963</v>
      </c>
      <c r="C127" s="19">
        <v>1657696.54</v>
      </c>
      <c r="D127" s="19">
        <v>320454.23782805563</v>
      </c>
      <c r="E127" s="19">
        <v>2618571.9166666665</v>
      </c>
      <c r="F127" s="19">
        <f t="shared" si="4"/>
        <v>6164072.0005618185</v>
      </c>
      <c r="H127" s="19">
        <v>59101.1230412</v>
      </c>
      <c r="I127" s="19">
        <v>360962.46</v>
      </c>
      <c r="J127" s="19">
        <v>56132.613510000003</v>
      </c>
      <c r="K127" s="19">
        <v>44509.074799999995</v>
      </c>
      <c r="L127" s="19">
        <f t="shared" si="5"/>
        <v>520705.2713512</v>
      </c>
      <c r="N127" s="19">
        <v>150047.74846549999</v>
      </c>
      <c r="O127" s="19">
        <v>109553.98</v>
      </c>
      <c r="P127" s="19">
        <v>18525.475720909089</v>
      </c>
      <c r="Q127" s="19">
        <v>19375.962506</v>
      </c>
      <c r="R127" s="19">
        <f t="shared" si="6"/>
        <v>297503.16669240908</v>
      </c>
      <c r="T127" s="19">
        <v>1476402.6806427962</v>
      </c>
      <c r="U127" s="19">
        <v>1909105.02</v>
      </c>
      <c r="V127" s="19">
        <v>358061.37561714649</v>
      </c>
      <c r="W127" s="19">
        <v>2643705.0289606666</v>
      </c>
      <c r="X127" s="19">
        <f t="shared" si="7"/>
        <v>6387274.1052206093</v>
      </c>
      <c r="Y127" s="20"/>
    </row>
    <row r="128" spans="1:25">
      <c r="A128" s="24">
        <v>1988</v>
      </c>
      <c r="B128" s="19">
        <v>1389440.5698843834</v>
      </c>
      <c r="C128" s="19">
        <v>1688625</v>
      </c>
      <c r="D128" s="19">
        <v>385909.82131755509</v>
      </c>
      <c r="E128" s="19">
        <v>2679500.1173333335</v>
      </c>
      <c r="F128" s="19">
        <f t="shared" si="4"/>
        <v>6143475.5085352715</v>
      </c>
      <c r="H128" s="19">
        <v>58299.947880799999</v>
      </c>
      <c r="I128" s="19">
        <v>403054.64</v>
      </c>
      <c r="J128" s="19">
        <v>62294.292086999994</v>
      </c>
      <c r="K128" s="19">
        <v>47715.744899999998</v>
      </c>
      <c r="L128" s="19">
        <f t="shared" si="5"/>
        <v>571364.62486780004</v>
      </c>
      <c r="N128" s="19">
        <v>173209.83874529999</v>
      </c>
      <c r="O128" s="19">
        <v>126441.64</v>
      </c>
      <c r="P128" s="19">
        <v>19235.613955454544</v>
      </c>
      <c r="Q128" s="19">
        <v>19904.079027</v>
      </c>
      <c r="R128" s="19">
        <f t="shared" si="6"/>
        <v>338791.17172775452</v>
      </c>
      <c r="T128" s="19">
        <v>1274530.6790198835</v>
      </c>
      <c r="U128" s="19">
        <v>1965238</v>
      </c>
      <c r="V128" s="19">
        <v>428968.49944910058</v>
      </c>
      <c r="W128" s="19">
        <v>2707311.7832063334</v>
      </c>
      <c r="X128" s="19">
        <f t="shared" si="7"/>
        <v>6376048.961675317</v>
      </c>
      <c r="Y128" s="20"/>
    </row>
    <row r="129" spans="1:25">
      <c r="A129" s="24">
        <v>1989</v>
      </c>
      <c r="B129" s="19">
        <v>1552508.2779692907</v>
      </c>
      <c r="C129" s="19">
        <v>1693479.56</v>
      </c>
      <c r="D129" s="19">
        <v>401439.96450930292</v>
      </c>
      <c r="E129" s="19">
        <v>2602581.4180000001</v>
      </c>
      <c r="F129" s="19">
        <f t="shared" si="4"/>
        <v>6250009.2204785943</v>
      </c>
      <c r="H129" s="19">
        <v>61193.814461900001</v>
      </c>
      <c r="I129" s="19">
        <v>436021.44</v>
      </c>
      <c r="J129" s="19">
        <v>58635.14503</v>
      </c>
      <c r="K129" s="19">
        <v>46950.658899999995</v>
      </c>
      <c r="L129" s="19">
        <f t="shared" si="5"/>
        <v>602801.05839190003</v>
      </c>
      <c r="N129" s="19">
        <v>179502.99521870003</v>
      </c>
      <c r="O129" s="19">
        <v>135193.04</v>
      </c>
      <c r="P129" s="19">
        <v>24441.221170000001</v>
      </c>
      <c r="Q129" s="19">
        <v>22145.55341</v>
      </c>
      <c r="R129" s="19">
        <f t="shared" si="6"/>
        <v>361282.80979870004</v>
      </c>
      <c r="T129" s="19">
        <v>1434199.0972124909</v>
      </c>
      <c r="U129" s="19">
        <v>1994307.96</v>
      </c>
      <c r="V129" s="19">
        <v>435633.88836930291</v>
      </c>
      <c r="W129" s="19">
        <v>2627386.5234900001</v>
      </c>
      <c r="X129" s="19">
        <f t="shared" si="7"/>
        <v>6491527.4690717934</v>
      </c>
      <c r="Y129" s="20"/>
    </row>
    <row r="130" spans="1:25">
      <c r="A130" s="24">
        <v>1990</v>
      </c>
      <c r="B130" s="19">
        <v>1615489.8920350822</v>
      </c>
      <c r="C130" s="19">
        <v>1736083.72</v>
      </c>
      <c r="D130" s="19">
        <v>419029.41541267512</v>
      </c>
      <c r="E130" s="19">
        <v>2640966.1179999998</v>
      </c>
      <c r="F130" s="19">
        <f t="shared" si="4"/>
        <v>6411569.1454477571</v>
      </c>
      <c r="H130" s="19">
        <v>59616.505535699995</v>
      </c>
      <c r="I130" s="19">
        <v>439276.74</v>
      </c>
      <c r="J130" s="19">
        <v>58123.987829999998</v>
      </c>
      <c r="K130" s="19">
        <v>46885.466100000005</v>
      </c>
      <c r="L130" s="19">
        <f t="shared" si="5"/>
        <v>603902.69946569996</v>
      </c>
      <c r="N130" s="19">
        <v>168218.2631898</v>
      </c>
      <c r="O130" s="19">
        <v>140535.1</v>
      </c>
      <c r="P130" s="19">
        <v>22605.016949999997</v>
      </c>
      <c r="Q130" s="19">
        <v>20997.711842999997</v>
      </c>
      <c r="R130" s="19">
        <f t="shared" si="6"/>
        <v>352356.09198280005</v>
      </c>
      <c r="T130" s="19">
        <v>1506888.1343809823</v>
      </c>
      <c r="U130" s="19">
        <v>2034825.36</v>
      </c>
      <c r="V130" s="19">
        <v>454548.38629267516</v>
      </c>
      <c r="W130" s="19">
        <v>2666853.8722569998</v>
      </c>
      <c r="X130" s="19">
        <f t="shared" si="7"/>
        <v>6663115.7529306579</v>
      </c>
      <c r="Y130" s="20"/>
    </row>
    <row r="131" spans="1:25">
      <c r="A131" s="24">
        <v>1991</v>
      </c>
      <c r="B131" s="19">
        <v>1558129.8108008828</v>
      </c>
      <c r="C131" s="19">
        <v>1702686.52</v>
      </c>
      <c r="D131" s="19">
        <v>413762.3068370113</v>
      </c>
      <c r="E131" s="19">
        <v>2439084.0180000002</v>
      </c>
      <c r="F131" s="19">
        <f t="shared" si="4"/>
        <v>6113662.6556378938</v>
      </c>
      <c r="H131" s="19">
        <v>57274.229503399998</v>
      </c>
      <c r="I131" s="19">
        <v>428452.34</v>
      </c>
      <c r="J131" s="19">
        <v>51656.285969999997</v>
      </c>
      <c r="K131" s="19">
        <v>42797.921000000002</v>
      </c>
      <c r="L131" s="19">
        <f t="shared" si="5"/>
        <v>580180.77647339995</v>
      </c>
      <c r="N131" s="19">
        <v>164805.3825715</v>
      </c>
      <c r="O131" s="19">
        <v>150299.29999999999</v>
      </c>
      <c r="P131" s="19">
        <v>23521.57647</v>
      </c>
      <c r="Q131" s="19">
        <v>18974.893142000001</v>
      </c>
      <c r="R131" s="19">
        <f t="shared" si="6"/>
        <v>357601.15218349994</v>
      </c>
      <c r="T131" s="19">
        <v>1450598.6577327829</v>
      </c>
      <c r="U131" s="19">
        <v>1980839.56</v>
      </c>
      <c r="V131" s="19">
        <v>441897.01633701124</v>
      </c>
      <c r="W131" s="19">
        <v>2462907.0458579999</v>
      </c>
      <c r="X131" s="19">
        <f t="shared" si="7"/>
        <v>6336242.2799277939</v>
      </c>
      <c r="Y131" s="20"/>
    </row>
    <row r="132" spans="1:25">
      <c r="A132" s="24">
        <v>1992</v>
      </c>
      <c r="B132" s="19">
        <v>1707147.3860741477</v>
      </c>
      <c r="C132" s="19">
        <v>1701172.92</v>
      </c>
      <c r="D132" s="19">
        <v>435008.32867711963</v>
      </c>
      <c r="E132" s="19">
        <v>2475262.3190000001</v>
      </c>
      <c r="F132" s="19">
        <f t="shared" si="4"/>
        <v>6318590.9537512679</v>
      </c>
      <c r="H132" s="19">
        <v>61873.5332232</v>
      </c>
      <c r="I132" s="19">
        <v>456125.78</v>
      </c>
      <c r="J132" s="19">
        <v>52355.090637999994</v>
      </c>
      <c r="K132" s="19">
        <v>42396.627</v>
      </c>
      <c r="L132" s="19">
        <f t="shared" si="5"/>
        <v>612751.03086119995</v>
      </c>
      <c r="N132" s="19">
        <v>172188.75272100003</v>
      </c>
      <c r="O132" s="19">
        <v>143981.14000000001</v>
      </c>
      <c r="P132" s="19">
        <v>21814.1957</v>
      </c>
      <c r="Q132" s="19">
        <v>18397.009185000003</v>
      </c>
      <c r="R132" s="19">
        <f t="shared" si="6"/>
        <v>356381.09760600002</v>
      </c>
      <c r="T132" s="19">
        <v>1596832.1665763478</v>
      </c>
      <c r="U132" s="19">
        <v>2013317.56</v>
      </c>
      <c r="V132" s="19">
        <v>465549.22361511964</v>
      </c>
      <c r="W132" s="19">
        <v>2499261.9368150001</v>
      </c>
      <c r="X132" s="19">
        <f t="shared" si="7"/>
        <v>6574960.8870064672</v>
      </c>
      <c r="Y132" s="20"/>
    </row>
    <row r="133" spans="1:25">
      <c r="A133" s="24">
        <v>1993</v>
      </c>
      <c r="B133" s="19">
        <v>1513594.5767993794</v>
      </c>
      <c r="C133" s="19">
        <v>1643444.96</v>
      </c>
      <c r="D133" s="19">
        <v>453279.65039527678</v>
      </c>
      <c r="E133" s="19">
        <v>2635018.2209999999</v>
      </c>
      <c r="F133" s="19">
        <f t="shared" si="4"/>
        <v>6245337.4081946565</v>
      </c>
      <c r="H133" s="19">
        <v>67269.676346000007</v>
      </c>
      <c r="I133" s="19">
        <v>500659.94</v>
      </c>
      <c r="J133" s="19">
        <v>58165.642973000002</v>
      </c>
      <c r="K133" s="19">
        <v>44289.46</v>
      </c>
      <c r="L133" s="19">
        <f t="shared" si="5"/>
        <v>670384.71931899991</v>
      </c>
      <c r="N133" s="19">
        <v>164318.12572700001</v>
      </c>
      <c r="O133" s="19">
        <v>119622.48</v>
      </c>
      <c r="P133" s="19">
        <v>21991.69918</v>
      </c>
      <c r="Q133" s="19">
        <v>17904.812325999999</v>
      </c>
      <c r="R133" s="19">
        <f t="shared" si="6"/>
        <v>323837.117233</v>
      </c>
      <c r="T133" s="19">
        <v>1416546.1274183793</v>
      </c>
      <c r="U133" s="19">
        <v>2024482.42</v>
      </c>
      <c r="V133" s="19">
        <v>489453.59418827679</v>
      </c>
      <c r="W133" s="19">
        <v>2661402.8686739998</v>
      </c>
      <c r="X133" s="19">
        <f t="shared" si="7"/>
        <v>6591885.0102806557</v>
      </c>
      <c r="Y133" s="20"/>
    </row>
    <row r="134" spans="1:25">
      <c r="A134" s="24">
        <v>1994</v>
      </c>
      <c r="B134" s="19">
        <v>1754578.9885178099</v>
      </c>
      <c r="C134" s="19">
        <v>1729397.12</v>
      </c>
      <c r="D134" s="19">
        <v>467247.45081533102</v>
      </c>
      <c r="E134" s="19">
        <v>2813290.1208000001</v>
      </c>
      <c r="F134" s="19">
        <f t="shared" si="4"/>
        <v>6764513.6801331416</v>
      </c>
      <c r="H134" s="19">
        <v>74193.169364600006</v>
      </c>
      <c r="I134" s="19">
        <v>525297.38</v>
      </c>
      <c r="J134" s="19">
        <v>72769.837629999995</v>
      </c>
      <c r="K134" s="19">
        <v>55732.525999999998</v>
      </c>
      <c r="L134" s="19">
        <f t="shared" si="5"/>
        <v>727992.9129945999</v>
      </c>
      <c r="N134" s="19">
        <v>159133.8209622</v>
      </c>
      <c r="O134" s="19">
        <v>114465.54</v>
      </c>
      <c r="P134" s="19">
        <v>20808.885539999999</v>
      </c>
      <c r="Q134" s="19">
        <v>18531.777824000001</v>
      </c>
      <c r="R134" s="19">
        <f t="shared" si="6"/>
        <v>312940.02432619996</v>
      </c>
      <c r="T134" s="19">
        <v>1669638.3369202099</v>
      </c>
      <c r="U134" s="19">
        <v>2140228.96</v>
      </c>
      <c r="V134" s="19">
        <v>519208.40290533099</v>
      </c>
      <c r="W134" s="19">
        <v>2850490.8689760002</v>
      </c>
      <c r="X134" s="19">
        <f t="shared" si="7"/>
        <v>7179566.5688015409</v>
      </c>
      <c r="Y134" s="20"/>
    </row>
    <row r="135" spans="1:25">
      <c r="A135" s="24">
        <v>1995</v>
      </c>
      <c r="B135" s="19">
        <v>1584883.4960723761</v>
      </c>
      <c r="C135" s="19">
        <v>1720170.28</v>
      </c>
      <c r="D135" s="19">
        <v>491764.01120286493</v>
      </c>
      <c r="E135" s="19">
        <v>2880421.5129999998</v>
      </c>
      <c r="F135" s="19">
        <f t="shared" si="4"/>
        <v>6677239.300275241</v>
      </c>
      <c r="H135" s="19">
        <v>74414.283735899997</v>
      </c>
      <c r="I135" s="19">
        <v>520707.78</v>
      </c>
      <c r="J135" s="19">
        <v>68492.370280000003</v>
      </c>
      <c r="K135" s="19">
        <v>56738.394999999997</v>
      </c>
      <c r="L135" s="19">
        <f t="shared" si="5"/>
        <v>720352.82901590003</v>
      </c>
      <c r="N135" s="19">
        <v>194804.55579460002</v>
      </c>
      <c r="O135" s="19">
        <v>129661.02</v>
      </c>
      <c r="P135" s="19">
        <v>25943.574219999999</v>
      </c>
      <c r="Q135" s="19">
        <v>20105.446766000001</v>
      </c>
      <c r="R135" s="19">
        <f t="shared" si="6"/>
        <v>370514.59678060003</v>
      </c>
      <c r="T135" s="19">
        <v>1464493.2240136764</v>
      </c>
      <c r="U135" s="19">
        <v>2111217.04</v>
      </c>
      <c r="V135" s="19">
        <v>534312.8072628649</v>
      </c>
      <c r="W135" s="19">
        <v>2917054.461234</v>
      </c>
      <c r="X135" s="19">
        <f t="shared" si="7"/>
        <v>7027077.5325105414</v>
      </c>
      <c r="Y135" s="20"/>
    </row>
    <row r="136" spans="1:25">
      <c r="A136" s="24">
        <v>1996</v>
      </c>
      <c r="B136" s="19">
        <v>1701333.5258454266</v>
      </c>
      <c r="C136" s="19">
        <v>1751570.02</v>
      </c>
      <c r="D136" s="19">
        <v>503526.81480991095</v>
      </c>
      <c r="E136" s="19">
        <v>2940343.6728000003</v>
      </c>
      <c r="F136" s="19">
        <f t="shared" si="4"/>
        <v>6896774.0334553383</v>
      </c>
      <c r="H136" s="19">
        <v>78904.948773200013</v>
      </c>
      <c r="I136" s="19">
        <v>556306.96</v>
      </c>
      <c r="J136" s="19">
        <v>74648.091765999998</v>
      </c>
      <c r="K136" s="19">
        <v>61863.811999999998</v>
      </c>
      <c r="L136" s="19">
        <f t="shared" si="5"/>
        <v>771723.81253920007</v>
      </c>
      <c r="N136" s="19">
        <v>183883.02123689998</v>
      </c>
      <c r="O136" s="19">
        <v>135891.5</v>
      </c>
      <c r="P136" s="19">
        <v>22878.554459999999</v>
      </c>
      <c r="Q136" s="19">
        <v>16509.065618000001</v>
      </c>
      <c r="R136" s="19">
        <f t="shared" si="6"/>
        <v>359162.14131490001</v>
      </c>
      <c r="T136" s="19">
        <v>1596355.4533817265</v>
      </c>
      <c r="U136" s="19">
        <v>2171985.48</v>
      </c>
      <c r="V136" s="19">
        <v>555296.35211591097</v>
      </c>
      <c r="W136" s="19">
        <v>2985698.4191820002</v>
      </c>
      <c r="X136" s="19">
        <f t="shared" si="7"/>
        <v>7309335.7046796381</v>
      </c>
      <c r="Y136" s="20"/>
    </row>
    <row r="137" spans="1:25">
      <c r="A137" s="24">
        <v>1997</v>
      </c>
      <c r="B137" s="19">
        <v>1719189.4140748882</v>
      </c>
      <c r="C137" s="19">
        <v>1773909.16</v>
      </c>
      <c r="D137" s="19">
        <v>518595.22331939609</v>
      </c>
      <c r="E137" s="19">
        <v>3106436.0150000001</v>
      </c>
      <c r="F137" s="19">
        <f t="shared" si="4"/>
        <v>7118129.8123942837</v>
      </c>
      <c r="H137" s="19">
        <v>86008.843101199993</v>
      </c>
      <c r="I137" s="19">
        <v>595705.78</v>
      </c>
      <c r="J137" s="19">
        <v>77949.736268000008</v>
      </c>
      <c r="K137" s="19">
        <v>67574.884999999995</v>
      </c>
      <c r="L137" s="19">
        <f t="shared" si="5"/>
        <v>827239.24436919997</v>
      </c>
      <c r="N137" s="19">
        <v>171179.34058179997</v>
      </c>
      <c r="O137" s="19">
        <v>133422.66</v>
      </c>
      <c r="P137" s="19">
        <v>24770.139859999999</v>
      </c>
      <c r="Q137" s="19">
        <v>16068.32409</v>
      </c>
      <c r="R137" s="19">
        <f t="shared" si="6"/>
        <v>345440.46453180001</v>
      </c>
      <c r="T137" s="19">
        <v>1634018.9165942883</v>
      </c>
      <c r="U137" s="19">
        <v>2236192.2799999998</v>
      </c>
      <c r="V137" s="19">
        <v>571774.81972739601</v>
      </c>
      <c r="W137" s="19">
        <v>3157942.5759099997</v>
      </c>
      <c r="X137" s="19">
        <f t="shared" si="7"/>
        <v>7599928.5922316834</v>
      </c>
      <c r="Y137" s="20"/>
    </row>
    <row r="138" spans="1:25">
      <c r="A138" s="24">
        <v>1998</v>
      </c>
      <c r="B138" s="19">
        <v>1744202.6637300062</v>
      </c>
      <c r="C138" s="19">
        <v>1790175.2</v>
      </c>
      <c r="D138" s="19">
        <v>531255.01484514133</v>
      </c>
      <c r="E138" s="19">
        <v>3263787.9879999999</v>
      </c>
      <c r="F138" s="19">
        <f t="shared" si="4"/>
        <v>7329420.866575147</v>
      </c>
      <c r="H138" s="19">
        <v>87423.970711699993</v>
      </c>
      <c r="I138" s="19">
        <v>626717.48</v>
      </c>
      <c r="J138" s="19">
        <v>89422.173213999995</v>
      </c>
      <c r="K138" s="19">
        <v>73221.442999999999</v>
      </c>
      <c r="L138" s="19">
        <f t="shared" si="5"/>
        <v>876785.06692569994</v>
      </c>
      <c r="N138" s="19">
        <v>167883.1662142</v>
      </c>
      <c r="O138" s="19">
        <v>127010.58</v>
      </c>
      <c r="P138" s="19">
        <v>20602.796679999999</v>
      </c>
      <c r="Q138" s="19">
        <v>18149.624281999997</v>
      </c>
      <c r="R138" s="19">
        <f t="shared" si="6"/>
        <v>333646.16717619996</v>
      </c>
      <c r="T138" s="19">
        <v>1663743.4682275061</v>
      </c>
      <c r="U138" s="19">
        <v>2289882.1</v>
      </c>
      <c r="V138" s="19">
        <v>600074.39137914137</v>
      </c>
      <c r="W138" s="19">
        <v>3318859.8067179997</v>
      </c>
      <c r="X138" s="19">
        <f t="shared" si="7"/>
        <v>7872559.7663246468</v>
      </c>
      <c r="Y138" s="20"/>
    </row>
    <row r="139" spans="1:25">
      <c r="A139" s="24">
        <v>1999</v>
      </c>
      <c r="B139" s="19">
        <v>1712459.8226166014</v>
      </c>
      <c r="C139" s="19">
        <v>1752109.16</v>
      </c>
      <c r="D139" s="19">
        <v>476923.23894812237</v>
      </c>
      <c r="E139" s="19">
        <v>3357418.8315999997</v>
      </c>
      <c r="F139" s="19">
        <f t="shared" ref="F139:F145" si="8">SUM(B139:E139)</f>
        <v>7298911.0531647243</v>
      </c>
      <c r="H139" s="19">
        <v>92946.074645799992</v>
      </c>
      <c r="I139" s="19">
        <v>642660.56000000006</v>
      </c>
      <c r="J139" s="19">
        <v>81409.469607999999</v>
      </c>
      <c r="K139" s="19">
        <v>78215.763999999996</v>
      </c>
      <c r="L139" s="19">
        <f t="shared" ref="L139:L145" si="9">SUM(H139:K139)</f>
        <v>895231.86825380009</v>
      </c>
      <c r="N139" s="19">
        <v>181057.50334109997</v>
      </c>
      <c r="O139" s="19">
        <v>106980.26</v>
      </c>
      <c r="P139" s="19">
        <v>20000.763420000003</v>
      </c>
      <c r="Q139" s="19">
        <v>16117.83509</v>
      </c>
      <c r="R139" s="19">
        <f t="shared" ref="R139:R145" si="10">SUM(N139:Q139)</f>
        <v>324156.36185109994</v>
      </c>
      <c r="T139" s="19">
        <v>1624348.3939213015</v>
      </c>
      <c r="U139" s="19">
        <v>2287789.46</v>
      </c>
      <c r="V139" s="19">
        <v>538331.94513612229</v>
      </c>
      <c r="W139" s="19">
        <v>3419516.7605099999</v>
      </c>
      <c r="X139" s="19">
        <f t="shared" ref="X139:X145" si="11">SUM(T139:W139)</f>
        <v>7869986.5595674235</v>
      </c>
      <c r="Y139" s="20"/>
    </row>
    <row r="140" spans="1:25">
      <c r="A140" s="24">
        <v>2000</v>
      </c>
      <c r="B140" s="19">
        <v>1729278.325573473</v>
      </c>
      <c r="C140" s="19">
        <v>1734610.1</v>
      </c>
      <c r="D140" s="19">
        <v>419242.80791289196</v>
      </c>
      <c r="E140" s="19">
        <v>3406710.9095999999</v>
      </c>
      <c r="F140" s="19">
        <f t="shared" si="8"/>
        <v>7289842.1430863645</v>
      </c>
      <c r="H140" s="19">
        <v>95586.015792400009</v>
      </c>
      <c r="I140" s="19">
        <v>682267.52</v>
      </c>
      <c r="J140" s="19">
        <v>83631.064110000007</v>
      </c>
      <c r="K140" s="19">
        <v>81905.055999999997</v>
      </c>
      <c r="L140" s="19">
        <f t="shared" si="9"/>
        <v>943389.65590240003</v>
      </c>
      <c r="N140" s="19">
        <v>186042.36151730001</v>
      </c>
      <c r="O140" s="19">
        <v>114542.84</v>
      </c>
      <c r="P140" s="19">
        <v>21431.029060000001</v>
      </c>
      <c r="Q140" s="19">
        <v>17143.066060000001</v>
      </c>
      <c r="R140" s="19">
        <f t="shared" si="10"/>
        <v>339159.29663729994</v>
      </c>
      <c r="T140" s="19">
        <v>1638821.979848573</v>
      </c>
      <c r="U140" s="19">
        <v>2302334.7799999998</v>
      </c>
      <c r="V140" s="19">
        <v>481442.84296289197</v>
      </c>
      <c r="W140" s="19">
        <v>3471472.8995400001</v>
      </c>
      <c r="X140" s="19">
        <f t="shared" si="11"/>
        <v>7894072.5023514647</v>
      </c>
      <c r="Y140" s="20"/>
    </row>
    <row r="141" spans="1:25">
      <c r="A141" s="24">
        <v>2001</v>
      </c>
      <c r="B141" s="19">
        <v>1674447.4400807437</v>
      </c>
      <c r="C141" s="19">
        <v>1790665.48</v>
      </c>
      <c r="D141" s="19">
        <v>407243.92819396051</v>
      </c>
      <c r="E141" s="19">
        <v>3357452.5</v>
      </c>
      <c r="F141" s="19">
        <f t="shared" si="8"/>
        <v>7229809.3482747041</v>
      </c>
      <c r="H141" s="19">
        <v>96888.633256599991</v>
      </c>
      <c r="I141" s="19">
        <v>712915.72</v>
      </c>
      <c r="J141" s="19">
        <v>70684.621269999989</v>
      </c>
      <c r="K141" s="19">
        <v>86190.422999999995</v>
      </c>
      <c r="L141" s="19">
        <f t="shared" si="9"/>
        <v>966679.39752659993</v>
      </c>
      <c r="N141" s="19">
        <v>182608.59751359999</v>
      </c>
      <c r="O141" s="19">
        <v>105627.62</v>
      </c>
      <c r="P141" s="19">
        <v>22510.929</v>
      </c>
      <c r="Q141" s="19">
        <v>18395.2425</v>
      </c>
      <c r="R141" s="19">
        <f t="shared" si="10"/>
        <v>329142.38901360001</v>
      </c>
      <c r="T141" s="19">
        <v>1588727.4758237437</v>
      </c>
      <c r="U141" s="19">
        <v>2397953.58</v>
      </c>
      <c r="V141" s="19">
        <v>455417.62046396045</v>
      </c>
      <c r="W141" s="19">
        <v>3425247.6804999998</v>
      </c>
      <c r="X141" s="19">
        <f t="shared" si="11"/>
        <v>7867346.3567877039</v>
      </c>
      <c r="Y141" s="20"/>
    </row>
    <row r="142" spans="1:25">
      <c r="A142" s="24">
        <v>2002</v>
      </c>
      <c r="B142" s="19">
        <v>1617042.4384927817</v>
      </c>
      <c r="C142" s="19">
        <v>1743069.2</v>
      </c>
      <c r="D142" s="19">
        <v>371737.97819744487</v>
      </c>
      <c r="E142" s="19">
        <v>3287114.0639999998</v>
      </c>
      <c r="F142" s="19">
        <f t="shared" si="8"/>
        <v>7018963.6806902261</v>
      </c>
      <c r="H142" s="19">
        <v>101303.8820616</v>
      </c>
      <c r="I142" s="19">
        <v>695933.7</v>
      </c>
      <c r="J142" s="19">
        <v>73632.66047807927</v>
      </c>
      <c r="K142" s="19">
        <v>82268.410999999993</v>
      </c>
      <c r="L142" s="19">
        <f t="shared" si="9"/>
        <v>953138.65353967913</v>
      </c>
      <c r="N142" s="19">
        <v>180001.46709280001</v>
      </c>
      <c r="O142" s="19">
        <v>101640.84</v>
      </c>
      <c r="P142" s="19">
        <v>25250.051613835352</v>
      </c>
      <c r="Q142" s="19">
        <v>16165.40516</v>
      </c>
      <c r="R142" s="19">
        <f t="shared" si="10"/>
        <v>323057.76386663539</v>
      </c>
      <c r="T142" s="19">
        <v>1538344.8534615817</v>
      </c>
      <c r="U142" s="19">
        <v>2337362.06</v>
      </c>
      <c r="V142" s="19">
        <v>420120.58706168877</v>
      </c>
      <c r="W142" s="19">
        <v>3353217.06984</v>
      </c>
      <c r="X142" s="19">
        <f t="shared" si="11"/>
        <v>7649044.5703632711</v>
      </c>
      <c r="Y142" s="20"/>
    </row>
    <row r="143" spans="1:25">
      <c r="A143" s="24">
        <v>2003</v>
      </c>
      <c r="B143" s="19">
        <v>1690994.7799273289</v>
      </c>
      <c r="C143" s="19">
        <v>1718561.1</v>
      </c>
      <c r="D143" s="19">
        <v>329127.28645412315</v>
      </c>
      <c r="E143" s="19">
        <v>3292328.9471999998</v>
      </c>
      <c r="F143" s="19">
        <f t="shared" si="8"/>
        <v>7031012.1135814516</v>
      </c>
      <c r="H143" s="19">
        <v>103426.300472</v>
      </c>
      <c r="I143" s="19">
        <v>738594.42</v>
      </c>
      <c r="J143" s="19">
        <v>64755.121348813809</v>
      </c>
      <c r="K143" s="19">
        <v>89827.081999999995</v>
      </c>
      <c r="L143" s="19">
        <f t="shared" si="9"/>
        <v>996602.92382081388</v>
      </c>
      <c r="N143" s="19">
        <v>182678.82279639997</v>
      </c>
      <c r="O143" s="19">
        <v>111180.2</v>
      </c>
      <c r="P143" s="19">
        <v>29202.752520218994</v>
      </c>
      <c r="Q143" s="19">
        <v>14569.446099999999</v>
      </c>
      <c r="R143" s="19">
        <f t="shared" si="10"/>
        <v>337631.22141661897</v>
      </c>
      <c r="T143" s="19">
        <v>1611742.2576029289</v>
      </c>
      <c r="U143" s="19">
        <v>2345975.3199999998</v>
      </c>
      <c r="V143" s="19">
        <v>364679.65528271801</v>
      </c>
      <c r="W143" s="19">
        <v>3367586.5830999999</v>
      </c>
      <c r="X143" s="19">
        <f t="shared" si="11"/>
        <v>7689983.8159856461</v>
      </c>
      <c r="Y143" s="20"/>
    </row>
    <row r="144" spans="1:25">
      <c r="A144" s="24">
        <v>2004</v>
      </c>
      <c r="B144" s="19">
        <v>1797504.6173115971</v>
      </c>
      <c r="C144" s="19">
        <v>1734325.6</v>
      </c>
      <c r="D144" s="19">
        <v>327536.57826713129</v>
      </c>
      <c r="E144" s="19">
        <v>3542130.2504000003</v>
      </c>
      <c r="F144" s="19">
        <f t="shared" si="8"/>
        <v>7401497.0459787287</v>
      </c>
      <c r="H144" s="19">
        <v>103778.42752470002</v>
      </c>
      <c r="I144" s="19">
        <v>797271.16</v>
      </c>
      <c r="J144" s="19">
        <v>81493.701925909219</v>
      </c>
      <c r="K144" s="19">
        <v>102658.296</v>
      </c>
      <c r="L144" s="19">
        <f t="shared" si="9"/>
        <v>1085201.5854506094</v>
      </c>
      <c r="N144" s="19">
        <v>188452.26582480001</v>
      </c>
      <c r="O144" s="19">
        <v>125191.34</v>
      </c>
      <c r="P144" s="19">
        <v>32028.700934253724</v>
      </c>
      <c r="Q144" s="19">
        <v>13423.15452</v>
      </c>
      <c r="R144" s="19">
        <f t="shared" si="10"/>
        <v>359095.46127905371</v>
      </c>
      <c r="T144" s="19">
        <v>1712830.7790114973</v>
      </c>
      <c r="U144" s="19">
        <v>2406405.42</v>
      </c>
      <c r="V144" s="19">
        <v>377001.57925878681</v>
      </c>
      <c r="W144" s="19">
        <v>3631365.39188</v>
      </c>
      <c r="X144" s="19">
        <f t="shared" si="11"/>
        <v>8127603.1701502837</v>
      </c>
      <c r="Y144" s="20"/>
    </row>
    <row r="145" spans="1:25">
      <c r="A145" s="24">
        <v>2005</v>
      </c>
      <c r="B145" s="19">
        <v>1761815.8052983417</v>
      </c>
      <c r="C145" s="19">
        <v>1725673.72</v>
      </c>
      <c r="D145" s="19">
        <v>316537.44651103363</v>
      </c>
      <c r="E145" s="19">
        <v>3651664.3511999999</v>
      </c>
      <c r="F145" s="19">
        <f t="shared" si="8"/>
        <v>7455691.3230093755</v>
      </c>
      <c r="H145" s="19">
        <v>104687.8135411</v>
      </c>
      <c r="I145" s="19">
        <v>822045.36</v>
      </c>
      <c r="J145" s="19">
        <v>82038.641502080602</v>
      </c>
      <c r="K145" s="19">
        <v>117166.053</v>
      </c>
      <c r="L145" s="19">
        <f t="shared" si="9"/>
        <v>1125937.8680431806</v>
      </c>
      <c r="N145" s="19">
        <v>186419.36078799999</v>
      </c>
      <c r="O145" s="19">
        <v>130505.3</v>
      </c>
      <c r="P145" s="19">
        <v>38172.811551365929</v>
      </c>
      <c r="Q145" s="19">
        <v>14238.077649044801</v>
      </c>
      <c r="R145" s="19">
        <f t="shared" si="10"/>
        <v>369335.54998841073</v>
      </c>
      <c r="T145" s="19">
        <v>1680084.2580514417</v>
      </c>
      <c r="U145" s="19">
        <v>2417213.7799999998</v>
      </c>
      <c r="V145" s="19">
        <v>360403.27646174835</v>
      </c>
      <c r="W145" s="19">
        <v>3754592.326550955</v>
      </c>
      <c r="X145" s="19">
        <f t="shared" si="11"/>
        <v>8212293.6410641447</v>
      </c>
      <c r="Y145" s="20"/>
    </row>
  </sheetData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5"/>
  <sheetViews>
    <sheetView workbookViewId="0">
      <pane xSplit="1" ySplit="9" topLeftCell="B46" activePane="bottomRight" state="frozen"/>
      <selection pane="topRight" activeCell="B1" sqref="B1"/>
      <selection pane="bottomLeft" activeCell="A10" sqref="A10"/>
      <selection pane="bottomRight"/>
    </sheetView>
  </sheetViews>
  <sheetFormatPr baseColWidth="10" defaultRowHeight="14" x14ac:dyDescent="0"/>
  <cols>
    <col min="1" max="1" width="10.83203125" style="26"/>
    <col min="2" max="3" width="10.83203125" style="19"/>
    <col min="4" max="4" width="11.83203125" style="19" bestFit="1" customWidth="1"/>
    <col min="5" max="5" width="18.83203125" style="19" bestFit="1" customWidth="1"/>
    <col min="6" max="6" width="17.33203125" style="19" bestFit="1" customWidth="1"/>
    <col min="7" max="8" width="18.83203125" style="19" bestFit="1" customWidth="1"/>
    <col min="9" max="9" width="17.33203125" style="19" bestFit="1" customWidth="1"/>
    <col min="10" max="10" width="18.83203125" style="19" bestFit="1" customWidth="1"/>
    <col min="11" max="11" width="11.83203125" style="19" bestFit="1" customWidth="1"/>
    <col min="12" max="16384" width="10.83203125" style="19"/>
  </cols>
  <sheetData>
    <row r="1" spans="1:33" customFormat="1" ht="15">
      <c r="A1" s="7" t="s">
        <v>46</v>
      </c>
    </row>
    <row r="2" spans="1:33" customFormat="1" ht="15">
      <c r="A2" s="7" t="s">
        <v>32</v>
      </c>
    </row>
    <row r="3" spans="1:33" customFormat="1" ht="15">
      <c r="A3" s="7" t="s">
        <v>33</v>
      </c>
    </row>
    <row r="4" spans="1:33" customFormat="1">
      <c r="A4" s="24"/>
    </row>
    <row r="5" spans="1:33" customFormat="1">
      <c r="A5" s="24"/>
    </row>
    <row r="6" spans="1:33" customFormat="1">
      <c r="A6" s="24"/>
    </row>
    <row r="7" spans="1:33" customFormat="1">
      <c r="A7" s="24"/>
      <c r="B7" s="21" t="s">
        <v>34</v>
      </c>
      <c r="C7" s="21"/>
      <c r="D7" s="21"/>
      <c r="E7" s="21"/>
      <c r="F7" s="21"/>
      <c r="G7" s="21"/>
      <c r="H7" s="21"/>
      <c r="J7" s="21" t="s">
        <v>21</v>
      </c>
      <c r="K7" s="21"/>
      <c r="L7" s="21"/>
      <c r="M7" s="21"/>
      <c r="N7" s="21"/>
      <c r="O7" s="21"/>
      <c r="P7" s="21"/>
      <c r="Q7" s="22"/>
      <c r="R7" s="21" t="s">
        <v>22</v>
      </c>
      <c r="S7" s="21"/>
      <c r="T7" s="21"/>
      <c r="U7" s="21"/>
      <c r="V7" s="21"/>
      <c r="W7" s="21"/>
      <c r="X7" s="21"/>
      <c r="Z7" s="21" t="s">
        <v>35</v>
      </c>
      <c r="AA7" s="21"/>
      <c r="AB7" s="21"/>
      <c r="AC7" s="21"/>
      <c r="AD7" s="21"/>
      <c r="AE7" s="21"/>
      <c r="AF7" s="21"/>
      <c r="AG7" s="21"/>
    </row>
    <row r="8" spans="1:33" customFormat="1">
      <c r="A8" s="24"/>
      <c r="B8" s="21" t="s">
        <v>36</v>
      </c>
      <c r="C8" s="21" t="s">
        <v>36</v>
      </c>
      <c r="D8" s="21" t="s">
        <v>36</v>
      </c>
      <c r="E8" s="21" t="s">
        <v>36</v>
      </c>
      <c r="F8" s="21" t="s">
        <v>36</v>
      </c>
      <c r="G8" s="21" t="s">
        <v>36</v>
      </c>
      <c r="H8" s="21"/>
      <c r="J8" s="21" t="s">
        <v>36</v>
      </c>
      <c r="K8" s="21" t="s">
        <v>36</v>
      </c>
      <c r="L8" s="21" t="s">
        <v>36</v>
      </c>
      <c r="M8" s="21" t="s">
        <v>36</v>
      </c>
      <c r="N8" s="21" t="s">
        <v>36</v>
      </c>
      <c r="O8" s="21" t="s">
        <v>36</v>
      </c>
      <c r="P8" s="21" t="s">
        <v>36</v>
      </c>
      <c r="Q8" s="22"/>
      <c r="R8" s="21" t="s">
        <v>36</v>
      </c>
      <c r="S8" s="21" t="s">
        <v>36</v>
      </c>
      <c r="T8" s="21" t="s">
        <v>36</v>
      </c>
      <c r="U8" s="21" t="s">
        <v>36</v>
      </c>
      <c r="V8" s="21" t="s">
        <v>36</v>
      </c>
      <c r="W8" s="21" t="s">
        <v>36</v>
      </c>
      <c r="X8" s="21" t="s">
        <v>36</v>
      </c>
      <c r="Z8" s="21" t="s">
        <v>36</v>
      </c>
      <c r="AA8" s="21" t="s">
        <v>36</v>
      </c>
      <c r="AB8" s="21" t="s">
        <v>36</v>
      </c>
      <c r="AC8" s="21" t="s">
        <v>36</v>
      </c>
      <c r="AD8" s="21" t="s">
        <v>36</v>
      </c>
      <c r="AE8" s="21" t="s">
        <v>36</v>
      </c>
      <c r="AF8" s="21" t="s">
        <v>36</v>
      </c>
      <c r="AG8" s="21" t="s">
        <v>36</v>
      </c>
    </row>
    <row r="9" spans="1:33" customFormat="1">
      <c r="A9" s="17" t="s">
        <v>24</v>
      </c>
      <c r="B9" s="21" t="s">
        <v>37</v>
      </c>
      <c r="C9" s="21" t="s">
        <v>38</v>
      </c>
      <c r="D9" s="21" t="s">
        <v>39</v>
      </c>
      <c r="E9" s="21" t="s">
        <v>40</v>
      </c>
      <c r="F9" s="21" t="s">
        <v>41</v>
      </c>
      <c r="G9" s="21" t="s">
        <v>42</v>
      </c>
      <c r="H9" s="21" t="s">
        <v>29</v>
      </c>
      <c r="J9" s="21" t="s">
        <v>37</v>
      </c>
      <c r="K9" s="21" t="s">
        <v>38</v>
      </c>
      <c r="L9" s="21" t="s">
        <v>43</v>
      </c>
      <c r="M9" s="21" t="s">
        <v>40</v>
      </c>
      <c r="N9" s="21" t="s">
        <v>41</v>
      </c>
      <c r="O9" s="21" t="s">
        <v>44</v>
      </c>
      <c r="P9" s="21" t="s">
        <v>21</v>
      </c>
      <c r="Q9" s="22"/>
      <c r="R9" s="21" t="s">
        <v>37</v>
      </c>
      <c r="S9" s="21" t="s">
        <v>38</v>
      </c>
      <c r="T9" s="21" t="s">
        <v>43</v>
      </c>
      <c r="U9" s="21" t="s">
        <v>40</v>
      </c>
      <c r="V9" s="21" t="s">
        <v>41</v>
      </c>
      <c r="W9" s="21" t="s">
        <v>44</v>
      </c>
      <c r="X9" s="21" t="s">
        <v>22</v>
      </c>
      <c r="Z9" s="21" t="s">
        <v>37</v>
      </c>
      <c r="AA9" s="21" t="s">
        <v>38</v>
      </c>
      <c r="AB9" s="21" t="s">
        <v>43</v>
      </c>
      <c r="AC9" s="21" t="s">
        <v>40</v>
      </c>
      <c r="AD9" s="21" t="s">
        <v>41</v>
      </c>
      <c r="AE9" s="21" t="s">
        <v>44</v>
      </c>
      <c r="AF9" s="21" t="s">
        <v>45</v>
      </c>
      <c r="AG9" s="21" t="s">
        <v>50</v>
      </c>
    </row>
    <row r="10" spans="1:33">
      <c r="A10" s="25">
        <v>1870</v>
      </c>
      <c r="B10" s="19">
        <v>4135.9093683837327</v>
      </c>
      <c r="C10" s="19">
        <v>1628.6197200000001</v>
      </c>
      <c r="D10" s="19">
        <v>1125.7414620999998</v>
      </c>
      <c r="E10" s="19">
        <v>32.529922287655005</v>
      </c>
      <c r="F10" s="19">
        <v>35.872128500000002</v>
      </c>
      <c r="H10" s="19">
        <f>SUM(B10:G10)</f>
        <v>6958.672601271388</v>
      </c>
      <c r="J10" s="19">
        <v>4.2506059172352524</v>
      </c>
      <c r="L10" s="19">
        <v>13.92245</v>
      </c>
      <c r="P10" s="19">
        <f>SUM(J10:O10)</f>
        <v>18.173055917235253</v>
      </c>
      <c r="R10" s="19">
        <v>45.111734832970917</v>
      </c>
      <c r="T10" s="19">
        <v>5.5689799999999998</v>
      </c>
      <c r="U10" s="19">
        <v>19.786305136000003</v>
      </c>
      <c r="X10" s="19">
        <f>SUM(R10:W10)</f>
        <v>70.467019968970931</v>
      </c>
      <c r="Z10" s="19">
        <v>4095.0482394679975</v>
      </c>
      <c r="AA10" s="19">
        <v>1628.6197200000001</v>
      </c>
      <c r="AB10" s="19">
        <v>1134.0949320999998</v>
      </c>
      <c r="AC10" s="19">
        <v>12.743617151655004</v>
      </c>
      <c r="AD10" s="19">
        <v>35.872128500000002</v>
      </c>
      <c r="AF10" s="19">
        <f>SUM(Z10:AE10)</f>
        <v>6906.3786372196519</v>
      </c>
      <c r="AG10" s="19">
        <f>SUM(AA10:AE10)</f>
        <v>2811.3303977516553</v>
      </c>
    </row>
    <row r="11" spans="1:33">
      <c r="A11" s="25">
        <v>1871</v>
      </c>
      <c r="B11" s="19">
        <v>4243.5345314752667</v>
      </c>
      <c r="C11" s="19">
        <v>1576.0836000000002</v>
      </c>
      <c r="D11" s="19">
        <v>1178.4518578</v>
      </c>
      <c r="E11" s="19">
        <v>32.183661947775008</v>
      </c>
      <c r="F11" s="19">
        <v>35.490292500000002</v>
      </c>
      <c r="H11" s="19">
        <f t="shared" ref="H11:H74" si="0">SUM(B11:G11)</f>
        <v>7065.7439437230414</v>
      </c>
      <c r="J11" s="19">
        <v>5.8654536653004481</v>
      </c>
      <c r="L11" s="19">
        <v>13.92245</v>
      </c>
      <c r="P11" s="19">
        <f t="shared" ref="P11:P74" si="1">SUM(J11:O11)</f>
        <v>19.787903665300448</v>
      </c>
      <c r="R11" s="19">
        <v>48.085251640921136</v>
      </c>
      <c r="T11" s="19">
        <v>8.3534699999999997</v>
      </c>
      <c r="U11" s="19">
        <v>22.259593278000001</v>
      </c>
      <c r="X11" s="19">
        <f t="shared" ref="X11:X74" si="2">SUM(R11:W11)</f>
        <v>78.698314918921142</v>
      </c>
      <c r="Z11" s="19">
        <v>4201.3147334996465</v>
      </c>
      <c r="AA11" s="19">
        <v>1576.0836000000002</v>
      </c>
      <c r="AB11" s="19">
        <v>1184.0208378</v>
      </c>
      <c r="AC11" s="19">
        <v>9.9240686697750053</v>
      </c>
      <c r="AD11" s="19">
        <v>35.490292500000002</v>
      </c>
      <c r="AF11" s="19">
        <f t="shared" ref="AF11:AF74" si="3">SUM(Z11:AE11)</f>
        <v>7006.8335324694208</v>
      </c>
      <c r="AG11" s="19">
        <f t="shared" ref="AG11:AG74" si="4">SUM(AA11:AE11)</f>
        <v>2805.5187989697752</v>
      </c>
    </row>
    <row r="12" spans="1:33">
      <c r="A12" s="25">
        <v>1872</v>
      </c>
      <c r="B12" s="19">
        <v>4520.064096439135</v>
      </c>
      <c r="C12" s="19">
        <v>1523.5474800000002</v>
      </c>
      <c r="D12" s="19">
        <v>1449.1878205</v>
      </c>
      <c r="E12" s="19">
        <v>38.911005694015003</v>
      </c>
      <c r="F12" s="19">
        <v>42.90882049999999</v>
      </c>
      <c r="H12" s="19">
        <f t="shared" si="0"/>
        <v>7574.6192231331506</v>
      </c>
      <c r="J12" s="19">
        <v>5.4230237000166888</v>
      </c>
      <c r="L12" s="19">
        <v>13.92245</v>
      </c>
      <c r="P12" s="19">
        <f t="shared" si="1"/>
        <v>19.34547370001669</v>
      </c>
      <c r="R12" s="19">
        <v>50.78752190959807</v>
      </c>
      <c r="T12" s="19">
        <v>13.92245</v>
      </c>
      <c r="U12" s="19">
        <v>21.022949207000003</v>
      </c>
      <c r="X12" s="19">
        <f t="shared" si="2"/>
        <v>85.732921116598078</v>
      </c>
      <c r="Z12" s="19">
        <v>4474.699598229553</v>
      </c>
      <c r="AA12" s="19">
        <v>1523.5474800000002</v>
      </c>
      <c r="AB12" s="19">
        <v>1449.1878205</v>
      </c>
      <c r="AC12" s="19">
        <v>17.888056487015003</v>
      </c>
      <c r="AD12" s="19">
        <v>42.90882049999999</v>
      </c>
      <c r="AF12" s="19">
        <f t="shared" si="3"/>
        <v>7508.2317757165683</v>
      </c>
      <c r="AG12" s="19">
        <f t="shared" si="4"/>
        <v>3033.5321774870154</v>
      </c>
    </row>
    <row r="13" spans="1:33">
      <c r="A13" s="25">
        <v>1873</v>
      </c>
      <c r="B13" s="19">
        <v>4283.0793382823531</v>
      </c>
      <c r="C13" s="19">
        <v>1471.0113600000002</v>
      </c>
      <c r="D13" s="19">
        <v>1593.5079372</v>
      </c>
      <c r="E13" s="19">
        <v>61.176782192370013</v>
      </c>
      <c r="F13" s="19">
        <v>67.462238999999997</v>
      </c>
      <c r="H13" s="19">
        <f t="shared" si="0"/>
        <v>7476.2376566747243</v>
      </c>
      <c r="J13" s="19">
        <v>5.3038096306897176</v>
      </c>
      <c r="L13" s="19">
        <v>13.92245</v>
      </c>
      <c r="P13" s="19">
        <f t="shared" si="1"/>
        <v>19.226259630689718</v>
      </c>
      <c r="R13" s="19">
        <v>70.524918100427627</v>
      </c>
      <c r="T13" s="19">
        <v>19.491430000000001</v>
      </c>
      <c r="U13" s="19">
        <v>35.244356023500011</v>
      </c>
      <c r="X13" s="19">
        <f t="shared" si="2"/>
        <v>125.26070412392764</v>
      </c>
      <c r="Z13" s="19">
        <v>4217.8582298126157</v>
      </c>
      <c r="AA13" s="19">
        <v>1471.0113600000002</v>
      </c>
      <c r="AB13" s="19">
        <v>1587.9389572</v>
      </c>
      <c r="AC13" s="19">
        <v>25.932426168870002</v>
      </c>
      <c r="AD13" s="19">
        <v>67.462238999999997</v>
      </c>
      <c r="AF13" s="19">
        <f t="shared" si="3"/>
        <v>7370.2032121814864</v>
      </c>
      <c r="AG13" s="19">
        <f t="shared" si="4"/>
        <v>3152.3449823688702</v>
      </c>
    </row>
    <row r="14" spans="1:33">
      <c r="A14" s="25">
        <v>1874</v>
      </c>
      <c r="B14" s="19">
        <v>4434.9956690343679</v>
      </c>
      <c r="C14" s="19">
        <v>1418.4752400000002</v>
      </c>
      <c r="D14" s="19">
        <v>1531.4694999999999</v>
      </c>
      <c r="E14" s="19">
        <v>67.564048819085002</v>
      </c>
      <c r="F14" s="19">
        <v>74.505749499999979</v>
      </c>
      <c r="H14" s="19">
        <f t="shared" si="0"/>
        <v>7527.0102073534526</v>
      </c>
      <c r="J14" s="19">
        <v>5.1826614419535719</v>
      </c>
      <c r="L14" s="19">
        <v>16.706939999999999</v>
      </c>
      <c r="P14" s="19">
        <f t="shared" si="1"/>
        <v>21.889601441953573</v>
      </c>
      <c r="R14" s="19">
        <v>57.201947065500946</v>
      </c>
      <c r="T14" s="19">
        <v>22.275919999999999</v>
      </c>
      <c r="U14" s="19">
        <v>34.626033988000003</v>
      </c>
      <c r="X14" s="19">
        <f t="shared" si="2"/>
        <v>114.10390105350095</v>
      </c>
      <c r="Z14" s="19">
        <v>4382.9763834108198</v>
      </c>
      <c r="AA14" s="19">
        <v>1418.4752400000002</v>
      </c>
      <c r="AB14" s="19">
        <v>1525.9005199999999</v>
      </c>
      <c r="AC14" s="19">
        <v>32.938014831084999</v>
      </c>
      <c r="AD14" s="19">
        <v>74.505749499999979</v>
      </c>
      <c r="AF14" s="19">
        <f t="shared" si="3"/>
        <v>7434.7959077419046</v>
      </c>
      <c r="AG14" s="19">
        <f t="shared" si="4"/>
        <v>3051.8195243310852</v>
      </c>
    </row>
    <row r="15" spans="1:33">
      <c r="A15" s="25">
        <v>1875</v>
      </c>
      <c r="B15" s="19">
        <v>5021.0289372175275</v>
      </c>
      <c r="C15" s="19">
        <v>1365.9391200000002</v>
      </c>
      <c r="D15" s="19">
        <v>1553.1328321999999</v>
      </c>
      <c r="E15" s="19">
        <v>75.206509177865016</v>
      </c>
      <c r="F15" s="19">
        <v>82.933415499999981</v>
      </c>
      <c r="H15" s="19">
        <f t="shared" si="0"/>
        <v>8098.2408140953921</v>
      </c>
      <c r="J15" s="19">
        <v>4.9671685592885337</v>
      </c>
      <c r="L15" s="19">
        <v>13.92245</v>
      </c>
      <c r="P15" s="19">
        <f t="shared" si="1"/>
        <v>18.889618559288532</v>
      </c>
      <c r="R15" s="19">
        <v>77.101773799914923</v>
      </c>
      <c r="T15" s="19">
        <v>16.706939999999999</v>
      </c>
      <c r="U15" s="19">
        <v>34.626033988000003</v>
      </c>
      <c r="X15" s="19">
        <f t="shared" si="2"/>
        <v>128.43474778791494</v>
      </c>
      <c r="Z15" s="19">
        <v>4948.8943319769014</v>
      </c>
      <c r="AA15" s="19">
        <v>1365.9391200000002</v>
      </c>
      <c r="AB15" s="19">
        <v>1550.3483422000002</v>
      </c>
      <c r="AC15" s="19">
        <v>40.580475189865005</v>
      </c>
      <c r="AD15" s="19">
        <v>82.933415499999981</v>
      </c>
      <c r="AF15" s="19">
        <f t="shared" si="3"/>
        <v>7988.695684866766</v>
      </c>
      <c r="AG15" s="19">
        <f t="shared" si="4"/>
        <v>3039.8013528898655</v>
      </c>
    </row>
    <row r="16" spans="1:33">
      <c r="A16" s="25">
        <v>1876</v>
      </c>
      <c r="B16" s="19">
        <v>5088.3724666432845</v>
      </c>
      <c r="C16" s="19">
        <v>1413.2216280000002</v>
      </c>
      <c r="D16" s="19">
        <v>1520.7492135</v>
      </c>
      <c r="E16" s="19">
        <v>56.471351502215015</v>
      </c>
      <c r="F16" s="19">
        <v>62.273360500000003</v>
      </c>
      <c r="H16" s="19">
        <f t="shared" si="0"/>
        <v>8141.0880201455002</v>
      </c>
      <c r="J16" s="19">
        <v>5.314628191859077</v>
      </c>
      <c r="L16" s="19">
        <v>11.13796</v>
      </c>
      <c r="P16" s="19">
        <f t="shared" si="1"/>
        <v>16.452588191859078</v>
      </c>
      <c r="R16" s="19">
        <v>73.775849966772043</v>
      </c>
      <c r="T16" s="19">
        <v>19.491430000000001</v>
      </c>
      <c r="U16" s="19">
        <v>38.954288236500012</v>
      </c>
      <c r="X16" s="19">
        <f t="shared" si="2"/>
        <v>132.22156820327206</v>
      </c>
      <c r="Z16" s="19">
        <v>5019.9112448683718</v>
      </c>
      <c r="AA16" s="19">
        <v>1413.2216280000002</v>
      </c>
      <c r="AB16" s="19">
        <v>1512.3957435</v>
      </c>
      <c r="AC16" s="19">
        <v>17.517063265715002</v>
      </c>
      <c r="AD16" s="19">
        <v>62.273360500000003</v>
      </c>
      <c r="AF16" s="19">
        <f t="shared" si="3"/>
        <v>8025.3190401340871</v>
      </c>
      <c r="AG16" s="19">
        <f t="shared" si="4"/>
        <v>3005.4077952657153</v>
      </c>
    </row>
    <row r="17" spans="1:33">
      <c r="A17" s="25">
        <v>1877</v>
      </c>
      <c r="B17" s="19">
        <v>5395.2084389955071</v>
      </c>
      <c r="C17" s="19">
        <v>1460.5041360000002</v>
      </c>
      <c r="D17" s="19">
        <v>1671.9470205</v>
      </c>
      <c r="E17" s="19">
        <v>82.545991739249999</v>
      </c>
      <c r="F17" s="19">
        <v>91.026974999999979</v>
      </c>
      <c r="H17" s="19">
        <f t="shared" si="0"/>
        <v>8701.2325622347598</v>
      </c>
      <c r="J17" s="19">
        <v>5.3664033291593949</v>
      </c>
      <c r="L17" s="19">
        <v>16.706939999999999</v>
      </c>
      <c r="P17" s="19">
        <f t="shared" si="1"/>
        <v>22.073343329159393</v>
      </c>
      <c r="R17" s="19">
        <v>99.765340176158901</v>
      </c>
      <c r="T17" s="19">
        <v>25.060410000000001</v>
      </c>
      <c r="U17" s="19">
        <v>53.175695053000013</v>
      </c>
      <c r="X17" s="19">
        <f t="shared" si="2"/>
        <v>178.00144522915892</v>
      </c>
      <c r="Z17" s="19">
        <v>5300.8095021485078</v>
      </c>
      <c r="AA17" s="19">
        <v>1460.5041360000002</v>
      </c>
      <c r="AB17" s="19">
        <v>1663.5935505</v>
      </c>
      <c r="AC17" s="19">
        <v>29.370296686249993</v>
      </c>
      <c r="AD17" s="19">
        <v>91.026974999999979</v>
      </c>
      <c r="AF17" s="19">
        <f t="shared" si="3"/>
        <v>8545.3044603347589</v>
      </c>
      <c r="AG17" s="19">
        <f t="shared" si="4"/>
        <v>3244.4949581862502</v>
      </c>
    </row>
    <row r="18" spans="1:33">
      <c r="A18" s="25">
        <v>1878</v>
      </c>
      <c r="B18" s="19">
        <v>5633.020991039446</v>
      </c>
      <c r="C18" s="19">
        <v>1507.7866440000003</v>
      </c>
      <c r="D18" s="19">
        <v>1618.0114492</v>
      </c>
      <c r="E18" s="19">
        <v>95.203043805935025</v>
      </c>
      <c r="F18" s="19">
        <v>104.9844445</v>
      </c>
      <c r="H18" s="19">
        <f t="shared" si="0"/>
        <v>8959.0065725453805</v>
      </c>
      <c r="J18" s="19">
        <v>5.3913780048629336</v>
      </c>
      <c r="L18" s="19">
        <v>16.706939999999999</v>
      </c>
      <c r="P18" s="19">
        <f t="shared" si="1"/>
        <v>22.098318004862932</v>
      </c>
      <c r="R18" s="19">
        <v>127.93115482786419</v>
      </c>
      <c r="T18" s="19">
        <v>22.275919999999999</v>
      </c>
      <c r="U18" s="19">
        <v>51.320728946500012</v>
      </c>
      <c r="X18" s="19">
        <f t="shared" si="2"/>
        <v>201.5278037743642</v>
      </c>
      <c r="Z18" s="19">
        <v>5510.4812142164437</v>
      </c>
      <c r="AA18" s="19">
        <v>1507.7866440000003</v>
      </c>
      <c r="AB18" s="19">
        <v>1612.4424692</v>
      </c>
      <c r="AC18" s="19">
        <v>43.882314859435013</v>
      </c>
      <c r="AD18" s="19">
        <v>104.9844445</v>
      </c>
      <c r="AF18" s="19">
        <f t="shared" si="3"/>
        <v>8779.5770867758783</v>
      </c>
      <c r="AG18" s="19">
        <f t="shared" si="4"/>
        <v>3269.0958725594351</v>
      </c>
    </row>
    <row r="19" spans="1:33">
      <c r="A19" s="25">
        <v>1879</v>
      </c>
      <c r="B19" s="19">
        <v>6004.6693819276716</v>
      </c>
      <c r="C19" s="19">
        <v>1555.0691520000003</v>
      </c>
      <c r="D19" s="19">
        <v>1966.7688217</v>
      </c>
      <c r="E19" s="19">
        <v>123.13265014947004</v>
      </c>
      <c r="F19" s="19">
        <v>135.78360900000001</v>
      </c>
      <c r="H19" s="19">
        <f t="shared" si="0"/>
        <v>9785.4236147771408</v>
      </c>
      <c r="J19" s="19">
        <v>6.5657319308318218</v>
      </c>
      <c r="L19" s="19">
        <v>13.92245</v>
      </c>
      <c r="P19" s="19">
        <f t="shared" si="1"/>
        <v>20.488181930831821</v>
      </c>
      <c r="R19" s="19">
        <v>150.66902836483274</v>
      </c>
      <c r="T19" s="19">
        <v>19.491430000000001</v>
      </c>
      <c r="U19" s="19">
        <v>61.83220355000001</v>
      </c>
      <c r="X19" s="19">
        <f t="shared" si="2"/>
        <v>231.99266191483275</v>
      </c>
      <c r="Z19" s="19">
        <v>5860.5660854936705</v>
      </c>
      <c r="AA19" s="19">
        <v>1555.0691520000003</v>
      </c>
      <c r="AB19" s="19">
        <v>1961.1998417</v>
      </c>
      <c r="AC19" s="19">
        <v>61.300446599470021</v>
      </c>
      <c r="AD19" s="19">
        <v>135.78360900000001</v>
      </c>
      <c r="AF19" s="19">
        <f t="shared" si="3"/>
        <v>9573.919134793141</v>
      </c>
      <c r="AG19" s="19">
        <f t="shared" si="4"/>
        <v>3713.3530492994705</v>
      </c>
    </row>
    <row r="20" spans="1:33">
      <c r="A20" s="25">
        <v>1880</v>
      </c>
      <c r="B20" s="19">
        <v>6151.3303218219326</v>
      </c>
      <c r="C20" s="19">
        <v>1602.3516600000003</v>
      </c>
      <c r="D20" s="19">
        <v>2211.0799742999998</v>
      </c>
      <c r="E20" s="19">
        <v>162.53213025153002</v>
      </c>
      <c r="F20" s="19">
        <v>179.23109099999999</v>
      </c>
      <c r="H20" s="19">
        <f t="shared" si="0"/>
        <v>10306.525177373462</v>
      </c>
      <c r="J20" s="19">
        <v>7.1210117644595234</v>
      </c>
      <c r="L20" s="19">
        <v>13.92245</v>
      </c>
      <c r="P20" s="19">
        <f t="shared" si="1"/>
        <v>21.043461764459522</v>
      </c>
      <c r="R20" s="19">
        <v>141.93147544801366</v>
      </c>
      <c r="T20" s="19">
        <v>16.706939999999999</v>
      </c>
      <c r="U20" s="19">
        <v>51.320728946500012</v>
      </c>
      <c r="X20" s="19">
        <f t="shared" si="2"/>
        <v>209.95914439451366</v>
      </c>
      <c r="Z20" s="19">
        <v>6016.5198581383793</v>
      </c>
      <c r="AA20" s="19">
        <v>1602.3516600000003</v>
      </c>
      <c r="AB20" s="19">
        <v>2208.2954842999998</v>
      </c>
      <c r="AC20" s="19">
        <v>111.21140130503002</v>
      </c>
      <c r="AD20" s="19">
        <v>179.23109099999999</v>
      </c>
      <c r="AF20" s="19">
        <f t="shared" si="3"/>
        <v>10117.609494743409</v>
      </c>
      <c r="AG20" s="19">
        <f t="shared" si="4"/>
        <v>4101.0896366050301</v>
      </c>
    </row>
    <row r="21" spans="1:33">
      <c r="A21" s="25">
        <v>1881</v>
      </c>
      <c r="B21" s="19">
        <v>5538.9755830430677</v>
      </c>
      <c r="C21" s="19">
        <v>1586.5908240000003</v>
      </c>
      <c r="D21" s="19">
        <v>2335.2125384999999</v>
      </c>
      <c r="E21" s="19">
        <v>171.03405823965502</v>
      </c>
      <c r="F21" s="19">
        <v>188.6065285</v>
      </c>
      <c r="H21" s="19">
        <f t="shared" si="0"/>
        <v>9820.4195322827236</v>
      </c>
      <c r="J21" s="19">
        <v>7.1484595628793315</v>
      </c>
      <c r="L21" s="19">
        <v>19.491430000000001</v>
      </c>
      <c r="P21" s="19">
        <f t="shared" si="1"/>
        <v>26.639889562879333</v>
      </c>
      <c r="R21" s="19">
        <v>80.266534269575544</v>
      </c>
      <c r="T21" s="19">
        <v>19.491430000000001</v>
      </c>
      <c r="U21" s="19">
        <v>75.43528833100001</v>
      </c>
      <c r="X21" s="19">
        <f t="shared" si="2"/>
        <v>175.19325260057556</v>
      </c>
      <c r="Z21" s="19">
        <v>5465.8575083363721</v>
      </c>
      <c r="AA21" s="19">
        <v>1586.5908240000003</v>
      </c>
      <c r="AB21" s="19">
        <v>2335.2125384999999</v>
      </c>
      <c r="AC21" s="19">
        <v>95.598769908655001</v>
      </c>
      <c r="AD21" s="19">
        <v>188.6065285</v>
      </c>
      <c r="AF21" s="19">
        <f t="shared" si="3"/>
        <v>9671.8661692450278</v>
      </c>
      <c r="AG21" s="19">
        <f t="shared" si="4"/>
        <v>4206.0086609086557</v>
      </c>
    </row>
    <row r="22" spans="1:33">
      <c r="A22" s="25">
        <v>1882</v>
      </c>
      <c r="B22" s="19">
        <v>6571.7804844948614</v>
      </c>
      <c r="C22" s="19">
        <v>1570.8299880000002</v>
      </c>
      <c r="D22" s="19">
        <v>2618.4787062</v>
      </c>
      <c r="E22" s="19">
        <v>187.66073777425004</v>
      </c>
      <c r="F22" s="19">
        <v>206.941475</v>
      </c>
      <c r="H22" s="19">
        <f t="shared" si="0"/>
        <v>11155.69139146911</v>
      </c>
      <c r="J22" s="19">
        <v>7.4998900704878002</v>
      </c>
      <c r="L22" s="19">
        <v>25.060410000000001</v>
      </c>
      <c r="P22" s="19">
        <f t="shared" si="1"/>
        <v>32.560300070487799</v>
      </c>
      <c r="R22" s="19">
        <v>112.35076225425162</v>
      </c>
      <c r="T22" s="19">
        <v>27.844899999999999</v>
      </c>
      <c r="U22" s="19">
        <v>74.198644260000023</v>
      </c>
      <c r="X22" s="19">
        <f t="shared" si="2"/>
        <v>214.39430651425164</v>
      </c>
      <c r="Z22" s="19">
        <v>6466.9296123110989</v>
      </c>
      <c r="AA22" s="19">
        <v>1570.8299880000002</v>
      </c>
      <c r="AB22" s="19">
        <v>2615.6942162</v>
      </c>
      <c r="AC22" s="19">
        <v>113.46209351425001</v>
      </c>
      <c r="AD22" s="19">
        <v>206.941475</v>
      </c>
      <c r="AF22" s="19">
        <f t="shared" si="3"/>
        <v>10973.857385025349</v>
      </c>
      <c r="AG22" s="19">
        <f t="shared" si="4"/>
        <v>4506.9277727142498</v>
      </c>
    </row>
    <row r="23" spans="1:33">
      <c r="A23" s="25">
        <v>1883</v>
      </c>
      <c r="B23" s="19">
        <v>6446.7394035567704</v>
      </c>
      <c r="C23" s="19">
        <v>1555.0691520000003</v>
      </c>
      <c r="D23" s="19">
        <v>2876.8515332999996</v>
      </c>
      <c r="E23" s="19">
        <v>144.99651732475004</v>
      </c>
      <c r="F23" s="19">
        <v>159.89382499999999</v>
      </c>
      <c r="H23" s="19">
        <f t="shared" si="0"/>
        <v>11183.550431181518</v>
      </c>
      <c r="J23" s="19">
        <v>8.8107488409769292</v>
      </c>
      <c r="L23" s="19">
        <v>19.491430000000001</v>
      </c>
      <c r="P23" s="19">
        <f t="shared" si="1"/>
        <v>28.302178840976929</v>
      </c>
      <c r="R23" s="19">
        <v>83.785820482592968</v>
      </c>
      <c r="T23" s="19">
        <v>30.629390000000001</v>
      </c>
      <c r="U23" s="19">
        <v>78.526898508500025</v>
      </c>
      <c r="X23" s="19">
        <f t="shared" si="2"/>
        <v>192.94210899109299</v>
      </c>
      <c r="Z23" s="19">
        <v>6371.7643319151557</v>
      </c>
      <c r="AA23" s="19">
        <v>1555.0691520000003</v>
      </c>
      <c r="AB23" s="19">
        <v>2865.7135732999996</v>
      </c>
      <c r="AC23" s="19">
        <v>66.469618816250005</v>
      </c>
      <c r="AD23" s="19">
        <v>159.89382499999999</v>
      </c>
      <c r="AF23" s="19">
        <f t="shared" si="3"/>
        <v>11018.910501031405</v>
      </c>
      <c r="AG23" s="19">
        <f t="shared" si="4"/>
        <v>4647.1461691162494</v>
      </c>
    </row>
    <row r="24" spans="1:33">
      <c r="A24" s="25">
        <v>1884</v>
      </c>
      <c r="B24" s="19">
        <v>7146.7059311363219</v>
      </c>
      <c r="C24" s="19">
        <v>1539.3083160000003</v>
      </c>
      <c r="D24" s="19">
        <v>3032.1425405999998</v>
      </c>
      <c r="E24" s="19">
        <v>149.74523055739004</v>
      </c>
      <c r="F24" s="19">
        <v>165.13043299999998</v>
      </c>
      <c r="H24" s="19">
        <f t="shared" si="0"/>
        <v>12033.032451293711</v>
      </c>
      <c r="J24" s="19">
        <v>9.153718652014021</v>
      </c>
      <c r="L24" s="19">
        <v>22.275919999999999</v>
      </c>
      <c r="P24" s="19">
        <f t="shared" si="1"/>
        <v>31.42963865201402</v>
      </c>
      <c r="R24" s="19">
        <v>103.70777039447688</v>
      </c>
      <c r="T24" s="19">
        <v>38.982860000000002</v>
      </c>
      <c r="U24" s="19">
        <v>80.381864615000026</v>
      </c>
      <c r="X24" s="19">
        <f t="shared" si="2"/>
        <v>223.07249500947694</v>
      </c>
      <c r="Z24" s="19">
        <v>7052.1518793938594</v>
      </c>
      <c r="AA24" s="19">
        <v>1539.3083160000003</v>
      </c>
      <c r="AB24" s="19">
        <v>3015.4356005999998</v>
      </c>
      <c r="AC24" s="19">
        <v>69.363365942390004</v>
      </c>
      <c r="AD24" s="19">
        <v>165.13043299999998</v>
      </c>
      <c r="AF24" s="19">
        <f t="shared" si="3"/>
        <v>11841.38959493625</v>
      </c>
      <c r="AG24" s="19">
        <f t="shared" si="4"/>
        <v>4789.237715542391</v>
      </c>
    </row>
    <row r="25" spans="1:33">
      <c r="A25" s="25">
        <v>1885</v>
      </c>
      <c r="B25" s="19">
        <v>7248.3906286039337</v>
      </c>
      <c r="C25" s="19">
        <v>1523.5474800000002</v>
      </c>
      <c r="D25" s="19">
        <v>3065.9740941</v>
      </c>
      <c r="E25" s="19">
        <v>135.15901373994504</v>
      </c>
      <c r="F25" s="19">
        <v>149.0455915</v>
      </c>
      <c r="H25" s="19">
        <f t="shared" si="0"/>
        <v>12122.116807943879</v>
      </c>
      <c r="J25" s="19">
        <v>9.5470521396204209</v>
      </c>
      <c r="L25" s="19">
        <v>25.060410000000001</v>
      </c>
      <c r="P25" s="19">
        <f t="shared" si="1"/>
        <v>34.607462139620424</v>
      </c>
      <c r="R25" s="19">
        <v>91.273381629120763</v>
      </c>
      <c r="T25" s="19">
        <v>41.76735</v>
      </c>
      <c r="U25" s="19">
        <v>82.855152757000013</v>
      </c>
      <c r="X25" s="19">
        <f t="shared" si="2"/>
        <v>215.89588438612077</v>
      </c>
      <c r="Z25" s="19">
        <v>7166.6642991144336</v>
      </c>
      <c r="AA25" s="19">
        <v>1523.5474800000002</v>
      </c>
      <c r="AB25" s="19">
        <v>3049.2671541</v>
      </c>
      <c r="AC25" s="19">
        <v>52.303860982945011</v>
      </c>
      <c r="AD25" s="19">
        <v>149.0455915</v>
      </c>
      <c r="AF25" s="19">
        <f t="shared" si="3"/>
        <v>11940.828385697379</v>
      </c>
      <c r="AG25" s="19">
        <f t="shared" si="4"/>
        <v>4774.1640865829449</v>
      </c>
    </row>
    <row r="26" spans="1:33">
      <c r="A26" s="25">
        <v>1886</v>
      </c>
      <c r="B26" s="19">
        <v>7157.5295986806241</v>
      </c>
      <c r="C26" s="19">
        <v>1502.5330320000003</v>
      </c>
      <c r="D26" s="19">
        <v>3165.4082320000002</v>
      </c>
      <c r="E26" s="19">
        <v>173.53207926307502</v>
      </c>
      <c r="F26" s="19">
        <v>191.36120249999999</v>
      </c>
      <c r="H26" s="19">
        <f t="shared" si="0"/>
        <v>12190.3641444437</v>
      </c>
      <c r="J26" s="19">
        <v>10.182847841157042</v>
      </c>
      <c r="L26" s="19">
        <v>25.060410000000001</v>
      </c>
      <c r="P26" s="19">
        <f t="shared" si="1"/>
        <v>35.243257841157046</v>
      </c>
      <c r="R26" s="19">
        <v>106.47026899885243</v>
      </c>
      <c r="T26" s="19">
        <v>36.198369999999997</v>
      </c>
      <c r="U26" s="19">
        <v>87.183407005500001</v>
      </c>
      <c r="X26" s="19">
        <f t="shared" si="2"/>
        <v>229.85204600435242</v>
      </c>
      <c r="Z26" s="19">
        <v>7061.2421775229277</v>
      </c>
      <c r="AA26" s="19">
        <v>1502.5330320000003</v>
      </c>
      <c r="AB26" s="19">
        <v>3154.2702720000002</v>
      </c>
      <c r="AC26" s="19">
        <v>86.348672257575018</v>
      </c>
      <c r="AD26" s="19">
        <v>191.36120249999999</v>
      </c>
      <c r="AF26" s="19">
        <f t="shared" si="3"/>
        <v>11995.755356280502</v>
      </c>
      <c r="AG26" s="19">
        <f t="shared" si="4"/>
        <v>4934.5131787575765</v>
      </c>
    </row>
    <row r="27" spans="1:33">
      <c r="A27" s="25">
        <v>1887</v>
      </c>
      <c r="B27" s="19">
        <v>6999.6477397696135</v>
      </c>
      <c r="C27" s="19">
        <v>1481.5185840000001</v>
      </c>
      <c r="D27" s="19">
        <v>3637.936185</v>
      </c>
      <c r="E27" s="19">
        <v>174.88002130046502</v>
      </c>
      <c r="F27" s="19">
        <v>192.84763549999997</v>
      </c>
      <c r="H27" s="19">
        <f t="shared" si="0"/>
        <v>12486.83016557008</v>
      </c>
      <c r="J27" s="19">
        <v>9.415744507492537</v>
      </c>
      <c r="L27" s="19">
        <v>25.060410000000001</v>
      </c>
      <c r="P27" s="19">
        <f t="shared" si="1"/>
        <v>34.476154507492538</v>
      </c>
      <c r="R27" s="19">
        <v>87.873239319110979</v>
      </c>
      <c r="T27" s="19">
        <v>47.336329999999997</v>
      </c>
      <c r="U27" s="19">
        <v>88.420051076500016</v>
      </c>
      <c r="X27" s="19">
        <f t="shared" si="2"/>
        <v>223.629620395611</v>
      </c>
      <c r="Z27" s="19">
        <v>6921.1902449579948</v>
      </c>
      <c r="AA27" s="19">
        <v>1481.5185840000001</v>
      </c>
      <c r="AB27" s="19">
        <v>3615.660265</v>
      </c>
      <c r="AC27" s="19">
        <v>86.459970223965001</v>
      </c>
      <c r="AD27" s="19">
        <v>192.84763549999997</v>
      </c>
      <c r="AF27" s="19">
        <f t="shared" si="3"/>
        <v>12297.676699681961</v>
      </c>
      <c r="AG27" s="19">
        <f t="shared" si="4"/>
        <v>5376.4864547239649</v>
      </c>
    </row>
    <row r="28" spans="1:33">
      <c r="A28" s="25">
        <v>1888</v>
      </c>
      <c r="B28" s="19">
        <v>7952.7953965117458</v>
      </c>
      <c r="C28" s="19">
        <v>1460.5041360000002</v>
      </c>
      <c r="D28" s="19">
        <v>4139.422834</v>
      </c>
      <c r="E28" s="19">
        <v>170.73108044226004</v>
      </c>
      <c r="F28" s="19">
        <v>188.27242199999998</v>
      </c>
      <c r="H28" s="19">
        <f t="shared" si="0"/>
        <v>13911.725868954005</v>
      </c>
      <c r="J28" s="19">
        <v>8.9172669460385432</v>
      </c>
      <c r="L28" s="19">
        <v>33.413879999999999</v>
      </c>
      <c r="P28" s="19">
        <f t="shared" si="1"/>
        <v>42.331146946038544</v>
      </c>
      <c r="R28" s="19">
        <v>98.676406184955511</v>
      </c>
      <c r="T28" s="19">
        <v>58.474290000000003</v>
      </c>
      <c r="U28" s="19">
        <v>84.091796828000014</v>
      </c>
      <c r="X28" s="19">
        <f t="shared" si="2"/>
        <v>241.24249301295552</v>
      </c>
      <c r="Z28" s="19">
        <v>7863.0362572728291</v>
      </c>
      <c r="AA28" s="19">
        <v>1460.5041360000002</v>
      </c>
      <c r="AB28" s="19">
        <v>4114.3624239999999</v>
      </c>
      <c r="AC28" s="19">
        <v>86.639283614260023</v>
      </c>
      <c r="AD28" s="19">
        <v>188.27242199999998</v>
      </c>
      <c r="AF28" s="19">
        <f t="shared" si="3"/>
        <v>13712.814522887089</v>
      </c>
      <c r="AG28" s="19">
        <f t="shared" si="4"/>
        <v>5849.7782656142608</v>
      </c>
    </row>
    <row r="29" spans="1:33">
      <c r="A29" s="25">
        <v>1889</v>
      </c>
      <c r="B29" s="19">
        <v>8215.6577516319157</v>
      </c>
      <c r="C29" s="19">
        <v>1439.4896880000003</v>
      </c>
      <c r="D29" s="19">
        <v>3932.5909167999998</v>
      </c>
      <c r="E29" s="19">
        <v>217.42676056322003</v>
      </c>
      <c r="F29" s="19">
        <v>239.76573400000001</v>
      </c>
      <c r="H29" s="19">
        <f t="shared" si="0"/>
        <v>14044.930850995135</v>
      </c>
      <c r="J29" s="19">
        <v>10.125764602050612</v>
      </c>
      <c r="L29" s="19">
        <v>30.629390000000001</v>
      </c>
      <c r="P29" s="19">
        <f t="shared" si="1"/>
        <v>40.755154602050609</v>
      </c>
      <c r="R29" s="19">
        <v>119.57854214063583</v>
      </c>
      <c r="T29" s="19">
        <v>55.689799999999998</v>
      </c>
      <c r="U29" s="19">
        <v>100.16816975100002</v>
      </c>
      <c r="X29" s="19">
        <f t="shared" si="2"/>
        <v>275.43651189163586</v>
      </c>
      <c r="Z29" s="19">
        <v>8106.2049740933307</v>
      </c>
      <c r="AA29" s="19">
        <v>1439.4896880000003</v>
      </c>
      <c r="AB29" s="19">
        <v>3907.5305067999998</v>
      </c>
      <c r="AC29" s="19">
        <v>117.25859081222001</v>
      </c>
      <c r="AD29" s="19">
        <v>239.76573400000001</v>
      </c>
      <c r="AF29" s="19">
        <f t="shared" si="3"/>
        <v>13810.249493705551</v>
      </c>
      <c r="AG29" s="19">
        <f t="shared" si="4"/>
        <v>5704.04451961222</v>
      </c>
    </row>
    <row r="30" spans="1:33">
      <c r="A30" s="25">
        <v>1890</v>
      </c>
      <c r="B30" s="19">
        <v>7265.2696683117783</v>
      </c>
      <c r="C30" s="19">
        <v>1418.4752400000002</v>
      </c>
      <c r="D30" s="19">
        <v>4393.1177178999997</v>
      </c>
      <c r="E30" s="19">
        <v>283.33988954752004</v>
      </c>
      <c r="F30" s="19">
        <v>312.45094399999999</v>
      </c>
      <c r="G30" s="19">
        <v>1.1105851578947366</v>
      </c>
      <c r="H30" s="19">
        <f t="shared" si="0"/>
        <v>13673.764044917194</v>
      </c>
      <c r="J30" s="19">
        <v>10.450089271860117</v>
      </c>
      <c r="L30" s="19">
        <v>27.844899999999999</v>
      </c>
      <c r="P30" s="19">
        <f t="shared" si="1"/>
        <v>38.294989271860118</v>
      </c>
      <c r="R30" s="19">
        <v>85.556683398392479</v>
      </c>
      <c r="T30" s="19">
        <v>61.258780000000002</v>
      </c>
      <c r="U30" s="19">
        <v>102.02313585750002</v>
      </c>
      <c r="X30" s="19">
        <f t="shared" si="2"/>
        <v>248.83859925589249</v>
      </c>
      <c r="Z30" s="19">
        <v>7190.1630741852478</v>
      </c>
      <c r="AA30" s="19">
        <v>1418.4752400000002</v>
      </c>
      <c r="AB30" s="19">
        <v>4359.7038378999996</v>
      </c>
      <c r="AC30" s="19">
        <v>181.31675369002002</v>
      </c>
      <c r="AD30" s="19">
        <v>312.45094399999999</v>
      </c>
      <c r="AE30" s="19">
        <v>1.1105851578947366</v>
      </c>
      <c r="AF30" s="19">
        <f t="shared" si="3"/>
        <v>13463.220434933161</v>
      </c>
      <c r="AG30" s="19">
        <f t="shared" si="4"/>
        <v>6273.0573607479155</v>
      </c>
    </row>
    <row r="31" spans="1:33">
      <c r="A31" s="25">
        <v>1891</v>
      </c>
      <c r="B31" s="19">
        <v>8659.0838753380867</v>
      </c>
      <c r="C31" s="19">
        <v>1397.4607920000003</v>
      </c>
      <c r="D31" s="19">
        <v>4693.7034133999996</v>
      </c>
      <c r="E31" s="19">
        <v>335.70558273401502</v>
      </c>
      <c r="F31" s="19">
        <v>370.19682049999994</v>
      </c>
      <c r="G31" s="19">
        <v>1.5548192210526315</v>
      </c>
      <c r="H31" s="19">
        <f t="shared" si="0"/>
        <v>15457.705303193152</v>
      </c>
      <c r="J31" s="19">
        <v>11.207617021312798</v>
      </c>
      <c r="L31" s="19">
        <v>33.413879999999999</v>
      </c>
      <c r="P31" s="19">
        <f t="shared" si="1"/>
        <v>44.621497021312798</v>
      </c>
      <c r="R31" s="19">
        <v>162.48098103775385</v>
      </c>
      <c r="T31" s="19">
        <v>72.396739999999994</v>
      </c>
      <c r="U31" s="19">
        <v>98.931525680000021</v>
      </c>
      <c r="X31" s="19">
        <f t="shared" si="2"/>
        <v>333.80924671775387</v>
      </c>
      <c r="Z31" s="19">
        <v>8507.8105113216461</v>
      </c>
      <c r="AA31" s="19">
        <v>1397.4607920000003</v>
      </c>
      <c r="AB31" s="19">
        <v>4654.7205533999995</v>
      </c>
      <c r="AC31" s="19">
        <v>236.77405705401503</v>
      </c>
      <c r="AD31" s="19">
        <v>370.19682049999994</v>
      </c>
      <c r="AE31" s="19">
        <v>1.5548192210526315</v>
      </c>
      <c r="AF31" s="19">
        <f t="shared" si="3"/>
        <v>15168.517553496711</v>
      </c>
      <c r="AG31" s="19">
        <f t="shared" si="4"/>
        <v>6660.7070421750686</v>
      </c>
    </row>
    <row r="32" spans="1:33">
      <c r="A32" s="25">
        <v>1892</v>
      </c>
      <c r="B32" s="19">
        <v>7888.5587179249014</v>
      </c>
      <c r="C32" s="19">
        <v>1376.4463440000002</v>
      </c>
      <c r="D32" s="19">
        <v>4993.4259169999996</v>
      </c>
      <c r="E32" s="19">
        <v>312.34537623282506</v>
      </c>
      <c r="F32" s="19">
        <v>344.43652749999995</v>
      </c>
      <c r="G32" s="19">
        <v>1.9990532842105262</v>
      </c>
      <c r="H32" s="19">
        <f t="shared" si="0"/>
        <v>14917.211935941938</v>
      </c>
      <c r="J32" s="19">
        <v>12.311526355952509</v>
      </c>
      <c r="L32" s="19">
        <v>44.551839999999999</v>
      </c>
      <c r="P32" s="19">
        <f t="shared" si="1"/>
        <v>56.863366355952508</v>
      </c>
      <c r="R32" s="19">
        <v>132.11920449040261</v>
      </c>
      <c r="T32" s="19">
        <v>80.750209999999996</v>
      </c>
      <c r="U32" s="19">
        <v>109.44300028350003</v>
      </c>
      <c r="X32" s="19">
        <f t="shared" si="2"/>
        <v>322.31241477390267</v>
      </c>
      <c r="Z32" s="19">
        <v>7768.7510397904507</v>
      </c>
      <c r="AA32" s="19">
        <v>1376.4463440000002</v>
      </c>
      <c r="AB32" s="19">
        <v>4957.2275470000004</v>
      </c>
      <c r="AC32" s="19">
        <v>202.90237594932503</v>
      </c>
      <c r="AD32" s="19">
        <v>344.43652749999995</v>
      </c>
      <c r="AE32" s="19">
        <v>1.9990532842105262</v>
      </c>
      <c r="AF32" s="19">
        <f t="shared" si="3"/>
        <v>14651.762887523988</v>
      </c>
      <c r="AG32" s="19">
        <f t="shared" si="4"/>
        <v>6883.0118477335354</v>
      </c>
    </row>
    <row r="33" spans="1:33">
      <c r="A33" s="25">
        <v>1893</v>
      </c>
      <c r="B33" s="19">
        <v>7696.1519213327256</v>
      </c>
      <c r="C33" s="19">
        <v>1355.4318960000003</v>
      </c>
      <c r="D33" s="19">
        <v>5077.6010496999997</v>
      </c>
      <c r="E33" s="19">
        <v>299.45954501300508</v>
      </c>
      <c r="F33" s="19">
        <v>330.22677349999998</v>
      </c>
      <c r="G33" s="19">
        <v>2.4432873473684209</v>
      </c>
      <c r="H33" s="19">
        <f t="shared" si="0"/>
        <v>14761.314472893102</v>
      </c>
      <c r="J33" s="19">
        <v>11.734613731804568</v>
      </c>
      <c r="L33" s="19">
        <v>36.198369999999997</v>
      </c>
      <c r="P33" s="19">
        <f t="shared" si="1"/>
        <v>47.932983731804569</v>
      </c>
      <c r="R33" s="19">
        <v>121.65851746154152</v>
      </c>
      <c r="T33" s="19">
        <v>97.457149999999999</v>
      </c>
      <c r="U33" s="19">
        <v>118.71783081600003</v>
      </c>
      <c r="X33" s="19">
        <f t="shared" si="2"/>
        <v>337.83349827754159</v>
      </c>
      <c r="Z33" s="19">
        <v>7586.2280176029863</v>
      </c>
      <c r="AA33" s="19">
        <v>1355.4318960000003</v>
      </c>
      <c r="AB33" s="19">
        <v>5016.3422696999996</v>
      </c>
      <c r="AC33" s="19">
        <v>180.74171419700502</v>
      </c>
      <c r="AD33" s="19">
        <v>330.22677349999998</v>
      </c>
      <c r="AE33" s="19">
        <v>2.4432873473684209</v>
      </c>
      <c r="AF33" s="19">
        <f t="shared" si="3"/>
        <v>14471.413958347361</v>
      </c>
      <c r="AG33" s="19">
        <f t="shared" si="4"/>
        <v>6885.1859407443735</v>
      </c>
    </row>
    <row r="34" spans="1:33">
      <c r="A34" s="25">
        <v>1894</v>
      </c>
      <c r="B34" s="19">
        <v>7316.6261132325799</v>
      </c>
      <c r="C34" s="19">
        <v>1334.4174480000001</v>
      </c>
      <c r="D34" s="19">
        <v>4754.2660708999992</v>
      </c>
      <c r="E34" s="19">
        <v>305.10482519712008</v>
      </c>
      <c r="F34" s="19">
        <v>336.45206399999995</v>
      </c>
      <c r="G34" s="19">
        <v>2.8875214105263156</v>
      </c>
      <c r="H34" s="19">
        <f t="shared" si="0"/>
        <v>14049.754042740225</v>
      </c>
      <c r="J34" s="19">
        <v>11.74532904992834</v>
      </c>
      <c r="L34" s="19">
        <v>38.982860000000002</v>
      </c>
      <c r="P34" s="19">
        <f t="shared" si="1"/>
        <v>50.728189049928346</v>
      </c>
      <c r="R34" s="19">
        <v>114.85002171919756</v>
      </c>
      <c r="T34" s="19">
        <v>111.3796</v>
      </c>
      <c r="U34" s="19">
        <v>133.55755966800004</v>
      </c>
      <c r="X34" s="19">
        <f t="shared" si="2"/>
        <v>359.78718138719762</v>
      </c>
      <c r="Z34" s="19">
        <v>7213.5214205633138</v>
      </c>
      <c r="AA34" s="19">
        <v>1334.4174480000001</v>
      </c>
      <c r="AB34" s="19">
        <v>4681.8693309</v>
      </c>
      <c r="AC34" s="19">
        <v>171.54726552912004</v>
      </c>
      <c r="AD34" s="19">
        <v>336.45206399999995</v>
      </c>
      <c r="AE34" s="19">
        <v>2.8875214105263156</v>
      </c>
      <c r="AF34" s="19">
        <f t="shared" si="3"/>
        <v>13740.695050402959</v>
      </c>
      <c r="AG34" s="19">
        <f t="shared" si="4"/>
        <v>6527.1736298396463</v>
      </c>
    </row>
    <row r="35" spans="1:33">
      <c r="A35" s="25">
        <v>1895</v>
      </c>
      <c r="B35" s="19">
        <v>8574.8801273885456</v>
      </c>
      <c r="C35" s="19">
        <v>1313.4030000000002</v>
      </c>
      <c r="D35" s="19">
        <v>5377.3235533000006</v>
      </c>
      <c r="E35" s="19">
        <v>327.04289101666001</v>
      </c>
      <c r="F35" s="19">
        <v>360.64410199999992</v>
      </c>
      <c r="G35" s="19">
        <v>3.3317554736842099</v>
      </c>
      <c r="H35" s="19">
        <f t="shared" si="0"/>
        <v>15956.62542917889</v>
      </c>
      <c r="J35" s="19">
        <v>13.258094960750361</v>
      </c>
      <c r="L35" s="19">
        <v>44.551839999999999</v>
      </c>
      <c r="P35" s="19">
        <f t="shared" si="1"/>
        <v>57.809934960750361</v>
      </c>
      <c r="R35" s="19">
        <v>136.09767989188401</v>
      </c>
      <c r="T35" s="19">
        <v>119.73307</v>
      </c>
      <c r="U35" s="19">
        <v>130.46594949050004</v>
      </c>
      <c r="X35" s="19">
        <f t="shared" si="2"/>
        <v>386.29669938238408</v>
      </c>
      <c r="Z35" s="19">
        <v>8452.0405424574128</v>
      </c>
      <c r="AA35" s="19">
        <v>1313.4030000000002</v>
      </c>
      <c r="AB35" s="19">
        <v>5302.1423233000005</v>
      </c>
      <c r="AC35" s="19">
        <v>196.57694152616</v>
      </c>
      <c r="AD35" s="19">
        <v>360.64410199999992</v>
      </c>
      <c r="AE35" s="19">
        <v>3.3317554736842099</v>
      </c>
      <c r="AF35" s="19">
        <f t="shared" si="3"/>
        <v>15628.138664757258</v>
      </c>
      <c r="AG35" s="19">
        <f t="shared" si="4"/>
        <v>7176.0981222998453</v>
      </c>
    </row>
    <row r="36" spans="1:33">
      <c r="A36" s="25">
        <v>1896</v>
      </c>
      <c r="B36" s="19">
        <v>8648.0163745661066</v>
      </c>
      <c r="C36" s="19">
        <v>1302.8957760000003</v>
      </c>
      <c r="D36" s="19">
        <v>5345.8309713999997</v>
      </c>
      <c r="E36" s="19">
        <v>376.92911284080009</v>
      </c>
      <c r="F36" s="19">
        <v>415.65575999999999</v>
      </c>
      <c r="G36" s="19">
        <v>4.8865746947368418</v>
      </c>
      <c r="H36" s="19">
        <f t="shared" si="0"/>
        <v>16094.214569501642</v>
      </c>
      <c r="J36" s="19">
        <v>15.134028399675906</v>
      </c>
      <c r="L36" s="19">
        <v>41.76735</v>
      </c>
      <c r="P36" s="19">
        <f t="shared" si="1"/>
        <v>56.901378399675906</v>
      </c>
      <c r="R36" s="19">
        <v>187.49888538436062</v>
      </c>
      <c r="T36" s="19">
        <v>111.3796</v>
      </c>
      <c r="U36" s="19">
        <v>131.08427152600004</v>
      </c>
      <c r="X36" s="19">
        <f t="shared" si="2"/>
        <v>429.96275691036067</v>
      </c>
      <c r="Z36" s="19">
        <v>8475.6515175814202</v>
      </c>
      <c r="AA36" s="19">
        <v>1302.8957760000003</v>
      </c>
      <c r="AB36" s="19">
        <v>5276.2187213999996</v>
      </c>
      <c r="AC36" s="19">
        <v>245.84484131480008</v>
      </c>
      <c r="AD36" s="19">
        <v>415.65575999999999</v>
      </c>
      <c r="AE36" s="19">
        <v>4.8865746947368418</v>
      </c>
      <c r="AF36" s="19">
        <f t="shared" si="3"/>
        <v>15721.153190990959</v>
      </c>
      <c r="AG36" s="19">
        <f t="shared" si="4"/>
        <v>7245.5016734095361</v>
      </c>
    </row>
    <row r="37" spans="1:33">
      <c r="A37" s="25">
        <v>1897</v>
      </c>
      <c r="B37" s="19">
        <v>8372.1420171158679</v>
      </c>
      <c r="C37" s="19">
        <v>1292.3885519999999</v>
      </c>
      <c r="D37" s="19">
        <v>5575.3843269999998</v>
      </c>
      <c r="E37" s="19">
        <v>373.93643418898012</v>
      </c>
      <c r="F37" s="19">
        <v>412.35560600000002</v>
      </c>
      <c r="G37" s="19">
        <v>6.4413939157894733</v>
      </c>
      <c r="H37" s="19">
        <f t="shared" si="0"/>
        <v>16032.648330220636</v>
      </c>
      <c r="J37" s="19">
        <v>11.393551001880166</v>
      </c>
      <c r="L37" s="19">
        <v>38.982860000000002</v>
      </c>
      <c r="P37" s="19">
        <f t="shared" si="1"/>
        <v>50.376411001880172</v>
      </c>
      <c r="R37" s="19">
        <v>229.27631585539254</v>
      </c>
      <c r="T37" s="19">
        <v>116.94858000000001</v>
      </c>
      <c r="U37" s="19">
        <v>146.54232241350005</v>
      </c>
      <c r="X37" s="19">
        <f t="shared" si="2"/>
        <v>492.76721826889263</v>
      </c>
      <c r="Z37" s="19">
        <v>8154.2592522623554</v>
      </c>
      <c r="AA37" s="19">
        <v>1292.3885519999999</v>
      </c>
      <c r="AB37" s="19">
        <v>5497.4186069999996</v>
      </c>
      <c r="AC37" s="19">
        <v>227.39411177548007</v>
      </c>
      <c r="AD37" s="19">
        <v>412.35560600000002</v>
      </c>
      <c r="AE37" s="19">
        <v>6.4413939157894733</v>
      </c>
      <c r="AF37" s="19">
        <f t="shared" si="3"/>
        <v>15590.257522953623</v>
      </c>
      <c r="AG37" s="19">
        <f t="shared" si="4"/>
        <v>7435.9982706912697</v>
      </c>
    </row>
    <row r="38" spans="1:33">
      <c r="A38" s="25">
        <v>1898</v>
      </c>
      <c r="B38" s="19">
        <v>8772.6968182687833</v>
      </c>
      <c r="C38" s="19">
        <v>1281.8813279999999</v>
      </c>
      <c r="D38" s="19">
        <v>6125.2375673000006</v>
      </c>
      <c r="E38" s="19">
        <v>342.32781173422006</v>
      </c>
      <c r="F38" s="19">
        <v>377.49943400000001</v>
      </c>
      <c r="G38" s="19">
        <v>7.9962131368421048</v>
      </c>
      <c r="H38" s="19">
        <f t="shared" si="0"/>
        <v>16907.639172439845</v>
      </c>
      <c r="J38" s="19">
        <v>13.943053087747831</v>
      </c>
      <c r="L38" s="19">
        <v>38.982860000000002</v>
      </c>
      <c r="P38" s="19">
        <f t="shared" si="1"/>
        <v>52.92591308774783</v>
      </c>
      <c r="R38" s="19">
        <v>230.03421272124609</v>
      </c>
      <c r="T38" s="19">
        <v>125.30204999999999</v>
      </c>
      <c r="U38" s="19">
        <v>145.30567834250004</v>
      </c>
      <c r="X38" s="19">
        <f t="shared" si="2"/>
        <v>500.64194106374612</v>
      </c>
      <c r="Z38" s="19">
        <v>8556.6056586352843</v>
      </c>
      <c r="AA38" s="19">
        <v>1281.8813279999999</v>
      </c>
      <c r="AB38" s="19">
        <v>6038.9183773000004</v>
      </c>
      <c r="AC38" s="19">
        <v>197.02213339172005</v>
      </c>
      <c r="AD38" s="19">
        <v>377.49943400000001</v>
      </c>
      <c r="AE38" s="19">
        <v>7.9962131368421048</v>
      </c>
      <c r="AF38" s="19">
        <f t="shared" si="3"/>
        <v>16459.923144463846</v>
      </c>
      <c r="AG38" s="19">
        <f t="shared" si="4"/>
        <v>7903.317485828562</v>
      </c>
    </row>
    <row r="39" spans="1:33">
      <c r="A39" s="25">
        <v>1899</v>
      </c>
      <c r="B39" s="19">
        <v>9227.7813591966878</v>
      </c>
      <c r="C39" s="19">
        <v>1271.374104</v>
      </c>
      <c r="D39" s="19">
        <v>7065.3927709</v>
      </c>
      <c r="E39" s="19">
        <v>352.88256888020504</v>
      </c>
      <c r="F39" s="19">
        <v>389.13861350000002</v>
      </c>
      <c r="G39" s="19">
        <v>9.5510323578947371</v>
      </c>
      <c r="H39" s="19">
        <f t="shared" si="0"/>
        <v>18316.12044883479</v>
      </c>
      <c r="J39" s="19">
        <v>21.888423965529263</v>
      </c>
      <c r="L39" s="19">
        <v>38.982860000000002</v>
      </c>
      <c r="P39" s="19">
        <f t="shared" si="1"/>
        <v>60.871283965529265</v>
      </c>
      <c r="R39" s="19">
        <v>207.78491256465932</v>
      </c>
      <c r="T39" s="19">
        <v>161.50041999999999</v>
      </c>
      <c r="U39" s="19">
        <v>139.74078002300004</v>
      </c>
      <c r="X39" s="19">
        <f t="shared" si="2"/>
        <v>509.02611258765933</v>
      </c>
      <c r="Z39" s="19">
        <v>9041.8848705975579</v>
      </c>
      <c r="AA39" s="19">
        <v>1271.374104</v>
      </c>
      <c r="AB39" s="19">
        <v>6942.8752108999997</v>
      </c>
      <c r="AC39" s="19">
        <v>213.141788857205</v>
      </c>
      <c r="AD39" s="19">
        <v>389.13861350000002</v>
      </c>
      <c r="AE39" s="19">
        <v>9.5510323578947371</v>
      </c>
      <c r="AF39" s="19">
        <f t="shared" si="3"/>
        <v>17867.965620212657</v>
      </c>
      <c r="AG39" s="19">
        <f t="shared" si="4"/>
        <v>8826.0807496150992</v>
      </c>
    </row>
    <row r="40" spans="1:33">
      <c r="A40" s="25">
        <v>1900</v>
      </c>
      <c r="B40" s="19">
        <v>10588.724551570114</v>
      </c>
      <c r="C40" s="19">
        <v>1269.0246308999999</v>
      </c>
      <c r="D40" s="19">
        <v>7509.3240115999997</v>
      </c>
      <c r="E40" s="19">
        <v>393.38266220545506</v>
      </c>
      <c r="F40" s="19">
        <v>433.79978849999998</v>
      </c>
      <c r="G40" s="19">
        <v>11.105851578947368</v>
      </c>
      <c r="H40" s="19">
        <f t="shared" si="0"/>
        <v>20205.361496354519</v>
      </c>
      <c r="J40" s="19">
        <v>24.033584621651936</v>
      </c>
      <c r="L40" s="19">
        <v>52.90531</v>
      </c>
      <c r="P40" s="19">
        <f t="shared" si="1"/>
        <v>76.93889462165194</v>
      </c>
      <c r="R40" s="19">
        <v>200.77307170909268</v>
      </c>
      <c r="T40" s="19">
        <v>222.75919999999999</v>
      </c>
      <c r="U40" s="19">
        <v>145.30567834250004</v>
      </c>
      <c r="X40" s="19">
        <f t="shared" si="2"/>
        <v>568.83795005159277</v>
      </c>
      <c r="Z40" s="19">
        <v>10411.985064482673</v>
      </c>
      <c r="AA40" s="19">
        <v>1269.0246308999999</v>
      </c>
      <c r="AB40" s="19">
        <v>7339.4701215999994</v>
      </c>
      <c r="AC40" s="19">
        <v>248.07698386295505</v>
      </c>
      <c r="AD40" s="19">
        <v>433.79978849999998</v>
      </c>
      <c r="AE40" s="19">
        <v>11.1058515789474</v>
      </c>
      <c r="AF40" s="19">
        <f t="shared" si="3"/>
        <v>19713.462440924577</v>
      </c>
      <c r="AG40" s="19">
        <f t="shared" si="4"/>
        <v>9301.4773764419024</v>
      </c>
    </row>
    <row r="41" spans="1:33">
      <c r="A41" s="25">
        <v>1901</v>
      </c>
      <c r="B41" s="19">
        <v>9690.8015538430172</v>
      </c>
      <c r="C41" s="19">
        <v>1216.230405</v>
      </c>
      <c r="D41" s="19">
        <v>8166.9091699999999</v>
      </c>
      <c r="E41" s="19">
        <v>429.04747721309508</v>
      </c>
      <c r="F41" s="19">
        <v>473.1288965</v>
      </c>
      <c r="G41" s="19">
        <v>11.105851578947368</v>
      </c>
      <c r="H41" s="19">
        <f t="shared" si="0"/>
        <v>19987.223354135058</v>
      </c>
      <c r="J41" s="19">
        <v>25.657041393165382</v>
      </c>
      <c r="L41" s="19">
        <v>61.258780000000002</v>
      </c>
      <c r="P41" s="19">
        <f t="shared" si="1"/>
        <v>86.915821393165388</v>
      </c>
      <c r="R41" s="19">
        <v>140.87068669731434</v>
      </c>
      <c r="T41" s="19">
        <v>242.25063</v>
      </c>
      <c r="U41" s="19">
        <v>158.90876312350005</v>
      </c>
      <c r="X41" s="19">
        <f t="shared" si="2"/>
        <v>542.03007982081442</v>
      </c>
      <c r="Z41" s="19">
        <v>9575.5879085388679</v>
      </c>
      <c r="AA41" s="19">
        <v>1216.230405</v>
      </c>
      <c r="AB41" s="19">
        <v>7985.9173199999996</v>
      </c>
      <c r="AC41" s="19">
        <v>270.138714089595</v>
      </c>
      <c r="AD41" s="19">
        <v>473.1288965</v>
      </c>
      <c r="AE41" s="19">
        <v>11.105851578947368</v>
      </c>
      <c r="AF41" s="19">
        <f t="shared" si="3"/>
        <v>19532.109095707412</v>
      </c>
      <c r="AG41" s="19">
        <f t="shared" si="4"/>
        <v>9956.5211871685424</v>
      </c>
    </row>
    <row r="42" spans="1:33">
      <c r="A42" s="25">
        <v>1902</v>
      </c>
      <c r="B42" s="19">
        <v>11367.116483864767</v>
      </c>
      <c r="C42" s="19">
        <v>1189.6874154749999</v>
      </c>
      <c r="D42" s="19">
        <v>8397.7712358999997</v>
      </c>
      <c r="E42" s="19">
        <v>548.86592125228515</v>
      </c>
      <c r="F42" s="19">
        <v>605.25778949999994</v>
      </c>
      <c r="G42" s="19">
        <v>13.32702189473684</v>
      </c>
      <c r="H42" s="19">
        <f t="shared" si="0"/>
        <v>22122.025867886787</v>
      </c>
      <c r="J42" s="19">
        <v>24.492097333264823</v>
      </c>
      <c r="L42" s="19">
        <v>66.827759999999998</v>
      </c>
      <c r="P42" s="19">
        <f t="shared" si="1"/>
        <v>91.319857333264821</v>
      </c>
      <c r="R42" s="19">
        <v>164.59704417142703</v>
      </c>
      <c r="T42" s="19">
        <v>194.9143</v>
      </c>
      <c r="U42" s="19">
        <v>156.43547498150002</v>
      </c>
      <c r="X42" s="19">
        <f t="shared" si="2"/>
        <v>515.94681915292699</v>
      </c>
      <c r="Z42" s="19">
        <v>11227.011537026607</v>
      </c>
      <c r="AA42" s="19">
        <v>1189.6874154749999</v>
      </c>
      <c r="AB42" s="19">
        <v>8269.6846958999995</v>
      </c>
      <c r="AC42" s="19">
        <v>392.43044627078507</v>
      </c>
      <c r="AD42" s="19">
        <v>605.25778949999994</v>
      </c>
      <c r="AE42" s="19">
        <v>13.32702189473684</v>
      </c>
      <c r="AF42" s="19">
        <f t="shared" si="3"/>
        <v>21697.398906067127</v>
      </c>
      <c r="AG42" s="19">
        <f t="shared" si="4"/>
        <v>10470.38736904052</v>
      </c>
    </row>
    <row r="43" spans="1:33">
      <c r="A43" s="25">
        <v>1903</v>
      </c>
      <c r="B43" s="19">
        <v>11020.09657991912</v>
      </c>
      <c r="C43" s="19">
        <v>1136.6968752749999</v>
      </c>
      <c r="D43" s="19">
        <v>9950.5420844</v>
      </c>
      <c r="E43" s="19">
        <v>621.17250008365511</v>
      </c>
      <c r="F43" s="19">
        <v>684.99332849999985</v>
      </c>
      <c r="G43" s="19">
        <v>14.437607052631577</v>
      </c>
      <c r="H43" s="19">
        <f t="shared" si="0"/>
        <v>23427.938975230405</v>
      </c>
      <c r="J43" s="19">
        <v>30.592822661828059</v>
      </c>
      <c r="L43" s="19">
        <v>116.94858000000001</v>
      </c>
      <c r="P43" s="19">
        <f t="shared" si="1"/>
        <v>147.54140266182807</v>
      </c>
      <c r="R43" s="19">
        <v>108.12471440376102</v>
      </c>
      <c r="T43" s="19">
        <v>222.75919999999999</v>
      </c>
      <c r="U43" s="19">
        <v>141.59574612950004</v>
      </c>
      <c r="X43" s="19">
        <f t="shared" si="2"/>
        <v>472.47966053326104</v>
      </c>
      <c r="Z43" s="19">
        <v>10942.564688177188</v>
      </c>
      <c r="AA43" s="19">
        <v>1136.6968752749999</v>
      </c>
      <c r="AB43" s="19">
        <v>9844.7314643999998</v>
      </c>
      <c r="AC43" s="19">
        <v>479.57675395415509</v>
      </c>
      <c r="AD43" s="19">
        <v>684.99332849999985</v>
      </c>
      <c r="AE43" s="19">
        <v>14.437607052631577</v>
      </c>
      <c r="AF43" s="19">
        <f t="shared" si="3"/>
        <v>23103.000717358973</v>
      </c>
      <c r="AG43" s="19">
        <f t="shared" si="4"/>
        <v>12160.436029181788</v>
      </c>
    </row>
    <row r="44" spans="1:33">
      <c r="A44" s="25">
        <v>1904</v>
      </c>
      <c r="B44" s="19">
        <v>11363.064950244341</v>
      </c>
      <c r="C44" s="19">
        <v>1111.1581650000003</v>
      </c>
      <c r="D44" s="19">
        <v>9796.3197524849984</v>
      </c>
      <c r="E44" s="19">
        <v>723.93762238375507</v>
      </c>
      <c r="F44" s="19">
        <v>798.3167985</v>
      </c>
      <c r="G44" s="19">
        <v>16.658777368421053</v>
      </c>
      <c r="H44" s="19">
        <f t="shared" si="0"/>
        <v>23809.456065981514</v>
      </c>
      <c r="J44" s="19">
        <v>33.750425422991583</v>
      </c>
      <c r="L44" s="19">
        <v>64.043270000000007</v>
      </c>
      <c r="P44" s="19">
        <f t="shared" si="1"/>
        <v>97.79369542299159</v>
      </c>
      <c r="R44" s="19">
        <v>106.35818081473835</v>
      </c>
      <c r="T44" s="19">
        <v>270.09553</v>
      </c>
      <c r="U44" s="19">
        <v>153.34386480400005</v>
      </c>
      <c r="X44" s="19">
        <f t="shared" si="2"/>
        <v>529.79757561873839</v>
      </c>
      <c r="Z44" s="19">
        <v>11290.457194852592</v>
      </c>
      <c r="AA44" s="19">
        <v>1111.1581650000003</v>
      </c>
      <c r="AB44" s="19">
        <v>9590.267492484998</v>
      </c>
      <c r="AC44" s="19">
        <v>570.59375757975511</v>
      </c>
      <c r="AD44" s="19">
        <v>798.3167985</v>
      </c>
      <c r="AE44" s="19">
        <v>16.658777368421053</v>
      </c>
      <c r="AF44" s="19">
        <f t="shared" si="3"/>
        <v>23377.452185785769</v>
      </c>
      <c r="AG44" s="19">
        <f t="shared" si="4"/>
        <v>12086.994990933174</v>
      </c>
    </row>
    <row r="45" spans="1:33">
      <c r="A45" s="25">
        <v>1905</v>
      </c>
      <c r="B45" s="19">
        <v>11938.098237661148</v>
      </c>
      <c r="C45" s="19">
        <v>1058.48125695</v>
      </c>
      <c r="D45" s="19">
        <v>10935.40228357</v>
      </c>
      <c r="E45" s="19">
        <v>832.98489656453512</v>
      </c>
      <c r="F45" s="19">
        <v>918.56786450000004</v>
      </c>
      <c r="G45" s="19">
        <v>18.879947684210528</v>
      </c>
      <c r="H45" s="19">
        <f t="shared" si="0"/>
        <v>25702.414486929898</v>
      </c>
      <c r="J45" s="19">
        <v>29.310067873682804</v>
      </c>
      <c r="L45" s="19">
        <v>47.336329999999997</v>
      </c>
      <c r="P45" s="19">
        <f t="shared" si="1"/>
        <v>76.646397873682801</v>
      </c>
      <c r="R45" s="19">
        <v>131.48793175077682</v>
      </c>
      <c r="T45" s="19">
        <v>278.44900000000001</v>
      </c>
      <c r="U45" s="19">
        <v>184.87828861450001</v>
      </c>
      <c r="X45" s="19">
        <f t="shared" si="2"/>
        <v>594.81522036527679</v>
      </c>
      <c r="Z45" s="19">
        <v>11835.920373784054</v>
      </c>
      <c r="AA45" s="19">
        <v>1058.48125695</v>
      </c>
      <c r="AB45" s="19">
        <v>10704.289613569999</v>
      </c>
      <c r="AC45" s="19">
        <v>648.10660795003514</v>
      </c>
      <c r="AD45" s="19">
        <v>918.56786450000004</v>
      </c>
      <c r="AE45" s="19">
        <v>18.879947684210528</v>
      </c>
      <c r="AF45" s="19">
        <f t="shared" si="3"/>
        <v>25184.245664438298</v>
      </c>
      <c r="AG45" s="19">
        <f t="shared" si="4"/>
        <v>13348.325290654244</v>
      </c>
    </row>
    <row r="46" spans="1:33">
      <c r="A46" s="25">
        <v>1906</v>
      </c>
      <c r="B46" s="19">
        <v>12232.032356456222</v>
      </c>
      <c r="C46" s="19">
        <v>1032.1881687</v>
      </c>
      <c r="D46" s="19">
        <v>11532.169945799998</v>
      </c>
      <c r="E46" s="19">
        <v>782.14027558537009</v>
      </c>
      <c r="F46" s="19">
        <v>862.49933899999985</v>
      </c>
      <c r="G46" s="19">
        <v>21.101117999999996</v>
      </c>
      <c r="H46" s="19">
        <f t="shared" si="0"/>
        <v>26462.131203541587</v>
      </c>
      <c r="J46" s="19">
        <v>38.203124640342239</v>
      </c>
      <c r="L46" s="19">
        <v>55.763590364999999</v>
      </c>
      <c r="P46" s="19">
        <f t="shared" si="1"/>
        <v>93.966715005342238</v>
      </c>
      <c r="R46" s="19">
        <v>149.17103076977236</v>
      </c>
      <c r="T46" s="19">
        <v>292.37144999999998</v>
      </c>
      <c r="U46" s="19">
        <v>192.91647507600004</v>
      </c>
      <c r="X46" s="19">
        <f t="shared" si="2"/>
        <v>634.45895584577238</v>
      </c>
      <c r="Z46" s="19">
        <v>12121.064450326792</v>
      </c>
      <c r="AA46" s="19">
        <v>1032.1881687</v>
      </c>
      <c r="AB46" s="19">
        <v>11295.562086164999</v>
      </c>
      <c r="AC46" s="19">
        <v>589.22380050937011</v>
      </c>
      <c r="AD46" s="19">
        <v>862.49933899999985</v>
      </c>
      <c r="AE46" s="19">
        <v>21.101117999999996</v>
      </c>
      <c r="AF46" s="19">
        <f t="shared" si="3"/>
        <v>25921.638962701159</v>
      </c>
      <c r="AG46" s="19">
        <f t="shared" si="4"/>
        <v>13800.574512374369</v>
      </c>
    </row>
    <row r="47" spans="1:33">
      <c r="A47" s="25">
        <v>1907</v>
      </c>
      <c r="B47" s="19">
        <v>11439.342455429061</v>
      </c>
      <c r="C47" s="19">
        <v>1006.9211226750001</v>
      </c>
      <c r="D47" s="19">
        <v>13375.773632574999</v>
      </c>
      <c r="E47" s="19">
        <v>1027.0019848637253</v>
      </c>
      <c r="F47" s="19">
        <v>1132.5187575</v>
      </c>
      <c r="G47" s="19">
        <v>23.322288315789471</v>
      </c>
      <c r="H47" s="19">
        <f t="shared" si="0"/>
        <v>28004.880241358576</v>
      </c>
      <c r="J47" s="19">
        <v>48.126738989952656</v>
      </c>
      <c r="L47" s="19">
        <v>52.982203244999994</v>
      </c>
      <c r="P47" s="19">
        <f t="shared" si="1"/>
        <v>101.10894223495265</v>
      </c>
      <c r="R47" s="19">
        <v>125.52924797018284</v>
      </c>
      <c r="T47" s="19">
        <v>359.19920999999999</v>
      </c>
      <c r="U47" s="19">
        <v>197.86305136000004</v>
      </c>
      <c r="X47" s="19">
        <f t="shared" si="2"/>
        <v>682.59150933018282</v>
      </c>
      <c r="Z47" s="19">
        <v>11361.939946448832</v>
      </c>
      <c r="AA47" s="19">
        <v>1006.9211226750001</v>
      </c>
      <c r="AB47" s="19">
        <v>13069.55662582</v>
      </c>
      <c r="AC47" s="19">
        <v>829.13893350372518</v>
      </c>
      <c r="AD47" s="19">
        <v>1132.5187575</v>
      </c>
      <c r="AE47" s="19">
        <v>23.322288315789471</v>
      </c>
      <c r="AF47" s="19">
        <f t="shared" si="3"/>
        <v>27423.397674263349</v>
      </c>
      <c r="AG47" s="19">
        <f t="shared" si="4"/>
        <v>16061.457727814513</v>
      </c>
    </row>
    <row r="48" spans="1:33">
      <c r="A48" s="25">
        <v>1908</v>
      </c>
      <c r="B48" s="19">
        <v>11190.06895006519</v>
      </c>
      <c r="C48" s="19">
        <v>1060.5969562500002</v>
      </c>
      <c r="D48" s="19">
        <v>11579.324921949999</v>
      </c>
      <c r="E48" s="19">
        <v>1103.8717803170853</v>
      </c>
      <c r="F48" s="19">
        <v>1217.2863494999999</v>
      </c>
      <c r="G48" s="19">
        <v>26.654043789473679</v>
      </c>
      <c r="H48" s="19">
        <f t="shared" si="0"/>
        <v>26177.803001871744</v>
      </c>
      <c r="J48" s="19">
        <v>43.758050350033017</v>
      </c>
      <c r="L48" s="19">
        <v>61.337224685000002</v>
      </c>
      <c r="P48" s="19">
        <f t="shared" si="1"/>
        <v>105.09527503503301</v>
      </c>
      <c r="R48" s="19">
        <v>107.44733517128611</v>
      </c>
      <c r="T48" s="19">
        <v>395.39758</v>
      </c>
      <c r="U48" s="19">
        <v>236.19901756100006</v>
      </c>
      <c r="X48" s="19">
        <f t="shared" si="2"/>
        <v>739.04393273228618</v>
      </c>
      <c r="Z48" s="19">
        <v>11126.379665243936</v>
      </c>
      <c r="AA48" s="19">
        <v>1060.5969562500002</v>
      </c>
      <c r="AB48" s="19">
        <v>11245.264566634998</v>
      </c>
      <c r="AC48" s="19">
        <v>867.67276275608515</v>
      </c>
      <c r="AD48" s="19">
        <v>1217.2863494999999</v>
      </c>
      <c r="AE48" s="19">
        <v>26.654043789473679</v>
      </c>
      <c r="AF48" s="19">
        <f t="shared" si="3"/>
        <v>25543.854344174491</v>
      </c>
      <c r="AG48" s="19">
        <f t="shared" si="4"/>
        <v>14417.474678930555</v>
      </c>
    </row>
    <row r="49" spans="1:33">
      <c r="A49" s="25">
        <v>1909</v>
      </c>
      <c r="B49" s="19">
        <v>11555.417086602272</v>
      </c>
      <c r="C49" s="19">
        <v>1006.0859250000001</v>
      </c>
      <c r="D49" s="19">
        <v>12831.576705850001</v>
      </c>
      <c r="E49" s="19">
        <v>1132.5866556457052</v>
      </c>
      <c r="F49" s="19">
        <v>1248.9514635</v>
      </c>
      <c r="G49" s="19">
        <v>29.985799263157894</v>
      </c>
      <c r="H49" s="19">
        <f t="shared" si="0"/>
        <v>27804.603635861138</v>
      </c>
      <c r="J49" s="19">
        <v>45.419038436347812</v>
      </c>
      <c r="L49" s="19">
        <v>39.065571145</v>
      </c>
      <c r="M49" s="19">
        <v>0.43282542485000008</v>
      </c>
      <c r="P49" s="19">
        <f t="shared" si="1"/>
        <v>84.917435006197806</v>
      </c>
      <c r="R49" s="19">
        <v>88.271878563253281</v>
      </c>
      <c r="T49" s="19">
        <v>370.33717000000001</v>
      </c>
      <c r="U49" s="19">
        <v>239.29062773850006</v>
      </c>
      <c r="X49" s="19">
        <f t="shared" si="2"/>
        <v>697.89967630175329</v>
      </c>
      <c r="Z49" s="19">
        <v>11512.564246475367</v>
      </c>
      <c r="AA49" s="19">
        <v>1006.0859250000001</v>
      </c>
      <c r="AB49" s="19">
        <v>12500.305106995002</v>
      </c>
      <c r="AC49" s="19">
        <v>893.72885333205511</v>
      </c>
      <c r="AD49" s="19">
        <v>1248.9514635</v>
      </c>
      <c r="AE49" s="19">
        <v>29.985799263157894</v>
      </c>
      <c r="AF49" s="19">
        <f t="shared" si="3"/>
        <v>27191.621394565584</v>
      </c>
      <c r="AG49" s="19">
        <f t="shared" si="4"/>
        <v>15679.057148090214</v>
      </c>
    </row>
    <row r="50" spans="1:33">
      <c r="A50" s="25">
        <v>1910</v>
      </c>
      <c r="B50" s="19">
        <v>11786.071173688066</v>
      </c>
      <c r="C50" s="19">
        <v>1032.592151175</v>
      </c>
      <c r="D50" s="19">
        <v>13967.216262799999</v>
      </c>
      <c r="E50" s="19">
        <v>1295.7371079327352</v>
      </c>
      <c r="F50" s="19">
        <v>1428.8644045000001</v>
      </c>
      <c r="G50" s="19">
        <v>32.206969578947366</v>
      </c>
      <c r="H50" s="19">
        <f t="shared" si="0"/>
        <v>29542.688069674747</v>
      </c>
      <c r="J50" s="19">
        <v>59.946598294703904</v>
      </c>
      <c r="L50" s="19">
        <v>50.199555579999995</v>
      </c>
      <c r="M50" s="19">
        <v>3.4626033988000007</v>
      </c>
      <c r="P50" s="19">
        <f t="shared" si="1"/>
        <v>113.6087572735039</v>
      </c>
      <c r="R50" s="19">
        <v>98.182398889630974</v>
      </c>
      <c r="T50" s="19">
        <v>420.45799</v>
      </c>
      <c r="U50" s="19">
        <v>231.87076331250006</v>
      </c>
      <c r="X50" s="19">
        <f t="shared" si="2"/>
        <v>750.51115220213092</v>
      </c>
      <c r="Z50" s="19">
        <v>11747.835373093139</v>
      </c>
      <c r="AA50" s="19">
        <v>1032.592151175</v>
      </c>
      <c r="AB50" s="19">
        <v>13596.957828379998</v>
      </c>
      <c r="AC50" s="19">
        <v>1067.3289480190351</v>
      </c>
      <c r="AD50" s="19">
        <v>1428.8644045000001</v>
      </c>
      <c r="AE50" s="19">
        <v>32.206969578947366</v>
      </c>
      <c r="AF50" s="19">
        <f t="shared" si="3"/>
        <v>28905.785674746123</v>
      </c>
      <c r="AG50" s="19">
        <f t="shared" si="4"/>
        <v>17157.950301652982</v>
      </c>
    </row>
    <row r="51" spans="1:33">
      <c r="A51" s="25">
        <v>1911</v>
      </c>
      <c r="B51" s="19">
        <v>11077.476827261413</v>
      </c>
      <c r="C51" s="19">
        <v>1059.4894479000002</v>
      </c>
      <c r="D51" s="19">
        <v>13821.885682900001</v>
      </c>
      <c r="E51" s="19">
        <v>1363.0847440393954</v>
      </c>
      <c r="F51" s="19">
        <v>1503.1315064999999</v>
      </c>
      <c r="G51" s="19">
        <v>35.53872505263157</v>
      </c>
      <c r="H51" s="19">
        <f t="shared" si="0"/>
        <v>28860.606933653442</v>
      </c>
      <c r="J51" s="19">
        <v>61.893759067660937</v>
      </c>
      <c r="L51" s="19">
        <v>55.769117369999996</v>
      </c>
      <c r="M51" s="19">
        <v>10.573306807050001</v>
      </c>
      <c r="P51" s="19">
        <f t="shared" si="1"/>
        <v>128.23618324471093</v>
      </c>
      <c r="R51" s="19">
        <v>101.55009876230285</v>
      </c>
      <c r="T51" s="19">
        <v>481.71677</v>
      </c>
      <c r="U51" s="19">
        <v>270.20672951350002</v>
      </c>
      <c r="X51" s="19">
        <f t="shared" si="2"/>
        <v>853.47359827580283</v>
      </c>
      <c r="Z51" s="19">
        <v>11037.820487566772</v>
      </c>
      <c r="AA51" s="19">
        <v>1059.4894479000002</v>
      </c>
      <c r="AB51" s="19">
        <v>13395.938030270003</v>
      </c>
      <c r="AC51" s="19">
        <v>1103.4513213329453</v>
      </c>
      <c r="AD51" s="19">
        <v>1503.1315064999999</v>
      </c>
      <c r="AE51" s="19">
        <v>35.53872505263157</v>
      </c>
      <c r="AF51" s="19">
        <f t="shared" si="3"/>
        <v>28135.369518622349</v>
      </c>
      <c r="AG51" s="19">
        <f t="shared" si="4"/>
        <v>17097.54903105558</v>
      </c>
    </row>
    <row r="52" spans="1:33">
      <c r="A52" s="25">
        <v>1912</v>
      </c>
      <c r="B52" s="19">
        <v>12214.463025570083</v>
      </c>
      <c r="C52" s="19">
        <v>1007.9435515500001</v>
      </c>
      <c r="D52" s="19">
        <v>14882.5971178</v>
      </c>
      <c r="E52" s="19">
        <v>1378.4562298419253</v>
      </c>
      <c r="F52" s="19">
        <v>1520.0822975000001</v>
      </c>
      <c r="G52" s="19">
        <v>38.870480526315788</v>
      </c>
      <c r="H52" s="19">
        <f t="shared" si="0"/>
        <v>31042.412702788326</v>
      </c>
      <c r="J52" s="19">
        <v>67.619774158359135</v>
      </c>
      <c r="L52" s="19">
        <v>41.846958264999998</v>
      </c>
      <c r="M52" s="19">
        <v>45.632166219900014</v>
      </c>
      <c r="P52" s="19">
        <f t="shared" si="1"/>
        <v>155.09889864325913</v>
      </c>
      <c r="R52" s="19">
        <v>127.78627888352443</v>
      </c>
      <c r="T52" s="19">
        <v>573.60494000000006</v>
      </c>
      <c r="U52" s="19">
        <v>283.19149225900009</v>
      </c>
      <c r="X52" s="19">
        <f t="shared" si="2"/>
        <v>984.58271114252466</v>
      </c>
      <c r="Z52" s="19">
        <v>12154.29652084492</v>
      </c>
      <c r="AA52" s="19">
        <v>1007.9435515500001</v>
      </c>
      <c r="AB52" s="19">
        <v>14350.839136064998</v>
      </c>
      <c r="AC52" s="19">
        <v>1140.8969038028251</v>
      </c>
      <c r="AD52" s="19">
        <v>1520.0822975000001</v>
      </c>
      <c r="AE52" s="19">
        <v>38.870480526315788</v>
      </c>
      <c r="AF52" s="19">
        <f t="shared" si="3"/>
        <v>30212.928890289062</v>
      </c>
      <c r="AG52" s="19">
        <f t="shared" si="4"/>
        <v>18058.632369444142</v>
      </c>
    </row>
    <row r="53" spans="1:33">
      <c r="A53" s="25">
        <v>1913</v>
      </c>
      <c r="B53" s="19">
        <v>11098.9592150027</v>
      </c>
      <c r="C53" s="19">
        <v>1007.5270715250001</v>
      </c>
      <c r="D53" s="19">
        <v>15870.772038300001</v>
      </c>
      <c r="E53" s="19">
        <v>1536.2025475386852</v>
      </c>
      <c r="F53" s="19">
        <v>1694.0358694999998</v>
      </c>
      <c r="G53" s="19">
        <v>42.202235999999992</v>
      </c>
      <c r="H53" s="19">
        <f t="shared" si="0"/>
        <v>31249.698977866385</v>
      </c>
      <c r="J53" s="19">
        <v>69.928575749916988</v>
      </c>
      <c r="L53" s="19">
        <v>50.217397140000003</v>
      </c>
      <c r="M53" s="19">
        <v>110.06132231900003</v>
      </c>
      <c r="P53" s="19">
        <f t="shared" si="1"/>
        <v>230.207295208917</v>
      </c>
      <c r="R53" s="19">
        <v>111.02531762520731</v>
      </c>
      <c r="T53" s="19">
        <v>629.29474000000005</v>
      </c>
      <c r="U53" s="19">
        <v>319.0541703180001</v>
      </c>
      <c r="X53" s="19">
        <f t="shared" si="2"/>
        <v>1059.3742279432074</v>
      </c>
      <c r="Z53" s="19">
        <v>11057.862473127409</v>
      </c>
      <c r="AA53" s="19">
        <v>1007.5270715250001</v>
      </c>
      <c r="AB53" s="19">
        <v>15291.694695440003</v>
      </c>
      <c r="AC53" s="19">
        <v>1327.2096995396851</v>
      </c>
      <c r="AD53" s="19">
        <v>1694.0358694999998</v>
      </c>
      <c r="AE53" s="19">
        <v>42.202235999999992</v>
      </c>
      <c r="AF53" s="19">
        <f t="shared" si="3"/>
        <v>30420.532045132099</v>
      </c>
      <c r="AG53" s="19">
        <f t="shared" si="4"/>
        <v>19362.669572004688</v>
      </c>
    </row>
    <row r="54" spans="1:33">
      <c r="A54" s="25">
        <v>1914</v>
      </c>
      <c r="B54" s="19">
        <v>11594.179640804256</v>
      </c>
      <c r="C54" s="19">
        <v>1058.2122115500001</v>
      </c>
      <c r="D54" s="19">
        <v>14299.494157949999</v>
      </c>
      <c r="E54" s="19">
        <v>1643.2773744262199</v>
      </c>
      <c r="F54" s="19">
        <v>1812.1118339999996</v>
      </c>
      <c r="G54" s="19">
        <v>46.644576631578943</v>
      </c>
      <c r="H54" s="19">
        <f t="shared" si="0"/>
        <v>30453.91979536205</v>
      </c>
      <c r="J54" s="19">
        <v>76.113537319585348</v>
      </c>
      <c r="L54" s="19">
        <v>41.854618500000001</v>
      </c>
      <c r="M54" s="19">
        <v>106.35139010600003</v>
      </c>
      <c r="P54" s="19">
        <f t="shared" si="1"/>
        <v>224.31954592558537</v>
      </c>
      <c r="R54" s="19">
        <v>209.24101691592398</v>
      </c>
      <c r="T54" s="19">
        <v>609.80331000000001</v>
      </c>
      <c r="U54" s="19">
        <v>342.55040766700006</v>
      </c>
      <c r="X54" s="19">
        <f t="shared" si="2"/>
        <v>1161.594734582924</v>
      </c>
      <c r="Z54" s="19">
        <v>11461.052161207916</v>
      </c>
      <c r="AA54" s="19">
        <v>1058.2122115500001</v>
      </c>
      <c r="AB54" s="19">
        <v>13731.545466449999</v>
      </c>
      <c r="AC54" s="19">
        <v>1407.0783568652198</v>
      </c>
      <c r="AD54" s="19">
        <v>1812.1118339999996</v>
      </c>
      <c r="AE54" s="19">
        <v>46.644576631578943</v>
      </c>
      <c r="AF54" s="19">
        <f t="shared" si="3"/>
        <v>29516.644606704711</v>
      </c>
      <c r="AG54" s="19">
        <f t="shared" si="4"/>
        <v>18055.592445496797</v>
      </c>
    </row>
    <row r="55" spans="1:33">
      <c r="A55" s="25">
        <v>1915</v>
      </c>
      <c r="B55" s="19">
        <v>12328.261974491163</v>
      </c>
      <c r="C55" s="19">
        <v>1057.8356109750002</v>
      </c>
      <c r="D55" s="19">
        <v>14803.2502387</v>
      </c>
      <c r="E55" s="19">
        <v>1738.1403411126303</v>
      </c>
      <c r="F55" s="19">
        <v>1916.7212609999999</v>
      </c>
      <c r="G55" s="19">
        <v>49.976332105263161</v>
      </c>
      <c r="H55" s="19">
        <f t="shared" si="0"/>
        <v>31894.185758384057</v>
      </c>
      <c r="J55" s="19">
        <v>79.639815668889256</v>
      </c>
      <c r="L55" s="19">
        <v>47.402460130000001</v>
      </c>
      <c r="M55" s="19">
        <v>111.91628842550001</v>
      </c>
      <c r="P55" s="19">
        <f t="shared" si="1"/>
        <v>238.95856422438925</v>
      </c>
      <c r="R55" s="19">
        <v>161.30480927170896</v>
      </c>
      <c r="T55" s="19">
        <v>634.86371999999994</v>
      </c>
      <c r="U55" s="19">
        <v>354.91684837700001</v>
      </c>
      <c r="X55" s="19">
        <f t="shared" si="2"/>
        <v>1151.0853776487088</v>
      </c>
      <c r="Z55" s="19">
        <v>12246.596980888344</v>
      </c>
      <c r="AA55" s="19">
        <v>1057.8356109750002</v>
      </c>
      <c r="AB55" s="19">
        <v>14215.78897883</v>
      </c>
      <c r="AC55" s="19">
        <v>1495.1397811611303</v>
      </c>
      <c r="AD55" s="19">
        <v>1916.7212609999999</v>
      </c>
      <c r="AE55" s="19">
        <v>49.976332105263161</v>
      </c>
      <c r="AF55" s="19">
        <f t="shared" si="3"/>
        <v>30982.058944959736</v>
      </c>
      <c r="AG55" s="19">
        <f t="shared" si="4"/>
        <v>18735.461964071394</v>
      </c>
    </row>
    <row r="56" spans="1:33">
      <c r="A56" s="25">
        <v>1916</v>
      </c>
      <c r="B56" s="19">
        <v>11423.133352035058</v>
      </c>
      <c r="C56" s="19">
        <v>1059.0725866500002</v>
      </c>
      <c r="D56" s="19">
        <v>16431.681353599997</v>
      </c>
      <c r="E56" s="19">
        <v>1859.7210029529956</v>
      </c>
      <c r="F56" s="19">
        <v>2050.7934264999999</v>
      </c>
      <c r="G56" s="19">
        <v>54.418672736842105</v>
      </c>
      <c r="H56" s="19">
        <f t="shared" si="0"/>
        <v>32878.820394474897</v>
      </c>
      <c r="J56" s="19">
        <v>80.999477729223855</v>
      </c>
      <c r="L56" s="19">
        <v>47.363092340000001</v>
      </c>
      <c r="M56" s="19">
        <v>131.08427152600004</v>
      </c>
      <c r="P56" s="19">
        <f t="shared" si="1"/>
        <v>259.44684159522387</v>
      </c>
      <c r="R56" s="19">
        <v>146.27962394745114</v>
      </c>
      <c r="T56" s="19">
        <v>721.18290999999999</v>
      </c>
      <c r="U56" s="19">
        <v>396.34442475550003</v>
      </c>
      <c r="X56" s="19">
        <f t="shared" si="2"/>
        <v>1263.8069587029511</v>
      </c>
      <c r="Z56" s="19">
        <v>11357.853205816831</v>
      </c>
      <c r="AA56" s="19">
        <v>1059.0725866500002</v>
      </c>
      <c r="AB56" s="19">
        <v>15757.861535939999</v>
      </c>
      <c r="AC56" s="19">
        <v>1594.4608497234956</v>
      </c>
      <c r="AD56" s="19">
        <v>2050.7934264999999</v>
      </c>
      <c r="AE56" s="19">
        <v>54.418672736842105</v>
      </c>
      <c r="AF56" s="19">
        <f t="shared" si="3"/>
        <v>31874.460277367169</v>
      </c>
      <c r="AG56" s="19">
        <f t="shared" si="4"/>
        <v>20516.607071550337</v>
      </c>
    </row>
    <row r="57" spans="1:33">
      <c r="A57" s="25">
        <v>1917</v>
      </c>
      <c r="B57" s="19">
        <v>12223.705130595461</v>
      </c>
      <c r="C57" s="19">
        <v>1057.4778064500001</v>
      </c>
      <c r="D57" s="19">
        <v>18139.107595650003</v>
      </c>
      <c r="E57" s="19">
        <v>2073.3636326589558</v>
      </c>
      <c r="F57" s="19">
        <v>2286.3862385000002</v>
      </c>
      <c r="G57" s="19">
        <v>58.861013368421048</v>
      </c>
      <c r="H57" s="19">
        <f t="shared" si="0"/>
        <v>35838.901417222842</v>
      </c>
      <c r="J57" s="19">
        <v>80.626105363238764</v>
      </c>
      <c r="L57" s="19">
        <v>38.9873106935</v>
      </c>
      <c r="M57" s="19">
        <v>194.77144118250004</v>
      </c>
      <c r="P57" s="19">
        <f t="shared" si="1"/>
        <v>314.38485723923884</v>
      </c>
      <c r="R57" s="19">
        <v>109.25461518702352</v>
      </c>
      <c r="T57" s="19">
        <v>829.77801999999997</v>
      </c>
      <c r="U57" s="19">
        <v>403.14596714600009</v>
      </c>
      <c r="X57" s="19">
        <f t="shared" si="2"/>
        <v>1342.1786023330237</v>
      </c>
      <c r="Z57" s="19">
        <v>12195.076620771677</v>
      </c>
      <c r="AA57" s="19">
        <v>1057.4778064500001</v>
      </c>
      <c r="AB57" s="19">
        <v>17348.316886343502</v>
      </c>
      <c r="AC57" s="19">
        <v>1864.9891066954553</v>
      </c>
      <c r="AD57" s="19">
        <v>2286.3862385000002</v>
      </c>
      <c r="AE57" s="19">
        <v>58.861013368421048</v>
      </c>
      <c r="AF57" s="19">
        <f t="shared" si="3"/>
        <v>34811.107672129052</v>
      </c>
      <c r="AG57" s="19">
        <f t="shared" si="4"/>
        <v>22616.031051357375</v>
      </c>
    </row>
    <row r="58" spans="1:33">
      <c r="A58" s="25">
        <v>1918</v>
      </c>
      <c r="B58" s="19">
        <v>11916.238209787132</v>
      </c>
      <c r="C58" s="19">
        <v>1134.408365025</v>
      </c>
      <c r="D58" s="19">
        <v>18885.688788250001</v>
      </c>
      <c r="E58" s="19">
        <v>2200.8245370569257</v>
      </c>
      <c r="F58" s="19">
        <v>2426.9427974999999</v>
      </c>
      <c r="G58" s="19">
        <v>61.082183684210527</v>
      </c>
      <c r="H58" s="19">
        <f t="shared" si="0"/>
        <v>36625.18488130327</v>
      </c>
      <c r="J58" s="19">
        <v>79.753401489651168</v>
      </c>
      <c r="L58" s="19">
        <v>41.771800693499998</v>
      </c>
      <c r="M58" s="19">
        <v>241.14559384500006</v>
      </c>
      <c r="P58" s="19">
        <f t="shared" si="1"/>
        <v>362.67079602815124</v>
      </c>
      <c r="R58" s="19">
        <v>162.97504125570129</v>
      </c>
      <c r="T58" s="19">
        <v>762.95025999999996</v>
      </c>
      <c r="U58" s="19">
        <v>420.4589841400001</v>
      </c>
      <c r="X58" s="19">
        <f t="shared" si="2"/>
        <v>1346.3842853957012</v>
      </c>
      <c r="Z58" s="19">
        <v>11833.01657002108</v>
      </c>
      <c r="AA58" s="19">
        <v>1134.408365025</v>
      </c>
      <c r="AB58" s="19">
        <v>18164.510328943499</v>
      </c>
      <c r="AC58" s="19">
        <v>2021.5111467619258</v>
      </c>
      <c r="AD58" s="19">
        <v>2426.9427974999999</v>
      </c>
      <c r="AE58" s="19">
        <v>61.082183684210527</v>
      </c>
      <c r="AF58" s="19">
        <f t="shared" si="3"/>
        <v>35641.471391935716</v>
      </c>
      <c r="AG58" s="19">
        <f t="shared" si="4"/>
        <v>23808.454821914635</v>
      </c>
    </row>
    <row r="59" spans="1:33">
      <c r="A59" s="25">
        <v>1919</v>
      </c>
      <c r="B59" s="19">
        <v>12047.768010695292</v>
      </c>
      <c r="C59" s="19">
        <v>1082.321195475</v>
      </c>
      <c r="D59" s="19">
        <v>15425.346985</v>
      </c>
      <c r="E59" s="19">
        <v>2339.5760018231254</v>
      </c>
      <c r="F59" s="19">
        <v>2579.9499375</v>
      </c>
      <c r="G59" s="19">
        <v>64.413939157894731</v>
      </c>
      <c r="H59" s="19">
        <f t="shared" si="0"/>
        <v>33539.376069651313</v>
      </c>
      <c r="J59" s="19">
        <v>90.165424481699532</v>
      </c>
      <c r="L59" s="19">
        <v>30.6334722265</v>
      </c>
      <c r="M59" s="19">
        <v>335.13054324100005</v>
      </c>
      <c r="P59" s="19">
        <f t="shared" si="1"/>
        <v>455.9294399491996</v>
      </c>
      <c r="R59" s="19">
        <v>142.36643944854634</v>
      </c>
      <c r="T59" s="19">
        <v>698.90698999999995</v>
      </c>
      <c r="U59" s="19">
        <v>394.48945864900008</v>
      </c>
      <c r="X59" s="19">
        <f t="shared" si="2"/>
        <v>1235.7628880975462</v>
      </c>
      <c r="Z59" s="19">
        <v>11995.566995728444</v>
      </c>
      <c r="AA59" s="19">
        <v>1082.321195475</v>
      </c>
      <c r="AB59" s="19">
        <v>14757.073467226499</v>
      </c>
      <c r="AC59" s="19">
        <v>2280.2170864151253</v>
      </c>
      <c r="AD59" s="19">
        <v>2579.9499375</v>
      </c>
      <c r="AE59" s="19">
        <v>64.413939157894731</v>
      </c>
      <c r="AF59" s="19">
        <f t="shared" si="3"/>
        <v>32759.542621502966</v>
      </c>
      <c r="AG59" s="19">
        <f t="shared" si="4"/>
        <v>20763.975625774521</v>
      </c>
    </row>
    <row r="60" spans="1:33">
      <c r="A60" s="25">
        <v>1920</v>
      </c>
      <c r="B60" s="19">
        <v>12621.49652845701</v>
      </c>
      <c r="C60" s="19">
        <v>1083.6973348499998</v>
      </c>
      <c r="D60" s="19">
        <v>18329.966946099998</v>
      </c>
      <c r="E60" s="19">
        <v>2738.7832576029905</v>
      </c>
      <c r="F60" s="19">
        <v>3020.1727529999994</v>
      </c>
      <c r="G60" s="19">
        <v>71.077450105263139</v>
      </c>
      <c r="H60" s="19">
        <f t="shared" si="0"/>
        <v>37865.194270115266</v>
      </c>
      <c r="J60" s="19">
        <v>108.90799646809323</v>
      </c>
      <c r="L60" s="19">
        <v>33.438218214999999</v>
      </c>
      <c r="M60" s="19">
        <v>673.971018695</v>
      </c>
      <c r="P60" s="19">
        <f t="shared" si="1"/>
        <v>816.31723337809319</v>
      </c>
      <c r="R60" s="19">
        <v>249.04012932552118</v>
      </c>
      <c r="T60" s="19">
        <v>1222.39111</v>
      </c>
      <c r="U60" s="19">
        <v>492.18434025800013</v>
      </c>
      <c r="X60" s="19">
        <f t="shared" si="2"/>
        <v>1963.6155795835211</v>
      </c>
      <c r="Z60" s="19">
        <v>12481.364395599581</v>
      </c>
      <c r="AA60" s="19">
        <v>1083.6973348499998</v>
      </c>
      <c r="AB60" s="19">
        <v>17141.014054315001</v>
      </c>
      <c r="AC60" s="19">
        <v>2920.5699360399904</v>
      </c>
      <c r="AD60" s="19">
        <v>3020.1727529999994</v>
      </c>
      <c r="AE60" s="19">
        <v>71.077450105263139</v>
      </c>
      <c r="AF60" s="19">
        <f t="shared" si="3"/>
        <v>36717.895923909833</v>
      </c>
      <c r="AG60" s="19">
        <f t="shared" si="4"/>
        <v>24236.53152831025</v>
      </c>
    </row>
    <row r="61" spans="1:33">
      <c r="A61" s="25">
        <v>1921</v>
      </c>
      <c r="B61" s="19">
        <v>12520.725085971819</v>
      </c>
      <c r="C61" s="19">
        <v>1136.2334880000001</v>
      </c>
      <c r="D61" s="19">
        <v>14100.7857589</v>
      </c>
      <c r="E61" s="19">
        <v>2919.6795523088704</v>
      </c>
      <c r="F61" s="19">
        <v>3219.6547889999997</v>
      </c>
      <c r="G61" s="19">
        <v>66.63510947368421</v>
      </c>
      <c r="H61" s="19">
        <f t="shared" si="0"/>
        <v>33963.71378365437</v>
      </c>
      <c r="J61" s="19">
        <v>97.833553808667489</v>
      </c>
      <c r="L61" s="19">
        <v>36.228720045000003</v>
      </c>
      <c r="M61" s="19">
        <v>797.63542579500017</v>
      </c>
      <c r="P61" s="19">
        <f t="shared" si="1"/>
        <v>931.69769964866759</v>
      </c>
      <c r="R61" s="19">
        <v>240.63612720417777</v>
      </c>
      <c r="T61" s="19">
        <v>774.08821999999998</v>
      </c>
      <c r="U61" s="19">
        <v>442.71857741800011</v>
      </c>
      <c r="X61" s="19">
        <f t="shared" si="2"/>
        <v>1457.442924622178</v>
      </c>
      <c r="Z61" s="19">
        <v>12377.92251257631</v>
      </c>
      <c r="AA61" s="19">
        <v>1136.2334880000001</v>
      </c>
      <c r="AB61" s="19">
        <v>13362.926258944999</v>
      </c>
      <c r="AC61" s="19">
        <v>3274.5964006858703</v>
      </c>
      <c r="AD61" s="19">
        <v>3219.6547889999997</v>
      </c>
      <c r="AE61" s="19">
        <v>66.63510947368421</v>
      </c>
      <c r="AF61" s="19">
        <f t="shared" si="3"/>
        <v>33437.968558680863</v>
      </c>
      <c r="AG61" s="19">
        <f t="shared" si="4"/>
        <v>21060.046046104555</v>
      </c>
    </row>
    <row r="62" spans="1:33">
      <c r="A62" s="25">
        <v>1922</v>
      </c>
      <c r="B62" s="19">
        <v>12612.354715777199</v>
      </c>
      <c r="C62" s="19">
        <v>1005.7441816500001</v>
      </c>
      <c r="D62" s="19">
        <v>13281.1862074</v>
      </c>
      <c r="E62" s="19">
        <v>3447.4112263877655</v>
      </c>
      <c r="F62" s="19">
        <v>3801.6069455000002</v>
      </c>
      <c r="G62" s="19">
        <v>74.409205578947365</v>
      </c>
      <c r="H62" s="19">
        <f t="shared" si="0"/>
        <v>34222.712482293908</v>
      </c>
      <c r="J62" s="19">
        <v>140.99408640668702</v>
      </c>
      <c r="L62" s="19">
        <v>147.62024674</v>
      </c>
      <c r="M62" s="19">
        <v>840.9179682800002</v>
      </c>
      <c r="P62" s="19">
        <f t="shared" si="1"/>
        <v>1129.5323014266874</v>
      </c>
      <c r="R62" s="19">
        <v>156.4609743952812</v>
      </c>
      <c r="T62" s="19">
        <v>417.67349999999999</v>
      </c>
      <c r="U62" s="19">
        <v>459.41327237650012</v>
      </c>
      <c r="X62" s="19">
        <f t="shared" si="2"/>
        <v>1033.5477467717812</v>
      </c>
      <c r="Z62" s="19">
        <v>12596.887827788605</v>
      </c>
      <c r="AA62" s="19">
        <v>1005.7441816500001</v>
      </c>
      <c r="AB62" s="19">
        <v>13011.132954139999</v>
      </c>
      <c r="AC62" s="19">
        <v>3828.9159222912654</v>
      </c>
      <c r="AD62" s="19">
        <v>3801.6069455000002</v>
      </c>
      <c r="AE62" s="19">
        <v>74.409205578947365</v>
      </c>
      <c r="AF62" s="19">
        <f t="shared" si="3"/>
        <v>34318.697036948812</v>
      </c>
      <c r="AG62" s="19">
        <f t="shared" si="4"/>
        <v>21721.809209160212</v>
      </c>
    </row>
    <row r="63" spans="1:33">
      <c r="A63" s="25">
        <v>1923</v>
      </c>
      <c r="B63" s="19">
        <v>12960.998304150975</v>
      </c>
      <c r="C63" s="19">
        <v>901.42905450000012</v>
      </c>
      <c r="D63" s="19">
        <v>18319.811184649996</v>
      </c>
      <c r="E63" s="19">
        <v>4528.7513517312318</v>
      </c>
      <c r="F63" s="19">
        <v>4994.0466809999998</v>
      </c>
      <c r="G63" s="19">
        <v>82.183301684210505</v>
      </c>
      <c r="H63" s="19">
        <f t="shared" si="0"/>
        <v>41787.219877716416</v>
      </c>
      <c r="J63" s="19">
        <v>157.44199754165865</v>
      </c>
      <c r="L63" s="19">
        <v>61.311335030000002</v>
      </c>
      <c r="M63" s="19">
        <v>616.46706939350008</v>
      </c>
      <c r="P63" s="19">
        <f t="shared" si="1"/>
        <v>835.22040196515877</v>
      </c>
      <c r="R63" s="19">
        <v>110.36091456858384</v>
      </c>
      <c r="T63" s="19">
        <v>737.88985000000002</v>
      </c>
      <c r="U63" s="19">
        <v>630.6884762100002</v>
      </c>
      <c r="X63" s="19">
        <f t="shared" si="2"/>
        <v>1478.939240778584</v>
      </c>
      <c r="Z63" s="19">
        <v>13008.079387124046</v>
      </c>
      <c r="AA63" s="19">
        <v>901.42905450000012</v>
      </c>
      <c r="AB63" s="19">
        <v>17643.232669680001</v>
      </c>
      <c r="AC63" s="19">
        <v>4514.5299449147324</v>
      </c>
      <c r="AD63" s="19">
        <v>4994.0466809999998</v>
      </c>
      <c r="AE63" s="19">
        <v>82.183301684210505</v>
      </c>
      <c r="AF63" s="19">
        <f t="shared" si="3"/>
        <v>41143.501038902992</v>
      </c>
      <c r="AG63" s="19">
        <f t="shared" si="4"/>
        <v>28135.421651778943</v>
      </c>
    </row>
    <row r="64" spans="1:33">
      <c r="A64" s="25">
        <v>1924</v>
      </c>
      <c r="B64" s="19">
        <v>11995.387017782959</v>
      </c>
      <c r="C64" s="19">
        <v>901.01451375000011</v>
      </c>
      <c r="D64" s="19">
        <v>15917.022402550001</v>
      </c>
      <c r="E64" s="19">
        <v>4414.5843710965109</v>
      </c>
      <c r="F64" s="19">
        <v>4868.1498970000002</v>
      </c>
      <c r="G64" s="19">
        <v>85.515057157894731</v>
      </c>
      <c r="H64" s="19">
        <f t="shared" si="0"/>
        <v>38181.673259337367</v>
      </c>
      <c r="J64" s="19">
        <v>160.40034828169618</v>
      </c>
      <c r="L64" s="19">
        <v>13.971223394999999</v>
      </c>
      <c r="M64" s="19">
        <v>584.93264558300018</v>
      </c>
      <c r="P64" s="19">
        <f t="shared" si="1"/>
        <v>759.30421725969632</v>
      </c>
      <c r="R64" s="19">
        <v>155.22290963366027</v>
      </c>
      <c r="T64" s="19">
        <v>587.52738999999997</v>
      </c>
      <c r="U64" s="19">
        <v>723.43678153500014</v>
      </c>
      <c r="X64" s="19">
        <f t="shared" si="2"/>
        <v>1466.1870811686604</v>
      </c>
      <c r="Z64" s="19">
        <v>12000.564456430995</v>
      </c>
      <c r="AA64" s="19">
        <v>901.01451375000011</v>
      </c>
      <c r="AB64" s="19">
        <v>15343.466235944999</v>
      </c>
      <c r="AC64" s="19">
        <v>4276.0802351445109</v>
      </c>
      <c r="AD64" s="19">
        <v>4868.1498970000002</v>
      </c>
      <c r="AE64" s="19">
        <v>85.515057157894731</v>
      </c>
      <c r="AF64" s="19">
        <f t="shared" si="3"/>
        <v>37474.790395428397</v>
      </c>
      <c r="AG64" s="19">
        <f t="shared" si="4"/>
        <v>25474.225938997406</v>
      </c>
    </row>
    <row r="65" spans="1:33">
      <c r="A65" s="25">
        <v>1925</v>
      </c>
      <c r="B65" s="19">
        <v>12634.096773752932</v>
      </c>
      <c r="C65" s="19">
        <v>847.9985640750001</v>
      </c>
      <c r="D65" s="19">
        <v>16202.766476749999</v>
      </c>
      <c r="E65" s="19">
        <v>4722.558210538351</v>
      </c>
      <c r="F65" s="19">
        <v>5207.7657449999997</v>
      </c>
      <c r="G65" s="19">
        <v>96.620908736842097</v>
      </c>
      <c r="H65" s="19">
        <f t="shared" si="0"/>
        <v>39711.806678853121</v>
      </c>
      <c r="J65" s="19">
        <v>170.23457245031241</v>
      </c>
      <c r="L65" s="19">
        <v>27.93488352</v>
      </c>
      <c r="M65" s="19">
        <v>483.52783176100007</v>
      </c>
      <c r="P65" s="19">
        <f t="shared" si="1"/>
        <v>681.69728773131249</v>
      </c>
      <c r="R65" s="19">
        <v>97.602284114098126</v>
      </c>
      <c r="T65" s="19">
        <v>576.38942999999995</v>
      </c>
      <c r="U65" s="19">
        <v>704.88712047000001</v>
      </c>
      <c r="X65" s="19">
        <f t="shared" si="2"/>
        <v>1378.8788345840981</v>
      </c>
      <c r="Z65" s="19">
        <v>12706.729062089145</v>
      </c>
      <c r="AA65" s="19">
        <v>847.9985640750001</v>
      </c>
      <c r="AB65" s="19">
        <v>15654.31193027</v>
      </c>
      <c r="AC65" s="19">
        <v>4501.1989218293502</v>
      </c>
      <c r="AD65" s="19">
        <v>5207.7657449999997</v>
      </c>
      <c r="AE65" s="19">
        <v>96.620908736842097</v>
      </c>
      <c r="AF65" s="19">
        <f t="shared" si="3"/>
        <v>39014.625132000336</v>
      </c>
      <c r="AG65" s="19">
        <f t="shared" si="4"/>
        <v>26307.896069911192</v>
      </c>
    </row>
    <row r="66" spans="1:33">
      <c r="A66" s="25">
        <v>1926</v>
      </c>
      <c r="B66" s="19">
        <v>12069.028210832694</v>
      </c>
      <c r="C66" s="19">
        <v>822.4923573750001</v>
      </c>
      <c r="D66" s="19">
        <v>18317.031542899997</v>
      </c>
      <c r="E66" s="19">
        <v>4766.6816709916311</v>
      </c>
      <c r="F66" s="19">
        <v>5256.4225610000003</v>
      </c>
      <c r="G66" s="19">
        <v>111.05851578947369</v>
      </c>
      <c r="H66" s="19">
        <f t="shared" si="0"/>
        <v>41342.714858888794</v>
      </c>
      <c r="J66" s="19">
        <v>192.20729823994068</v>
      </c>
      <c r="L66" s="19">
        <v>36.344787150000002</v>
      </c>
      <c r="M66" s="19">
        <v>502.69581486150014</v>
      </c>
      <c r="P66" s="19">
        <f t="shared" si="1"/>
        <v>731.2479002514408</v>
      </c>
      <c r="R66" s="19">
        <v>156.5221927292354</v>
      </c>
      <c r="T66" s="19">
        <v>1094.30457</v>
      </c>
      <c r="U66" s="19">
        <v>816.18508686000018</v>
      </c>
      <c r="X66" s="19">
        <f t="shared" si="2"/>
        <v>2067.0118495892357</v>
      </c>
      <c r="Z66" s="19">
        <v>12104.713316343399</v>
      </c>
      <c r="AA66" s="19">
        <v>822.4923573750001</v>
      </c>
      <c r="AB66" s="19">
        <v>17259.071760049999</v>
      </c>
      <c r="AC66" s="19">
        <v>4453.192398993132</v>
      </c>
      <c r="AD66" s="19">
        <v>5256.4225610000003</v>
      </c>
      <c r="AE66" s="19">
        <v>111.05851578947369</v>
      </c>
      <c r="AF66" s="19">
        <f t="shared" si="3"/>
        <v>40006.950909551007</v>
      </c>
      <c r="AG66" s="19">
        <f t="shared" si="4"/>
        <v>27902.237593207603</v>
      </c>
    </row>
    <row r="67" spans="1:33">
      <c r="A67" s="25">
        <v>1927</v>
      </c>
      <c r="B67" s="19">
        <v>11994.643399102746</v>
      </c>
      <c r="C67" s="19">
        <v>850.78071097500015</v>
      </c>
      <c r="D67" s="19">
        <v>16647.845498387502</v>
      </c>
      <c r="E67" s="19">
        <v>5572.120320874641</v>
      </c>
      <c r="F67" s="19">
        <v>6144.6140079999996</v>
      </c>
      <c r="G67" s="19">
        <v>123.27495252631577</v>
      </c>
      <c r="H67" s="19">
        <f t="shared" si="0"/>
        <v>41333.278889866197</v>
      </c>
      <c r="J67" s="19">
        <v>193.56838302090463</v>
      </c>
      <c r="L67" s="19">
        <v>19.769719550000001</v>
      </c>
      <c r="M67" s="19">
        <v>443.33689945350011</v>
      </c>
      <c r="P67" s="19">
        <f t="shared" si="1"/>
        <v>656.67500202440476</v>
      </c>
      <c r="R67" s="19">
        <v>138.25606534808693</v>
      </c>
      <c r="T67" s="19">
        <v>593.09636999999998</v>
      </c>
      <c r="U67" s="19">
        <v>878.01729041000021</v>
      </c>
      <c r="X67" s="19">
        <f t="shared" si="2"/>
        <v>1609.369725758087</v>
      </c>
      <c r="Z67" s="19">
        <v>12049.955716775567</v>
      </c>
      <c r="AA67" s="19">
        <v>850.78071097500015</v>
      </c>
      <c r="AB67" s="19">
        <v>16074.518847937499</v>
      </c>
      <c r="AC67" s="19">
        <v>5137.4399299181414</v>
      </c>
      <c r="AD67" s="19">
        <v>6144.6140079999996</v>
      </c>
      <c r="AE67" s="19">
        <v>123.27495252631577</v>
      </c>
      <c r="AF67" s="19">
        <f t="shared" si="3"/>
        <v>40380.584166132518</v>
      </c>
      <c r="AG67" s="19">
        <f t="shared" si="4"/>
        <v>28330.628449356958</v>
      </c>
    </row>
    <row r="68" spans="1:33">
      <c r="A68" s="25">
        <v>1928</v>
      </c>
      <c r="B68" s="19">
        <v>12230.938243649105</v>
      </c>
      <c r="C68" s="19">
        <v>849.65599777500006</v>
      </c>
      <c r="D68" s="19">
        <v>16041.749890974999</v>
      </c>
      <c r="E68" s="19">
        <v>5574.2782647785361</v>
      </c>
      <c r="F68" s="19">
        <v>6146.9936644999998</v>
      </c>
      <c r="G68" s="19">
        <v>143.26548536842105</v>
      </c>
      <c r="H68" s="19">
        <f t="shared" si="0"/>
        <v>40986.881547046061</v>
      </c>
      <c r="J68" s="19">
        <v>202.4581190688545</v>
      </c>
      <c r="L68" s="19">
        <v>25.413362600000003</v>
      </c>
      <c r="M68" s="19">
        <v>566.38298451800017</v>
      </c>
      <c r="P68" s="19">
        <f t="shared" si="1"/>
        <v>794.25446618685464</v>
      </c>
      <c r="R68" s="19">
        <v>134.4801329407546</v>
      </c>
      <c r="T68" s="19">
        <v>542.97555</v>
      </c>
      <c r="U68" s="19">
        <v>958.39915502500025</v>
      </c>
      <c r="X68" s="19">
        <f t="shared" si="2"/>
        <v>1635.854837965755</v>
      </c>
      <c r="Z68" s="19">
        <v>12298.916229777207</v>
      </c>
      <c r="AA68" s="19">
        <v>849.65599777500006</v>
      </c>
      <c r="AB68" s="19">
        <v>15524.187703574999</v>
      </c>
      <c r="AC68" s="19">
        <v>5182.2620942715348</v>
      </c>
      <c r="AD68" s="19">
        <v>6146.9936644999998</v>
      </c>
      <c r="AE68" s="19">
        <v>143.26548536842105</v>
      </c>
      <c r="AF68" s="19">
        <f t="shared" si="3"/>
        <v>40145.281175267162</v>
      </c>
      <c r="AG68" s="19">
        <f t="shared" si="4"/>
        <v>27846.364945489957</v>
      </c>
    </row>
    <row r="69" spans="1:33">
      <c r="A69" s="25">
        <v>1929</v>
      </c>
      <c r="B69" s="19">
        <v>11868.55864007916</v>
      </c>
      <c r="C69" s="19">
        <v>850.65518850000012</v>
      </c>
      <c r="D69" s="19">
        <v>16952.9228845625</v>
      </c>
      <c r="E69" s="19">
        <v>6228.8277883384817</v>
      </c>
      <c r="F69" s="19">
        <v>6868.7932559999999</v>
      </c>
      <c r="G69" s="19">
        <v>142.15490021052628</v>
      </c>
      <c r="H69" s="19">
        <f t="shared" si="0"/>
        <v>42911.912657690664</v>
      </c>
      <c r="J69" s="19">
        <v>215.85520703202462</v>
      </c>
      <c r="L69" s="19">
        <v>28.351057300000001</v>
      </c>
      <c r="M69" s="19">
        <v>673.971018695</v>
      </c>
      <c r="P69" s="19">
        <f t="shared" si="1"/>
        <v>918.1772830270246</v>
      </c>
      <c r="R69" s="19">
        <v>107.18789390085934</v>
      </c>
      <c r="T69" s="19">
        <v>579.17391999999995</v>
      </c>
      <c r="U69" s="19">
        <v>1007.8649178650003</v>
      </c>
      <c r="X69" s="19">
        <f t="shared" si="2"/>
        <v>1694.2267317658595</v>
      </c>
      <c r="Z69" s="19">
        <v>11977.225953210325</v>
      </c>
      <c r="AA69" s="19">
        <v>850.65518850000012</v>
      </c>
      <c r="AB69" s="19">
        <v>16402.100021862498</v>
      </c>
      <c r="AC69" s="19">
        <v>5894.933889168482</v>
      </c>
      <c r="AD69" s="19">
        <v>6868.7932559999999</v>
      </c>
      <c r="AE69" s="19">
        <v>142.15490021052628</v>
      </c>
      <c r="AF69" s="19">
        <f t="shared" si="3"/>
        <v>42135.863208951829</v>
      </c>
      <c r="AG69" s="19">
        <f t="shared" si="4"/>
        <v>30158.637255741509</v>
      </c>
    </row>
    <row r="70" spans="1:33">
      <c r="A70" s="25">
        <v>1930</v>
      </c>
      <c r="B70" s="19">
        <v>10923.907573168775</v>
      </c>
      <c r="C70" s="19">
        <v>1007.7735417750001</v>
      </c>
      <c r="D70" s="19">
        <v>14950.683991149999</v>
      </c>
      <c r="E70" s="19">
        <v>5552.9276048927213</v>
      </c>
      <c r="F70" s="19">
        <v>6123.4493839999996</v>
      </c>
      <c r="G70" s="19">
        <v>135.49138926315788</v>
      </c>
      <c r="H70" s="19">
        <f t="shared" si="0"/>
        <v>38694.233484249657</v>
      </c>
      <c r="J70" s="19">
        <v>199.31259523573806</v>
      </c>
      <c r="L70" s="19">
        <v>25.680016350000002</v>
      </c>
      <c r="M70" s="19">
        <v>655.4213576300001</v>
      </c>
      <c r="P70" s="19">
        <f t="shared" si="1"/>
        <v>880.41396921573823</v>
      </c>
      <c r="R70" s="19">
        <v>94.604285562077692</v>
      </c>
      <c r="T70" s="19">
        <v>512.34616000000005</v>
      </c>
      <c r="U70" s="19">
        <v>964.58237538000026</v>
      </c>
      <c r="X70" s="19">
        <f t="shared" si="2"/>
        <v>1571.5328209420782</v>
      </c>
      <c r="Z70" s="19">
        <v>11028.615882842438</v>
      </c>
      <c r="AA70" s="19">
        <v>1007.7735417750001</v>
      </c>
      <c r="AB70" s="19">
        <v>14464.017847499999</v>
      </c>
      <c r="AC70" s="19">
        <v>5243.7665871427216</v>
      </c>
      <c r="AD70" s="19">
        <v>6123.4493839999996</v>
      </c>
      <c r="AE70" s="19">
        <v>135.49138926315788</v>
      </c>
      <c r="AF70" s="19">
        <f t="shared" si="3"/>
        <v>38003.11463252332</v>
      </c>
      <c r="AG70" s="19">
        <f t="shared" si="4"/>
        <v>26974.498749680883</v>
      </c>
    </row>
    <row r="71" spans="1:33">
      <c r="A71" s="25">
        <v>1931</v>
      </c>
      <c r="B71" s="19">
        <v>11151.362231732774</v>
      </c>
      <c r="C71" s="19">
        <v>1163.6466816</v>
      </c>
      <c r="D71" s="19">
        <v>12300.494274737499</v>
      </c>
      <c r="E71" s="19">
        <v>5262.6934246493756</v>
      </c>
      <c r="F71" s="19">
        <v>5803.395812499999</v>
      </c>
      <c r="G71" s="19">
        <v>126.60670799999998</v>
      </c>
      <c r="H71" s="19">
        <f t="shared" si="0"/>
        <v>35808.199133219649</v>
      </c>
      <c r="J71" s="19">
        <v>153.77925526876649</v>
      </c>
      <c r="L71" s="19">
        <v>22.838317</v>
      </c>
      <c r="M71" s="19">
        <v>532.37527256550015</v>
      </c>
      <c r="P71" s="19">
        <f t="shared" si="1"/>
        <v>708.99284483426663</v>
      </c>
      <c r="R71" s="19">
        <v>105.58909462788289</v>
      </c>
      <c r="T71" s="19">
        <v>387.04410999999999</v>
      </c>
      <c r="U71" s="19">
        <v>766.71932402000027</v>
      </c>
      <c r="X71" s="19">
        <f t="shared" si="2"/>
        <v>1259.3525286478832</v>
      </c>
      <c r="Z71" s="19">
        <v>11199.552392373656</v>
      </c>
      <c r="AA71" s="19">
        <v>1163.6466816</v>
      </c>
      <c r="AB71" s="19">
        <v>11936.2884817375</v>
      </c>
      <c r="AC71" s="19">
        <v>5028.3493731948756</v>
      </c>
      <c r="AD71" s="19">
        <v>5803.395812499999</v>
      </c>
      <c r="AE71" s="19">
        <v>126.60670799999998</v>
      </c>
      <c r="AF71" s="19">
        <f t="shared" si="3"/>
        <v>35257.839449406027</v>
      </c>
      <c r="AG71" s="19">
        <f t="shared" si="4"/>
        <v>24058.287057032372</v>
      </c>
    </row>
    <row r="72" spans="1:33">
      <c r="A72" s="25">
        <v>1932</v>
      </c>
      <c r="B72" s="19">
        <v>11351.888825347973</v>
      </c>
      <c r="C72" s="19">
        <v>1321.4595936750002</v>
      </c>
      <c r="D72" s="19">
        <v>10012.455327725002</v>
      </c>
      <c r="E72" s="19">
        <v>4855.0337066442253</v>
      </c>
      <c r="F72" s="19">
        <v>5353.852107499999</v>
      </c>
      <c r="G72" s="19">
        <v>138.8231447368421</v>
      </c>
      <c r="H72" s="19">
        <f t="shared" si="0"/>
        <v>33033.512705629044</v>
      </c>
      <c r="J72" s="19">
        <v>161.78132300436488</v>
      </c>
      <c r="L72" s="19">
        <v>22.845104550000002</v>
      </c>
      <c r="M72" s="19">
        <v>460.64991644750012</v>
      </c>
      <c r="P72" s="19">
        <f t="shared" si="1"/>
        <v>645.27634400186503</v>
      </c>
      <c r="R72" s="19">
        <v>64.677854538923341</v>
      </c>
      <c r="T72" s="19">
        <v>281.23349000000002</v>
      </c>
      <c r="U72" s="19">
        <v>636.87169656500021</v>
      </c>
      <c r="X72" s="19">
        <f t="shared" si="2"/>
        <v>982.78304110392355</v>
      </c>
      <c r="Z72" s="19">
        <v>11448.992293813413</v>
      </c>
      <c r="AA72" s="19">
        <v>1321.4595936750002</v>
      </c>
      <c r="AB72" s="19">
        <v>9754.0669422750016</v>
      </c>
      <c r="AC72" s="19">
        <v>4678.8119265267251</v>
      </c>
      <c r="AD72" s="19">
        <v>5353.852107499999</v>
      </c>
      <c r="AE72" s="19">
        <v>138.8231447368421</v>
      </c>
      <c r="AF72" s="19">
        <f t="shared" si="3"/>
        <v>32696.00600852698</v>
      </c>
      <c r="AG72" s="19">
        <f t="shared" si="4"/>
        <v>21247.013714713565</v>
      </c>
    </row>
    <row r="73" spans="1:33">
      <c r="A73" s="25">
        <v>1933</v>
      </c>
      <c r="B73" s="19">
        <v>10171.09090802665</v>
      </c>
      <c r="C73" s="19">
        <v>1322.29379685</v>
      </c>
      <c r="D73" s="19">
        <v>10669.766368012499</v>
      </c>
      <c r="E73" s="19">
        <v>5600.08084331995</v>
      </c>
      <c r="F73" s="19">
        <v>6175.4472649999989</v>
      </c>
      <c r="G73" s="19">
        <v>141.04431505263156</v>
      </c>
      <c r="H73" s="19">
        <f t="shared" si="0"/>
        <v>34079.723496261729</v>
      </c>
      <c r="J73" s="19">
        <v>213.75402859729118</v>
      </c>
      <c r="L73" s="19">
        <v>19.8540791</v>
      </c>
      <c r="M73" s="19">
        <v>280.71820411700003</v>
      </c>
      <c r="P73" s="19">
        <f t="shared" si="1"/>
        <v>514.32631181429122</v>
      </c>
      <c r="R73" s="19">
        <v>55.49346689175178</v>
      </c>
      <c r="T73" s="19">
        <v>278.44900000000001</v>
      </c>
      <c r="U73" s="19">
        <v>661.60457798499999</v>
      </c>
      <c r="X73" s="19">
        <f t="shared" si="2"/>
        <v>995.54704487675178</v>
      </c>
      <c r="Z73" s="19">
        <v>10329.35146973219</v>
      </c>
      <c r="AA73" s="19">
        <v>1322.29379685</v>
      </c>
      <c r="AB73" s="19">
        <v>10411.1714471125</v>
      </c>
      <c r="AC73" s="19">
        <v>5219.1944694519498</v>
      </c>
      <c r="AD73" s="19">
        <v>6175.4472649999989</v>
      </c>
      <c r="AE73" s="19">
        <v>141.04431505263156</v>
      </c>
      <c r="AF73" s="19">
        <f t="shared" si="3"/>
        <v>33598.502763199263</v>
      </c>
      <c r="AG73" s="19">
        <f t="shared" si="4"/>
        <v>23269.151293467075</v>
      </c>
    </row>
    <row r="74" spans="1:33">
      <c r="A74" s="25">
        <v>1934</v>
      </c>
      <c r="B74" s="19">
        <v>8733.255835093003</v>
      </c>
      <c r="C74" s="19">
        <v>1269.48783585</v>
      </c>
      <c r="D74" s="19">
        <v>11598.760097600001</v>
      </c>
      <c r="E74" s="19">
        <v>5614.9947708162108</v>
      </c>
      <c r="F74" s="19">
        <v>6191.8934870000003</v>
      </c>
      <c r="G74" s="19">
        <v>138.8231447368421</v>
      </c>
      <c r="H74" s="19">
        <f t="shared" si="0"/>
        <v>33547.215171096061</v>
      </c>
      <c r="J74" s="19">
        <v>183.10716560098422</v>
      </c>
      <c r="L74" s="19">
        <v>19.879290000000001</v>
      </c>
      <c r="M74" s="19">
        <v>312.25262792750004</v>
      </c>
      <c r="P74" s="19">
        <f t="shared" si="1"/>
        <v>515.23908352848423</v>
      </c>
      <c r="R74" s="19">
        <v>35.039621468911683</v>
      </c>
      <c r="T74" s="19">
        <v>339.70778000000001</v>
      </c>
      <c r="U74" s="19">
        <v>704.88712047000001</v>
      </c>
      <c r="X74" s="19">
        <f t="shared" si="2"/>
        <v>1079.6345219389118</v>
      </c>
      <c r="Z74" s="19">
        <v>8881.3233792250739</v>
      </c>
      <c r="AA74" s="19">
        <v>1269.48783585</v>
      </c>
      <c r="AB74" s="19">
        <v>11278.9316076</v>
      </c>
      <c r="AC74" s="19">
        <v>5222.3602782737098</v>
      </c>
      <c r="AD74" s="19">
        <v>6191.8934870000003</v>
      </c>
      <c r="AE74" s="19">
        <v>138.8231447368421</v>
      </c>
      <c r="AF74" s="19">
        <f t="shared" si="3"/>
        <v>32982.819732685632</v>
      </c>
      <c r="AG74" s="19">
        <f t="shared" si="4"/>
        <v>24101.496353460552</v>
      </c>
    </row>
    <row r="75" spans="1:33">
      <c r="A75" s="25">
        <v>1935</v>
      </c>
      <c r="B75" s="19">
        <v>10746.950483800736</v>
      </c>
      <c r="C75" s="19">
        <v>1190.835035325</v>
      </c>
      <c r="D75" s="19">
        <v>11821.376889199999</v>
      </c>
      <c r="E75" s="19">
        <v>6162.4138185054271</v>
      </c>
      <c r="F75" s="19">
        <v>6795.5557475000005</v>
      </c>
      <c r="G75" s="19">
        <v>162.14543305263157</v>
      </c>
      <c r="H75" s="19">
        <f t="shared" ref="H75:H138" si="5">SUM(B75:G75)</f>
        <v>36879.277407383794</v>
      </c>
      <c r="J75" s="19">
        <v>203.01541887584278</v>
      </c>
      <c r="L75" s="19">
        <v>22.755896750000002</v>
      </c>
      <c r="M75" s="19">
        <v>325.23739067300011</v>
      </c>
      <c r="P75" s="19">
        <f t="shared" ref="P75:P138" si="6">SUM(J75:O75)</f>
        <v>551.00870629884287</v>
      </c>
      <c r="R75" s="19">
        <v>39.7270022003229</v>
      </c>
      <c r="T75" s="19">
        <v>314.64737000000002</v>
      </c>
      <c r="U75" s="19">
        <v>797.63542579500017</v>
      </c>
      <c r="X75" s="19">
        <f t="shared" ref="X75:X138" si="7">SUM(R75:W75)</f>
        <v>1152.009797995323</v>
      </c>
      <c r="Z75" s="19">
        <v>10910.238900476257</v>
      </c>
      <c r="AA75" s="19">
        <v>1190.835035325</v>
      </c>
      <c r="AB75" s="19">
        <v>11529.485415949999</v>
      </c>
      <c r="AC75" s="19">
        <v>5690.0157833834273</v>
      </c>
      <c r="AD75" s="19">
        <v>6795.5557475000005</v>
      </c>
      <c r="AE75" s="19">
        <v>162.14543305263157</v>
      </c>
      <c r="AF75" s="19">
        <f t="shared" ref="AF75:AF138" si="8">SUM(Z75:AE75)</f>
        <v>36278.276315687319</v>
      </c>
      <c r="AG75" s="19">
        <f t="shared" ref="AG75:AG138" si="9">SUM(AA75:AE75)</f>
        <v>25368.03741521106</v>
      </c>
    </row>
    <row r="76" spans="1:33">
      <c r="A76" s="25">
        <v>1936</v>
      </c>
      <c r="B76" s="19">
        <v>9329.9842273274771</v>
      </c>
      <c r="C76" s="19">
        <v>1138.5624578250001</v>
      </c>
      <c r="D76" s="19">
        <v>13746.5414069</v>
      </c>
      <c r="E76" s="19">
        <v>6799.8729210041511</v>
      </c>
      <c r="F76" s="19">
        <v>7498.5090049999999</v>
      </c>
      <c r="G76" s="19">
        <v>163.25601821052629</v>
      </c>
      <c r="H76" s="19">
        <f t="shared" si="5"/>
        <v>38676.726036267159</v>
      </c>
      <c r="J76" s="19">
        <v>231.70203307719351</v>
      </c>
      <c r="L76" s="19">
        <v>25.720741649999997</v>
      </c>
      <c r="M76" s="19">
        <v>353.06188227050006</v>
      </c>
      <c r="P76" s="19">
        <f t="shared" si="6"/>
        <v>610.48465699769349</v>
      </c>
      <c r="R76" s="19">
        <v>37.045241130601148</v>
      </c>
      <c r="T76" s="19">
        <v>342.49227000000002</v>
      </c>
      <c r="U76" s="19">
        <v>816.18508686000018</v>
      </c>
      <c r="X76" s="19">
        <f t="shared" si="7"/>
        <v>1195.7225979906013</v>
      </c>
      <c r="Z76" s="19">
        <v>9524.6410192740677</v>
      </c>
      <c r="AA76" s="19">
        <v>1138.5624578250001</v>
      </c>
      <c r="AB76" s="19">
        <v>13429.76987855</v>
      </c>
      <c r="AC76" s="19">
        <v>6336.7497164146516</v>
      </c>
      <c r="AD76" s="19">
        <v>7498.5090049999999</v>
      </c>
      <c r="AE76" s="19">
        <v>163.25601821052629</v>
      </c>
      <c r="AF76" s="19">
        <f t="shared" si="8"/>
        <v>38091.488095274246</v>
      </c>
      <c r="AG76" s="19">
        <f t="shared" si="9"/>
        <v>28566.847076000176</v>
      </c>
    </row>
    <row r="77" spans="1:33">
      <c r="A77" s="25">
        <v>1937</v>
      </c>
      <c r="B77" s="19">
        <v>11726.608357703089</v>
      </c>
      <c r="C77" s="19">
        <v>1086.8495352</v>
      </c>
      <c r="D77" s="19">
        <v>13850.142163549999</v>
      </c>
      <c r="E77" s="19">
        <v>7909.6311270991964</v>
      </c>
      <c r="F77" s="19">
        <v>8722.2865665000008</v>
      </c>
      <c r="G77" s="19">
        <v>175.47245494736842</v>
      </c>
      <c r="H77" s="19">
        <f t="shared" si="5"/>
        <v>43470.990204999653</v>
      </c>
      <c r="J77" s="19">
        <v>258.24200156342988</v>
      </c>
      <c r="L77" s="19">
        <v>20.2555142</v>
      </c>
      <c r="M77" s="19">
        <v>353.68020430600006</v>
      </c>
      <c r="P77" s="19">
        <f t="shared" si="6"/>
        <v>632.17772006942994</v>
      </c>
      <c r="R77" s="19">
        <v>148.495395998162</v>
      </c>
      <c r="T77" s="19">
        <v>417.67349999999999</v>
      </c>
      <c r="U77" s="19">
        <v>1069.6971214150003</v>
      </c>
      <c r="X77" s="19">
        <f t="shared" si="7"/>
        <v>1635.8660174131624</v>
      </c>
      <c r="Z77" s="19">
        <v>11836.354963268359</v>
      </c>
      <c r="AA77" s="19">
        <v>1086.8495352</v>
      </c>
      <c r="AB77" s="19">
        <v>13452.72417775</v>
      </c>
      <c r="AC77" s="19">
        <v>7193.6142099901963</v>
      </c>
      <c r="AD77" s="19">
        <v>8722.2865665000008</v>
      </c>
      <c r="AE77" s="19">
        <v>175.47245494736842</v>
      </c>
      <c r="AF77" s="19">
        <f t="shared" si="8"/>
        <v>42467.301907655929</v>
      </c>
      <c r="AG77" s="19">
        <f t="shared" si="9"/>
        <v>30630.946944387564</v>
      </c>
    </row>
    <row r="78" spans="1:33">
      <c r="A78" s="25">
        <v>1938</v>
      </c>
      <c r="B78" s="19">
        <v>11256.429985061352</v>
      </c>
      <c r="C78" s="19">
        <v>1139.5902072749998</v>
      </c>
      <c r="D78" s="19">
        <v>10989.22705965</v>
      </c>
      <c r="E78" s="19">
        <v>7508.9398984341315</v>
      </c>
      <c r="F78" s="19">
        <v>8280.4273109999995</v>
      </c>
      <c r="G78" s="19">
        <v>178.80421042105263</v>
      </c>
      <c r="H78" s="19">
        <f t="shared" si="5"/>
        <v>39353.418671841537</v>
      </c>
      <c r="J78" s="19">
        <v>199.94372937273167</v>
      </c>
      <c r="L78" s="19">
        <v>17.318789149999997</v>
      </c>
      <c r="M78" s="19">
        <v>335.74886527650006</v>
      </c>
      <c r="P78" s="19">
        <f t="shared" si="6"/>
        <v>553.01138379923168</v>
      </c>
      <c r="R78" s="19">
        <v>91.86200755207382</v>
      </c>
      <c r="T78" s="19">
        <v>345.27676000000002</v>
      </c>
      <c r="U78" s="19">
        <v>1199.5447488700004</v>
      </c>
      <c r="X78" s="19">
        <f t="shared" si="7"/>
        <v>1636.6835164220743</v>
      </c>
      <c r="Z78" s="19">
        <v>11364.511706882009</v>
      </c>
      <c r="AA78" s="19">
        <v>1139.5902072749998</v>
      </c>
      <c r="AB78" s="19">
        <v>10661.269088800002</v>
      </c>
      <c r="AC78" s="19">
        <v>6645.1440148406318</v>
      </c>
      <c r="AD78" s="19">
        <v>8280.4273109999995</v>
      </c>
      <c r="AE78" s="19">
        <v>178.80421042105263</v>
      </c>
      <c r="AF78" s="19">
        <f t="shared" si="8"/>
        <v>38269.746539218693</v>
      </c>
      <c r="AG78" s="19">
        <f t="shared" si="9"/>
        <v>26905.234832336682</v>
      </c>
    </row>
    <row r="79" spans="1:33">
      <c r="A79" s="25">
        <v>1939</v>
      </c>
      <c r="B79" s="19">
        <v>11300.702265359314</v>
      </c>
      <c r="C79" s="19">
        <v>1112.0089431750002</v>
      </c>
      <c r="D79" s="19">
        <v>12428.836089750001</v>
      </c>
      <c r="E79" s="19">
        <v>7821.8603141599724</v>
      </c>
      <c r="F79" s="19">
        <v>8625.4979590000003</v>
      </c>
      <c r="G79" s="19">
        <v>175.47245494736842</v>
      </c>
      <c r="H79" s="19">
        <f t="shared" si="5"/>
        <v>41464.378026391656</v>
      </c>
      <c r="J79" s="19">
        <v>218.06130021315798</v>
      </c>
      <c r="L79" s="19">
        <v>20.182790449999999</v>
      </c>
      <c r="M79" s="19">
        <v>365.42832298050007</v>
      </c>
      <c r="P79" s="19">
        <f t="shared" si="6"/>
        <v>603.67241364365805</v>
      </c>
      <c r="R79" s="19">
        <v>85.253759550617147</v>
      </c>
      <c r="T79" s="19">
        <v>395.39758</v>
      </c>
      <c r="U79" s="19">
        <v>1168.6286470950004</v>
      </c>
      <c r="X79" s="19">
        <f t="shared" si="7"/>
        <v>1649.2799866456176</v>
      </c>
      <c r="Z79" s="19">
        <v>11433.509806021853</v>
      </c>
      <c r="AA79" s="19">
        <v>1112.0089431750002</v>
      </c>
      <c r="AB79" s="19">
        <v>12053.621300199999</v>
      </c>
      <c r="AC79" s="19">
        <v>7018.6599900454721</v>
      </c>
      <c r="AD79" s="19">
        <v>8625.4979590000003</v>
      </c>
      <c r="AE79" s="19">
        <v>175.47245494736842</v>
      </c>
      <c r="AF79" s="19">
        <f t="shared" si="8"/>
        <v>40418.770453389698</v>
      </c>
      <c r="AG79" s="19">
        <f t="shared" si="9"/>
        <v>28985.260647367839</v>
      </c>
    </row>
    <row r="80" spans="1:33">
      <c r="A80" s="25">
        <v>1940</v>
      </c>
      <c r="B80" s="19">
        <v>11658.110417995011</v>
      </c>
      <c r="C80" s="19">
        <v>1032.71866815</v>
      </c>
      <c r="D80" s="19">
        <v>14264.3616367</v>
      </c>
      <c r="E80" s="19">
        <v>8367.5666098108504</v>
      </c>
      <c r="F80" s="19">
        <v>9227.2714949999972</v>
      </c>
      <c r="G80" s="19">
        <v>189.91006200000001</v>
      </c>
      <c r="H80" s="19">
        <f t="shared" si="5"/>
        <v>44739.938889655859</v>
      </c>
      <c r="J80" s="19">
        <v>173.76305899010504</v>
      </c>
      <c r="L80" s="19">
        <v>14.113471050000001</v>
      </c>
      <c r="M80" s="19">
        <v>518.15386574900015</v>
      </c>
      <c r="P80" s="19">
        <f t="shared" si="6"/>
        <v>706.03039578910511</v>
      </c>
      <c r="R80" s="19">
        <v>36.656536912006239</v>
      </c>
      <c r="T80" s="19">
        <v>534.62207999999998</v>
      </c>
      <c r="U80" s="19">
        <v>803.81864615000018</v>
      </c>
      <c r="X80" s="19">
        <f t="shared" si="7"/>
        <v>1375.0972630620063</v>
      </c>
      <c r="Z80" s="19">
        <v>11795.216940073109</v>
      </c>
      <c r="AA80" s="19">
        <v>1032.71866815</v>
      </c>
      <c r="AB80" s="19">
        <v>13743.853027749999</v>
      </c>
      <c r="AC80" s="19">
        <v>8081.9018294098505</v>
      </c>
      <c r="AD80" s="19">
        <v>9227.2714949999972</v>
      </c>
      <c r="AE80" s="19">
        <v>189.91006200000001</v>
      </c>
      <c r="AF80" s="19">
        <f t="shared" si="8"/>
        <v>44070.872022382966</v>
      </c>
      <c r="AG80" s="19">
        <f t="shared" si="9"/>
        <v>32275.655082309848</v>
      </c>
    </row>
    <row r="81" spans="1:33">
      <c r="A81" s="25">
        <v>1941</v>
      </c>
      <c r="B81" s="19">
        <v>12512.422921426412</v>
      </c>
      <c r="C81" s="19">
        <v>953.8327899750002</v>
      </c>
      <c r="D81" s="19">
        <v>15886.749988550002</v>
      </c>
      <c r="E81" s="19">
        <v>8670.7855527996981</v>
      </c>
      <c r="F81" s="19">
        <v>9561.6439164999992</v>
      </c>
      <c r="G81" s="19">
        <v>202.12649873684205</v>
      </c>
      <c r="H81" s="19">
        <f t="shared" si="5"/>
        <v>47787.561667987946</v>
      </c>
      <c r="J81" s="19">
        <v>213.26621890471628</v>
      </c>
      <c r="L81" s="19">
        <v>14.189103749999999</v>
      </c>
      <c r="M81" s="19">
        <v>601.00901850600019</v>
      </c>
      <c r="P81" s="19">
        <f t="shared" si="6"/>
        <v>828.46434116071646</v>
      </c>
      <c r="R81" s="19">
        <v>39.714489123368679</v>
      </c>
      <c r="T81" s="19">
        <v>671.06209000000001</v>
      </c>
      <c r="U81" s="19">
        <v>673.971018695</v>
      </c>
      <c r="X81" s="19">
        <f t="shared" si="7"/>
        <v>1384.7475978183688</v>
      </c>
      <c r="Z81" s="19">
        <v>12685.97465120776</v>
      </c>
      <c r="AA81" s="19">
        <v>953.8327899750002</v>
      </c>
      <c r="AB81" s="19">
        <v>15229.877002300002</v>
      </c>
      <c r="AC81" s="19">
        <v>8597.8235526106982</v>
      </c>
      <c r="AD81" s="19">
        <v>9561.6439164999992</v>
      </c>
      <c r="AE81" s="19">
        <v>202.12649873684205</v>
      </c>
      <c r="AF81" s="19">
        <f t="shared" si="8"/>
        <v>47231.278411330299</v>
      </c>
      <c r="AG81" s="19">
        <f t="shared" si="9"/>
        <v>34545.303760122537</v>
      </c>
    </row>
    <row r="82" spans="1:33">
      <c r="A82" s="25">
        <v>1942</v>
      </c>
      <c r="B82" s="19">
        <v>13577.114611001945</v>
      </c>
      <c r="C82" s="19">
        <v>769.78304520000017</v>
      </c>
      <c r="D82" s="19">
        <v>17905.484745749996</v>
      </c>
      <c r="E82" s="19">
        <v>8574.4447964484425</v>
      </c>
      <c r="F82" s="19">
        <v>9455.4048679999996</v>
      </c>
      <c r="G82" s="19">
        <v>253.21341599999997</v>
      </c>
      <c r="H82" s="19">
        <f t="shared" si="5"/>
        <v>50535.445482400377</v>
      </c>
      <c r="J82" s="19">
        <v>192.72062963368376</v>
      </c>
      <c r="L82" s="19">
        <v>17.14037355</v>
      </c>
      <c r="M82" s="19">
        <v>222.59593278000006</v>
      </c>
      <c r="P82" s="19">
        <f t="shared" si="6"/>
        <v>432.4569359636838</v>
      </c>
      <c r="R82" s="19">
        <v>34.41643911129264</v>
      </c>
      <c r="T82" s="19">
        <v>760.16576999999995</v>
      </c>
      <c r="U82" s="19">
        <v>723.43678153500014</v>
      </c>
      <c r="X82" s="19">
        <f t="shared" si="7"/>
        <v>1518.0189906462929</v>
      </c>
      <c r="Z82" s="19">
        <v>13735.418801524338</v>
      </c>
      <c r="AA82" s="19">
        <v>769.78304520000017</v>
      </c>
      <c r="AB82" s="19">
        <v>17162.459349299996</v>
      </c>
      <c r="AC82" s="19">
        <v>8073.6039476934429</v>
      </c>
      <c r="AD82" s="19">
        <v>9455.4048679999996</v>
      </c>
      <c r="AE82" s="19">
        <v>253.21341599999997</v>
      </c>
      <c r="AF82" s="19">
        <f t="shared" si="8"/>
        <v>49449.883427717774</v>
      </c>
      <c r="AG82" s="19">
        <f t="shared" si="9"/>
        <v>35714.464626193439</v>
      </c>
    </row>
    <row r="83" spans="1:33">
      <c r="A83" s="25">
        <v>1943</v>
      </c>
      <c r="B83" s="19">
        <v>13081.434227645066</v>
      </c>
      <c r="C83" s="19">
        <v>742.61781360000009</v>
      </c>
      <c r="D83" s="19">
        <v>18122.573152499997</v>
      </c>
      <c r="E83" s="19">
        <v>9310.0810717438544</v>
      </c>
      <c r="F83" s="19">
        <v>10266.622268499998</v>
      </c>
      <c r="G83" s="19">
        <v>299.8579926315789</v>
      </c>
      <c r="H83" s="19">
        <f t="shared" si="5"/>
        <v>51823.186526620491</v>
      </c>
      <c r="J83" s="19">
        <v>184.66700557111977</v>
      </c>
      <c r="L83" s="19">
        <v>28.36754135</v>
      </c>
      <c r="M83" s="19">
        <v>392.01617050700008</v>
      </c>
      <c r="P83" s="19">
        <f t="shared" si="6"/>
        <v>605.05071742811992</v>
      </c>
      <c r="R83" s="19">
        <v>45.393010192952808</v>
      </c>
      <c r="T83" s="19">
        <v>832.56250999999997</v>
      </c>
      <c r="U83" s="19">
        <v>927.48305325000024</v>
      </c>
      <c r="X83" s="19">
        <f t="shared" si="7"/>
        <v>1805.4385734429529</v>
      </c>
      <c r="Z83" s="19">
        <v>13220.708223023234</v>
      </c>
      <c r="AA83" s="19">
        <v>742.61781360000009</v>
      </c>
      <c r="AB83" s="19">
        <v>17318.37818385</v>
      </c>
      <c r="AC83" s="19">
        <v>8774.6141890008548</v>
      </c>
      <c r="AD83" s="19">
        <v>10266.622268499998</v>
      </c>
      <c r="AE83" s="19">
        <v>299.8579926315789</v>
      </c>
      <c r="AF83" s="19">
        <f t="shared" si="8"/>
        <v>50622.798670605662</v>
      </c>
      <c r="AG83" s="19">
        <f t="shared" si="9"/>
        <v>37402.090447582435</v>
      </c>
    </row>
    <row r="84" spans="1:33">
      <c r="A84" s="25">
        <v>1944</v>
      </c>
      <c r="B84" s="19">
        <v>13505.501899891811</v>
      </c>
      <c r="C84" s="19">
        <v>768.21748672500019</v>
      </c>
      <c r="D84" s="19">
        <v>19026.633029299999</v>
      </c>
      <c r="E84" s="19">
        <v>10375.468488571423</v>
      </c>
      <c r="F84" s="19">
        <v>11441.470273999999</v>
      </c>
      <c r="G84" s="19">
        <v>298.74740747368412</v>
      </c>
      <c r="H84" s="19">
        <f t="shared" si="5"/>
        <v>55416.038585961913</v>
      </c>
      <c r="J84" s="19">
        <v>180.83164591414044</v>
      </c>
      <c r="L84" s="19">
        <v>17.276124550000002</v>
      </c>
      <c r="M84" s="19">
        <v>570.71123876650006</v>
      </c>
      <c r="P84" s="19">
        <f t="shared" si="6"/>
        <v>768.81900923064052</v>
      </c>
      <c r="R84" s="19">
        <v>59.950725964338083</v>
      </c>
      <c r="T84" s="19">
        <v>840.91597999999999</v>
      </c>
      <c r="U84" s="19">
        <v>1286.1098338400004</v>
      </c>
      <c r="X84" s="19">
        <f t="shared" si="7"/>
        <v>2186.9765398043382</v>
      </c>
      <c r="Z84" s="19">
        <v>13626.382819841614</v>
      </c>
      <c r="AA84" s="19">
        <v>768.21748672500019</v>
      </c>
      <c r="AB84" s="19">
        <v>18202.993173849998</v>
      </c>
      <c r="AC84" s="19">
        <v>9660.0698934979227</v>
      </c>
      <c r="AD84" s="19">
        <v>11441.470273999999</v>
      </c>
      <c r="AE84" s="19">
        <v>298.74740747368412</v>
      </c>
      <c r="AF84" s="19">
        <f t="shared" si="8"/>
        <v>53997.881055388214</v>
      </c>
      <c r="AG84" s="19">
        <f t="shared" si="9"/>
        <v>40371.498235546605</v>
      </c>
    </row>
    <row r="85" spans="1:33">
      <c r="A85" s="25">
        <v>1945</v>
      </c>
      <c r="B85" s="19">
        <v>13107.788809807358</v>
      </c>
      <c r="C85" s="19">
        <v>795.05620740000006</v>
      </c>
      <c r="D85" s="19">
        <v>17614.260870049999</v>
      </c>
      <c r="E85" s="19">
        <v>10596.598998127287</v>
      </c>
      <c r="F85" s="19">
        <v>11685.320289499999</v>
      </c>
      <c r="G85" s="19">
        <v>320.95911063157888</v>
      </c>
      <c r="H85" s="19">
        <f t="shared" si="5"/>
        <v>54119.984285516221</v>
      </c>
      <c r="J85" s="19">
        <v>214.51807505228973</v>
      </c>
      <c r="L85" s="19">
        <v>14.60605325</v>
      </c>
      <c r="M85" s="19">
        <v>704.88712047000001</v>
      </c>
      <c r="P85" s="19">
        <f t="shared" si="6"/>
        <v>934.01124877228972</v>
      </c>
      <c r="R85" s="19">
        <v>182.12298691757829</v>
      </c>
      <c r="T85" s="19">
        <v>882.68332999999996</v>
      </c>
      <c r="U85" s="19">
        <v>1131.5293249650001</v>
      </c>
      <c r="X85" s="19">
        <f t="shared" si="7"/>
        <v>2196.3356418825783</v>
      </c>
      <c r="Z85" s="19">
        <v>13140.18389794207</v>
      </c>
      <c r="AA85" s="19">
        <v>795.05620740000006</v>
      </c>
      <c r="AB85" s="19">
        <v>16746.183593299997</v>
      </c>
      <c r="AC85" s="19">
        <v>10169.956793632286</v>
      </c>
      <c r="AD85" s="19">
        <v>11685.320289499999</v>
      </c>
      <c r="AE85" s="19">
        <v>320.95911063157888</v>
      </c>
      <c r="AF85" s="19">
        <f t="shared" si="8"/>
        <v>52857.659892405929</v>
      </c>
      <c r="AG85" s="19">
        <f t="shared" si="9"/>
        <v>39717.475994463864</v>
      </c>
    </row>
    <row r="86" spans="1:33">
      <c r="A86" s="25">
        <v>1946</v>
      </c>
      <c r="B86" s="19">
        <v>13727.519417894993</v>
      </c>
      <c r="C86" s="19">
        <v>717.54418125000007</v>
      </c>
      <c r="D86" s="19">
        <v>16553.057214100001</v>
      </c>
      <c r="E86" s="19">
        <v>10722.044172689528</v>
      </c>
      <c r="F86" s="19">
        <v>11823.654017499999</v>
      </c>
      <c r="G86" s="19">
        <v>315.40618484210523</v>
      </c>
      <c r="H86" s="19">
        <f t="shared" si="5"/>
        <v>53859.225188276621</v>
      </c>
      <c r="J86" s="19">
        <v>254.50613449041197</v>
      </c>
      <c r="L86" s="19">
        <v>11.87780295</v>
      </c>
      <c r="M86" s="19">
        <v>853.2844089900002</v>
      </c>
      <c r="P86" s="19">
        <f t="shared" si="6"/>
        <v>1119.6683464304122</v>
      </c>
      <c r="R86" s="19">
        <v>258.27018006474259</v>
      </c>
      <c r="T86" s="19">
        <v>1328.20173</v>
      </c>
      <c r="U86" s="19">
        <v>946.03271431500013</v>
      </c>
      <c r="X86" s="19">
        <f t="shared" si="7"/>
        <v>2532.5046243797428</v>
      </c>
      <c r="Z86" s="19">
        <v>13723.755372320664</v>
      </c>
      <c r="AA86" s="19">
        <v>717.54418125000007</v>
      </c>
      <c r="AB86" s="19">
        <v>15236.733287050001</v>
      </c>
      <c r="AC86" s="19">
        <v>10629.295867364526</v>
      </c>
      <c r="AD86" s="19">
        <v>11823.654017499999</v>
      </c>
      <c r="AE86" s="19">
        <v>315.40618484210523</v>
      </c>
      <c r="AF86" s="19">
        <f t="shared" si="8"/>
        <v>52446.388910327289</v>
      </c>
      <c r="AG86" s="19">
        <f t="shared" si="9"/>
        <v>38722.63353800663</v>
      </c>
    </row>
    <row r="87" spans="1:33">
      <c r="A87" s="25">
        <v>1947</v>
      </c>
      <c r="B87" s="19">
        <v>12548.587911568386</v>
      </c>
      <c r="C87" s="19">
        <v>718.77886957500016</v>
      </c>
      <c r="D87" s="19">
        <v>19153.314414599998</v>
      </c>
      <c r="E87" s="19">
        <v>11482.976002457246</v>
      </c>
      <c r="F87" s="19">
        <v>12662.765901499997</v>
      </c>
      <c r="G87" s="19">
        <v>314.29559968421046</v>
      </c>
      <c r="H87" s="19">
        <f t="shared" si="5"/>
        <v>56880.718699384837</v>
      </c>
      <c r="J87" s="19">
        <v>288.52041356094696</v>
      </c>
      <c r="L87" s="19">
        <v>9.0535573000000014</v>
      </c>
      <c r="M87" s="19">
        <v>983.13203644500015</v>
      </c>
      <c r="P87" s="19">
        <f t="shared" si="6"/>
        <v>1280.7060073059472</v>
      </c>
      <c r="R87" s="19">
        <v>241.46708162912523</v>
      </c>
      <c r="T87" s="19">
        <v>2149.62628</v>
      </c>
      <c r="U87" s="19">
        <v>1014.0481382200003</v>
      </c>
      <c r="X87" s="19">
        <f t="shared" si="7"/>
        <v>3405.1414998491255</v>
      </c>
      <c r="Z87" s="19">
        <v>12595.641243500209</v>
      </c>
      <c r="AA87" s="19">
        <v>718.77886957500016</v>
      </c>
      <c r="AB87" s="19">
        <v>17012.741691899999</v>
      </c>
      <c r="AC87" s="19">
        <v>11452.059900682247</v>
      </c>
      <c r="AD87" s="19">
        <v>12662.765901499997</v>
      </c>
      <c r="AE87" s="19">
        <v>314.29559968421046</v>
      </c>
      <c r="AF87" s="19">
        <f t="shared" si="8"/>
        <v>54756.283206841661</v>
      </c>
      <c r="AG87" s="19">
        <f t="shared" si="9"/>
        <v>42160.641963341455</v>
      </c>
    </row>
    <row r="88" spans="1:33">
      <c r="A88" s="25">
        <v>1948</v>
      </c>
      <c r="B88" s="19">
        <v>14402.131853605384</v>
      </c>
      <c r="C88" s="19">
        <v>719.16059182500021</v>
      </c>
      <c r="D88" s="19">
        <v>18285.720531200001</v>
      </c>
      <c r="E88" s="19">
        <v>12492.157946257863</v>
      </c>
      <c r="F88" s="19">
        <v>13775.633741999998</v>
      </c>
      <c r="G88" s="19">
        <v>329.84379189473685</v>
      </c>
      <c r="H88" s="19">
        <f t="shared" si="5"/>
        <v>60004.64845678299</v>
      </c>
      <c r="J88" s="19">
        <v>307.64872364657282</v>
      </c>
      <c r="L88" s="19">
        <v>9.1544009000000006</v>
      </c>
      <c r="M88" s="19">
        <v>1162.4454267400004</v>
      </c>
      <c r="P88" s="19">
        <f t="shared" si="6"/>
        <v>1479.2485512865733</v>
      </c>
      <c r="R88" s="19">
        <v>339.29503282386128</v>
      </c>
      <c r="T88" s="19">
        <v>1464.64174</v>
      </c>
      <c r="U88" s="19">
        <v>834.73474792500019</v>
      </c>
      <c r="X88" s="19">
        <f t="shared" si="7"/>
        <v>2638.6715207488614</v>
      </c>
      <c r="Z88" s="19">
        <v>14370.485544428097</v>
      </c>
      <c r="AA88" s="19">
        <v>719.16059182500021</v>
      </c>
      <c r="AB88" s="19">
        <v>16830.2331921</v>
      </c>
      <c r="AC88" s="19">
        <v>12819.868625072861</v>
      </c>
      <c r="AD88" s="19">
        <v>13775.633741999998</v>
      </c>
      <c r="AE88" s="19">
        <v>329.84379189473685</v>
      </c>
      <c r="AF88" s="19">
        <f t="shared" si="8"/>
        <v>58845.225487320698</v>
      </c>
      <c r="AG88" s="19">
        <f t="shared" si="9"/>
        <v>44474.739942892593</v>
      </c>
    </row>
    <row r="89" spans="1:33">
      <c r="A89" s="25">
        <v>1949</v>
      </c>
      <c r="B89" s="19">
        <v>13126.026095491161</v>
      </c>
      <c r="C89" s="19">
        <v>745.27917847500009</v>
      </c>
      <c r="D89" s="19">
        <v>13382.567779999999</v>
      </c>
      <c r="E89" s="19">
        <v>11390.091666284439</v>
      </c>
      <c r="F89" s="19">
        <v>12560.338394500001</v>
      </c>
      <c r="G89" s="19">
        <v>358.71900599999992</v>
      </c>
      <c r="H89" s="19">
        <f t="shared" si="5"/>
        <v>51563.022120750604</v>
      </c>
      <c r="J89" s="19">
        <v>281.70875705307981</v>
      </c>
      <c r="L89" s="19">
        <v>9.1873690000000003</v>
      </c>
      <c r="M89" s="19">
        <v>1459.2400037800003</v>
      </c>
      <c r="P89" s="19">
        <f t="shared" si="6"/>
        <v>1750.1361298330801</v>
      </c>
      <c r="R89" s="19">
        <v>251.62899942106691</v>
      </c>
      <c r="T89" s="19">
        <v>910.52823000000001</v>
      </c>
      <c r="U89" s="19">
        <v>741.98644260000015</v>
      </c>
      <c r="X89" s="19">
        <f t="shared" si="7"/>
        <v>1904.143672021067</v>
      </c>
      <c r="Z89" s="19">
        <v>13156.105853123174</v>
      </c>
      <c r="AA89" s="19">
        <v>745.27917847500009</v>
      </c>
      <c r="AB89" s="19">
        <v>12481.226919000001</v>
      </c>
      <c r="AC89" s="19">
        <v>12107.345227464439</v>
      </c>
      <c r="AD89" s="19">
        <v>12560.338394500001</v>
      </c>
      <c r="AE89" s="19">
        <v>358.71900599999992</v>
      </c>
      <c r="AF89" s="19">
        <f t="shared" si="8"/>
        <v>51409.014578562615</v>
      </c>
      <c r="AG89" s="19">
        <f t="shared" si="9"/>
        <v>38252.90872543944</v>
      </c>
    </row>
    <row r="90" spans="1:33">
      <c r="A90" s="25">
        <v>1950</v>
      </c>
      <c r="B90" s="19">
        <v>13279.131689029929</v>
      </c>
      <c r="C90" s="19">
        <v>614.60061877499993</v>
      </c>
      <c r="D90" s="19">
        <v>15605.101704699999</v>
      </c>
      <c r="E90" s="19">
        <v>12204.168275003381</v>
      </c>
      <c r="F90" s="19">
        <v>13458.055285999999</v>
      </c>
      <c r="G90" s="19">
        <v>382.0412943157894</v>
      </c>
      <c r="H90" s="19">
        <f t="shared" si="5"/>
        <v>55543.098867824097</v>
      </c>
      <c r="J90" s="19">
        <v>399.57463733887971</v>
      </c>
      <c r="L90" s="19">
        <v>9.4491744999999998</v>
      </c>
      <c r="M90" s="19">
        <v>1916.7983100500005</v>
      </c>
      <c r="P90" s="19">
        <f t="shared" si="6"/>
        <v>2325.8221218888802</v>
      </c>
      <c r="R90" s="19">
        <v>324.75604002871631</v>
      </c>
      <c r="S90" s="19">
        <v>4.4070743066999993</v>
      </c>
      <c r="T90" s="19">
        <v>818.64005999999995</v>
      </c>
      <c r="U90" s="19">
        <v>686.33745940500012</v>
      </c>
      <c r="X90" s="19">
        <f t="shared" si="7"/>
        <v>1834.1406337404164</v>
      </c>
      <c r="Z90" s="19">
        <v>13353.950286340094</v>
      </c>
      <c r="AA90" s="19">
        <v>610.19354446829993</v>
      </c>
      <c r="AB90" s="19">
        <v>14795.910819199999</v>
      </c>
      <c r="AC90" s="19">
        <v>13434.629125648382</v>
      </c>
      <c r="AD90" s="19">
        <v>13458.055285999999</v>
      </c>
      <c r="AE90" s="19">
        <v>382.0412943157894</v>
      </c>
      <c r="AF90" s="19">
        <f t="shared" si="8"/>
        <v>56034.780355972558</v>
      </c>
      <c r="AG90" s="19">
        <f t="shared" si="9"/>
        <v>42680.830069632466</v>
      </c>
    </row>
    <row r="91" spans="1:33">
      <c r="A91" s="25">
        <v>1951</v>
      </c>
      <c r="B91" s="19">
        <v>13227.670054224829</v>
      </c>
      <c r="C91" s="19">
        <v>587.91995729999996</v>
      </c>
      <c r="D91" s="19">
        <v>16049.6970255</v>
      </c>
      <c r="E91" s="19">
        <v>13899.353784309829</v>
      </c>
      <c r="F91" s="19">
        <v>15327.4084275</v>
      </c>
      <c r="G91" s="19">
        <v>395.3683162105263</v>
      </c>
      <c r="H91" s="19">
        <f t="shared" si="5"/>
        <v>59487.417565045187</v>
      </c>
      <c r="J91" s="19">
        <v>404.43421257950712</v>
      </c>
      <c r="L91" s="19">
        <v>9.6237115000000006</v>
      </c>
      <c r="M91" s="19">
        <v>1904.4318693400005</v>
      </c>
      <c r="P91" s="19">
        <f t="shared" si="6"/>
        <v>2318.4897934195078</v>
      </c>
      <c r="R91" s="19">
        <v>365.80045354982883</v>
      </c>
      <c r="S91" s="19">
        <v>2.6842901055750006</v>
      </c>
      <c r="T91" s="19">
        <v>1745.8752300000001</v>
      </c>
      <c r="U91" s="19">
        <v>952.21593467000025</v>
      </c>
      <c r="X91" s="19">
        <f t="shared" si="7"/>
        <v>3066.5759083254043</v>
      </c>
      <c r="Z91" s="19">
        <v>13266.30381325451</v>
      </c>
      <c r="AA91" s="19">
        <v>585.23566719442499</v>
      </c>
      <c r="AB91" s="19">
        <v>14313.445507</v>
      </c>
      <c r="AC91" s="19">
        <v>14851.56971897983</v>
      </c>
      <c r="AD91" s="19">
        <v>15327.4084275</v>
      </c>
      <c r="AE91" s="19">
        <v>395.3683162105263</v>
      </c>
      <c r="AF91" s="19">
        <f t="shared" si="8"/>
        <v>58739.331450139296</v>
      </c>
      <c r="AG91" s="19">
        <f t="shared" si="9"/>
        <v>45473.027636884784</v>
      </c>
    </row>
    <row r="92" spans="1:33">
      <c r="A92" s="25">
        <v>1952</v>
      </c>
      <c r="B92" s="19">
        <v>14223.2406228544</v>
      </c>
      <c r="C92" s="19">
        <v>533.75579107500005</v>
      </c>
      <c r="D92" s="19">
        <v>14131.0225691</v>
      </c>
      <c r="E92" s="19">
        <v>14159.939422950947</v>
      </c>
      <c r="F92" s="19">
        <v>15614.7672915</v>
      </c>
      <c r="G92" s="19">
        <v>415.35884905263151</v>
      </c>
      <c r="H92" s="19">
        <f t="shared" si="5"/>
        <v>59078.084546532977</v>
      </c>
      <c r="J92" s="19">
        <v>381.39812711370109</v>
      </c>
      <c r="L92" s="19">
        <v>9.8273379999999992</v>
      </c>
      <c r="M92" s="19">
        <v>2151.7606835400006</v>
      </c>
      <c r="P92" s="19">
        <f t="shared" si="6"/>
        <v>2542.9861486537015</v>
      </c>
      <c r="R92" s="19">
        <v>311.47474381480077</v>
      </c>
      <c r="S92" s="19">
        <v>1.730095135275</v>
      </c>
      <c r="T92" s="19">
        <v>1453.50378</v>
      </c>
      <c r="U92" s="19">
        <v>976.94881609000026</v>
      </c>
      <c r="X92" s="19">
        <f t="shared" si="7"/>
        <v>2743.6574350400761</v>
      </c>
      <c r="Z92" s="19">
        <v>14293.164006153303</v>
      </c>
      <c r="AA92" s="19">
        <v>532.0256959397251</v>
      </c>
      <c r="AB92" s="19">
        <v>12687.3461271</v>
      </c>
      <c r="AC92" s="19">
        <v>15334.751290400947</v>
      </c>
      <c r="AD92" s="19">
        <v>15614.7672915</v>
      </c>
      <c r="AE92" s="19">
        <v>415.35884905263151</v>
      </c>
      <c r="AF92" s="19">
        <f t="shared" si="8"/>
        <v>58877.413260146604</v>
      </c>
      <c r="AG92" s="19">
        <f t="shared" si="9"/>
        <v>44584.249253993301</v>
      </c>
    </row>
    <row r="93" spans="1:33">
      <c r="A93" s="25">
        <v>1953</v>
      </c>
      <c r="B93" s="19">
        <v>14206.39437798888</v>
      </c>
      <c r="C93" s="19">
        <v>507.52732875000004</v>
      </c>
      <c r="D93" s="19">
        <v>13596.759983600001</v>
      </c>
      <c r="E93" s="19">
        <v>14575.835190468957</v>
      </c>
      <c r="F93" s="19">
        <v>16073.393238500001</v>
      </c>
      <c r="G93" s="19">
        <v>415.35884905263151</v>
      </c>
      <c r="H93" s="19">
        <f t="shared" si="5"/>
        <v>59375.268968360469</v>
      </c>
      <c r="J93" s="19">
        <v>386.68917748806945</v>
      </c>
      <c r="L93" s="19">
        <v>7.3240464999999997</v>
      </c>
      <c r="M93" s="19">
        <v>2337.2572941900007</v>
      </c>
      <c r="P93" s="19">
        <f t="shared" si="6"/>
        <v>2731.2705181780702</v>
      </c>
      <c r="R93" s="19">
        <v>243.12352053355082</v>
      </c>
      <c r="S93" s="19">
        <v>2.2835153737499998</v>
      </c>
      <c r="T93" s="19">
        <v>1016.33885</v>
      </c>
      <c r="U93" s="19">
        <v>908.93339218500023</v>
      </c>
      <c r="X93" s="19">
        <f t="shared" si="7"/>
        <v>2170.679278092301</v>
      </c>
      <c r="Z93" s="19">
        <v>14349.960034943399</v>
      </c>
      <c r="AA93" s="19">
        <v>505.2438133762501</v>
      </c>
      <c r="AB93" s="19">
        <v>12587.745180100001</v>
      </c>
      <c r="AC93" s="19">
        <v>16004.159092473959</v>
      </c>
      <c r="AD93" s="19">
        <v>16073.393238500001</v>
      </c>
      <c r="AE93" s="19">
        <v>415.35884905263151</v>
      </c>
      <c r="AF93" s="19">
        <f t="shared" si="8"/>
        <v>59935.86020844624</v>
      </c>
      <c r="AG93" s="19">
        <f t="shared" si="9"/>
        <v>45585.900173502843</v>
      </c>
    </row>
    <row r="94" spans="1:33">
      <c r="A94" s="25">
        <v>1954</v>
      </c>
      <c r="B94" s="19">
        <v>14090.10729113932</v>
      </c>
      <c r="C94" s="19">
        <v>482.05699035000004</v>
      </c>
      <c r="D94" s="19">
        <v>11718.980249100001</v>
      </c>
      <c r="E94" s="19">
        <v>18025.571307710201</v>
      </c>
      <c r="F94" s="19">
        <v>19877.563939999996</v>
      </c>
      <c r="G94" s="19">
        <v>423.13294515789465</v>
      </c>
      <c r="H94" s="19">
        <f t="shared" si="5"/>
        <v>64617.412723457412</v>
      </c>
      <c r="J94" s="19">
        <v>385.99007212468581</v>
      </c>
      <c r="L94" s="19">
        <v>7.6925134999999996</v>
      </c>
      <c r="M94" s="19">
        <v>2374.3566163200007</v>
      </c>
      <c r="P94" s="19">
        <f t="shared" si="6"/>
        <v>2768.0392019446867</v>
      </c>
      <c r="R94" s="19">
        <v>290.06660285098064</v>
      </c>
      <c r="S94" s="19">
        <v>2.9271791444999997</v>
      </c>
      <c r="T94" s="19">
        <v>941.15761999999995</v>
      </c>
      <c r="U94" s="19">
        <v>803.81864615000018</v>
      </c>
      <c r="X94" s="19">
        <f t="shared" si="7"/>
        <v>2037.9700481454809</v>
      </c>
      <c r="Z94" s="19">
        <v>14186.030760413021</v>
      </c>
      <c r="AA94" s="19">
        <v>479.1298112055</v>
      </c>
      <c r="AB94" s="19">
        <v>10785.515142600001</v>
      </c>
      <c r="AC94" s="19">
        <v>19596.109277880198</v>
      </c>
      <c r="AD94" s="19">
        <v>19877.563939999996</v>
      </c>
      <c r="AE94" s="19">
        <v>423.13294515789465</v>
      </c>
      <c r="AF94" s="19">
        <f t="shared" si="8"/>
        <v>65347.481877256607</v>
      </c>
      <c r="AG94" s="19">
        <f t="shared" si="9"/>
        <v>51161.451116843586</v>
      </c>
    </row>
    <row r="95" spans="1:33">
      <c r="A95" s="25">
        <v>1955</v>
      </c>
      <c r="B95" s="19">
        <v>14510.125046664893</v>
      </c>
      <c r="C95" s="19">
        <v>455.96717790000002</v>
      </c>
      <c r="D95" s="19">
        <v>13669.739758199999</v>
      </c>
      <c r="E95" s="19">
        <v>15363.503265051701</v>
      </c>
      <c r="F95" s="19">
        <v>16941.988316500003</v>
      </c>
      <c r="G95" s="19">
        <v>440.90230768421054</v>
      </c>
      <c r="H95" s="19">
        <f t="shared" si="5"/>
        <v>61382.22587200081</v>
      </c>
      <c r="J95" s="19">
        <v>418.26433868228935</v>
      </c>
      <c r="L95" s="19">
        <v>10.370342000000001</v>
      </c>
      <c r="M95" s="19">
        <v>2819.5484818800001</v>
      </c>
      <c r="P95" s="19">
        <f t="shared" si="6"/>
        <v>3248.1831625622895</v>
      </c>
      <c r="R95" s="19">
        <v>373.47416800710954</v>
      </c>
      <c r="S95" s="19">
        <v>2.4369006557999997</v>
      </c>
      <c r="T95" s="19">
        <v>1517.5470499999999</v>
      </c>
      <c r="U95" s="19">
        <v>828.55152757000019</v>
      </c>
      <c r="X95" s="19">
        <f t="shared" si="7"/>
        <v>2722.0096462329093</v>
      </c>
      <c r="Z95" s="19">
        <v>14554.915217340071</v>
      </c>
      <c r="AA95" s="19">
        <v>453.53027724420008</v>
      </c>
      <c r="AB95" s="19">
        <v>12162.563050199999</v>
      </c>
      <c r="AC95" s="19">
        <v>17354.500219361704</v>
      </c>
      <c r="AD95" s="19">
        <v>16941.988316500003</v>
      </c>
      <c r="AE95" s="19">
        <v>440.90230768421054</v>
      </c>
      <c r="AF95" s="19">
        <f t="shared" si="8"/>
        <v>61908.399388330188</v>
      </c>
      <c r="AG95" s="19">
        <f t="shared" si="9"/>
        <v>47353.484170990123</v>
      </c>
    </row>
    <row r="96" spans="1:33">
      <c r="A96" s="25">
        <v>1956</v>
      </c>
      <c r="B96" s="19">
        <v>14775.025428421524</v>
      </c>
      <c r="C96" s="19">
        <v>456.12094417500009</v>
      </c>
      <c r="D96" s="19">
        <v>14753.9087846</v>
      </c>
      <c r="E96" s="19">
        <v>16185.043020739127</v>
      </c>
      <c r="F96" s="19">
        <v>17847.935137500001</v>
      </c>
      <c r="G96" s="19">
        <v>474.21986242105265</v>
      </c>
      <c r="H96" s="19">
        <f t="shared" si="5"/>
        <v>64492.253177856699</v>
      </c>
      <c r="J96" s="19">
        <v>435.03287219680072</v>
      </c>
      <c r="L96" s="19">
        <v>13.319672499999999</v>
      </c>
      <c r="M96" s="19">
        <v>3252.3739067300012</v>
      </c>
      <c r="P96" s="19">
        <f t="shared" si="6"/>
        <v>3700.7264514268018</v>
      </c>
      <c r="R96" s="19">
        <v>537.79787115201691</v>
      </c>
      <c r="S96" s="19">
        <v>2.7049755232499999</v>
      </c>
      <c r="T96" s="19">
        <v>2052.1691300000002</v>
      </c>
      <c r="U96" s="19">
        <v>970.76559573500026</v>
      </c>
      <c r="X96" s="19">
        <f t="shared" si="7"/>
        <v>3563.4375724102674</v>
      </c>
      <c r="Z96" s="19">
        <v>14672.260429466307</v>
      </c>
      <c r="AA96" s="19">
        <v>453.41596865175006</v>
      </c>
      <c r="AB96" s="19">
        <v>12715.0593271</v>
      </c>
      <c r="AC96" s="19">
        <v>18466.651331734127</v>
      </c>
      <c r="AD96" s="19">
        <v>17847.935137500001</v>
      </c>
      <c r="AE96" s="19">
        <v>474.21986242105265</v>
      </c>
      <c r="AF96" s="19">
        <f t="shared" si="8"/>
        <v>64629.54205687323</v>
      </c>
      <c r="AG96" s="19">
        <f t="shared" si="9"/>
        <v>49957.281627406926</v>
      </c>
    </row>
    <row r="97" spans="1:33">
      <c r="A97" s="25">
        <v>1957</v>
      </c>
      <c r="B97" s="19">
        <v>14330.215263955773</v>
      </c>
      <c r="C97" s="19">
        <v>429.29904712500007</v>
      </c>
      <c r="D97" s="19">
        <v>14427.610581299999</v>
      </c>
      <c r="E97" s="19">
        <v>16182.69958022458</v>
      </c>
      <c r="F97" s="19">
        <v>17845.350925999996</v>
      </c>
      <c r="G97" s="19">
        <v>505.31624684210522</v>
      </c>
      <c r="H97" s="19">
        <f t="shared" si="5"/>
        <v>63720.491645447459</v>
      </c>
      <c r="J97" s="19">
        <v>403.57373370797154</v>
      </c>
      <c r="L97" s="19">
        <v>13.309976000000001</v>
      </c>
      <c r="M97" s="19">
        <v>3555.3517041250011</v>
      </c>
      <c r="P97" s="19">
        <f t="shared" si="6"/>
        <v>3972.2354138329729</v>
      </c>
      <c r="R97" s="19">
        <v>469.52369025176273</v>
      </c>
      <c r="S97" s="19">
        <v>2.3466861794999998</v>
      </c>
      <c r="T97" s="19">
        <v>2247.0834300000001</v>
      </c>
      <c r="U97" s="19">
        <v>1279.9266134850004</v>
      </c>
      <c r="X97" s="19">
        <f t="shared" si="7"/>
        <v>3998.8804199162632</v>
      </c>
      <c r="Z97" s="19">
        <v>14264.265307411981</v>
      </c>
      <c r="AA97" s="19">
        <v>426.95236094550006</v>
      </c>
      <c r="AB97" s="19">
        <v>12193.837127299999</v>
      </c>
      <c r="AC97" s="19">
        <v>18458.124670864581</v>
      </c>
      <c r="AD97" s="19">
        <v>17845.350925999996</v>
      </c>
      <c r="AE97" s="19">
        <v>505.31624684210522</v>
      </c>
      <c r="AF97" s="19">
        <f t="shared" si="8"/>
        <v>63693.846639364172</v>
      </c>
      <c r="AG97" s="19">
        <f t="shared" si="9"/>
        <v>49429.581331952184</v>
      </c>
    </row>
    <row r="98" spans="1:33">
      <c r="A98" s="25">
        <v>1958</v>
      </c>
      <c r="B98" s="19">
        <v>15309.709792360123</v>
      </c>
      <c r="C98" s="19">
        <v>402.94773090000001</v>
      </c>
      <c r="D98" s="19">
        <v>12021.2120638</v>
      </c>
      <c r="E98" s="19">
        <v>15144.141156517358</v>
      </c>
      <c r="F98" s="19">
        <v>16700.088391999998</v>
      </c>
      <c r="G98" s="19">
        <v>544.18672736842109</v>
      </c>
      <c r="H98" s="19">
        <f t="shared" si="5"/>
        <v>60122.285862945901</v>
      </c>
      <c r="J98" s="19">
        <v>396.99103280751933</v>
      </c>
      <c r="L98" s="19">
        <v>10.719416000000001</v>
      </c>
      <c r="M98" s="19">
        <v>3839.7798404550008</v>
      </c>
      <c r="P98" s="19">
        <f t="shared" si="6"/>
        <v>4247.4902892625205</v>
      </c>
      <c r="R98" s="19">
        <v>499.64793850353652</v>
      </c>
      <c r="S98" s="19">
        <v>2.1891655012500002</v>
      </c>
      <c r="T98" s="19">
        <v>1464.64174</v>
      </c>
      <c r="U98" s="19">
        <v>624.50525585500009</v>
      </c>
      <c r="X98" s="19">
        <f t="shared" si="7"/>
        <v>2590.9840998597865</v>
      </c>
      <c r="Z98" s="19">
        <v>15207.052886664109</v>
      </c>
      <c r="AA98" s="19">
        <v>400.75856539875002</v>
      </c>
      <c r="AB98" s="19">
        <v>10567.289739799999</v>
      </c>
      <c r="AC98" s="19">
        <v>18359.415741117358</v>
      </c>
      <c r="AD98" s="19">
        <v>16700.088391999998</v>
      </c>
      <c r="AE98" s="19">
        <v>544.18672736842109</v>
      </c>
      <c r="AF98" s="19">
        <f t="shared" si="8"/>
        <v>61778.792052348632</v>
      </c>
      <c r="AG98" s="19">
        <f t="shared" si="9"/>
        <v>46571.739165684521</v>
      </c>
    </row>
    <row r="99" spans="1:33">
      <c r="A99" s="25">
        <v>1959</v>
      </c>
      <c r="B99" s="19">
        <v>15731.767864037061</v>
      </c>
      <c r="C99" s="19">
        <v>376.98977257500007</v>
      </c>
      <c r="D99" s="19">
        <v>12051.542163799999</v>
      </c>
      <c r="E99" s="19">
        <v>15921.235924293052</v>
      </c>
      <c r="F99" s="19">
        <v>17557.023835</v>
      </c>
      <c r="G99" s="19">
        <v>535.30204610526312</v>
      </c>
      <c r="H99" s="19">
        <f t="shared" si="5"/>
        <v>62173.86160581038</v>
      </c>
      <c r="J99" s="19">
        <v>444.02744300516321</v>
      </c>
      <c r="L99" s="19">
        <v>13.659050000000001</v>
      </c>
      <c r="M99" s="19">
        <v>4019.0932307500011</v>
      </c>
      <c r="P99" s="19">
        <f t="shared" si="6"/>
        <v>4476.779723755164</v>
      </c>
      <c r="R99" s="19">
        <v>583.96860771586</v>
      </c>
      <c r="S99" s="19">
        <v>3.2282225819999999</v>
      </c>
      <c r="T99" s="19">
        <v>1085.9511</v>
      </c>
      <c r="U99" s="19">
        <v>476.72628937050007</v>
      </c>
      <c r="X99" s="19">
        <f t="shared" si="7"/>
        <v>2149.8742196683602</v>
      </c>
      <c r="Z99" s="19">
        <v>15591.826699326366</v>
      </c>
      <c r="AA99" s="19">
        <v>373.76154999300002</v>
      </c>
      <c r="AB99" s="19">
        <v>10979.250113799999</v>
      </c>
      <c r="AC99" s="19">
        <v>19463.602865672554</v>
      </c>
      <c r="AD99" s="19">
        <v>17557.023835</v>
      </c>
      <c r="AE99" s="19">
        <v>535.30204610526312</v>
      </c>
      <c r="AF99" s="19">
        <f t="shared" si="8"/>
        <v>64500.767109897184</v>
      </c>
      <c r="AG99" s="19">
        <f t="shared" si="9"/>
        <v>48908.940410570816</v>
      </c>
    </row>
    <row r="100" spans="1:33">
      <c r="A100" s="25">
        <v>1960</v>
      </c>
      <c r="B100" s="19">
        <v>15908.379744243633</v>
      </c>
      <c r="C100" s="19">
        <v>351.00189637500006</v>
      </c>
      <c r="D100" s="19">
        <v>12064.0288055</v>
      </c>
      <c r="E100" s="19">
        <v>17116.189542500004</v>
      </c>
      <c r="F100" s="19">
        <v>18874.75</v>
      </c>
      <c r="G100" s="19">
        <v>564.96542583732059</v>
      </c>
      <c r="H100" s="19">
        <f t="shared" si="5"/>
        <v>64879.315414455959</v>
      </c>
      <c r="J100" s="19">
        <v>436.8558331419909</v>
      </c>
      <c r="L100" s="19">
        <v>9.1798999999999999</v>
      </c>
      <c r="M100" s="19">
        <v>4195.4036535000014</v>
      </c>
      <c r="N100" s="19">
        <v>170.07499999999999</v>
      </c>
      <c r="O100" s="19">
        <v>19.162800000000001</v>
      </c>
      <c r="P100" s="19">
        <f t="shared" si="6"/>
        <v>4830.6771866419922</v>
      </c>
      <c r="R100" s="19">
        <v>685.27879502582823</v>
      </c>
      <c r="S100" s="19">
        <v>2.6785198342499994</v>
      </c>
      <c r="T100" s="19">
        <v>1057.7991999999999</v>
      </c>
      <c r="U100" s="19">
        <v>466.5640350000001</v>
      </c>
      <c r="V100" s="19">
        <v>12.311999999999999</v>
      </c>
      <c r="W100" s="19">
        <v>2.8368000000000002</v>
      </c>
      <c r="X100" s="19">
        <f t="shared" si="7"/>
        <v>2227.4693498600782</v>
      </c>
      <c r="Z100" s="19">
        <v>15659.956782359795</v>
      </c>
      <c r="AA100" s="19">
        <v>348.32337654075008</v>
      </c>
      <c r="AB100" s="19">
        <v>11015.4095055</v>
      </c>
      <c r="AC100" s="19">
        <v>20845.029161000002</v>
      </c>
      <c r="AD100" s="19">
        <v>19032.512999999999</v>
      </c>
      <c r="AE100" s="19">
        <v>581.2914258373205</v>
      </c>
      <c r="AF100" s="19">
        <f t="shared" si="8"/>
        <v>67482.523251237872</v>
      </c>
      <c r="AG100" s="19">
        <f t="shared" si="9"/>
        <v>51822.566468878067</v>
      </c>
    </row>
    <row r="101" spans="1:33">
      <c r="A101" s="25">
        <v>1961</v>
      </c>
      <c r="B101" s="19">
        <v>14788.348450341877</v>
      </c>
      <c r="C101" s="19">
        <v>441.520872</v>
      </c>
      <c r="D101" s="19">
        <v>11673.650713000001</v>
      </c>
      <c r="E101" s="19">
        <v>17469.717218000005</v>
      </c>
      <c r="F101" s="19">
        <v>19264.599999999999</v>
      </c>
      <c r="G101" s="19">
        <v>601.84363636363639</v>
      </c>
      <c r="H101" s="19">
        <f t="shared" si="5"/>
        <v>64239.680889705516</v>
      </c>
      <c r="J101" s="19">
        <v>352.09306209844544</v>
      </c>
      <c r="K101" s="19">
        <v>117.17967432600001</v>
      </c>
      <c r="L101" s="19">
        <v>6.5570000000000004</v>
      </c>
      <c r="M101" s="19">
        <v>4358.7690780000012</v>
      </c>
      <c r="N101" s="19">
        <v>238.928</v>
      </c>
      <c r="O101" s="19">
        <v>15.2424</v>
      </c>
      <c r="P101" s="19">
        <f t="shared" si="6"/>
        <v>5088.7692144244465</v>
      </c>
      <c r="R101" s="19">
        <v>714.17762646213578</v>
      </c>
      <c r="S101" s="19">
        <v>0.26621107500000002</v>
      </c>
      <c r="T101" s="19">
        <v>1013.9289</v>
      </c>
      <c r="U101" s="19">
        <v>403.81139900000011</v>
      </c>
      <c r="V101" s="19">
        <v>11.608000000000001</v>
      </c>
      <c r="W101" s="19">
        <v>7.1280000000000001</v>
      </c>
      <c r="X101" s="19">
        <f t="shared" si="7"/>
        <v>2150.9201365371364</v>
      </c>
      <c r="Z101" s="19">
        <v>14426.263885978187</v>
      </c>
      <c r="AA101" s="19">
        <v>558.43433525099988</v>
      </c>
      <c r="AB101" s="19">
        <v>10666.278813000001</v>
      </c>
      <c r="AC101" s="19">
        <v>21424.674897000004</v>
      </c>
      <c r="AD101" s="19">
        <v>19491.919999999998</v>
      </c>
      <c r="AE101" s="19">
        <v>609.95803636363632</v>
      </c>
      <c r="AF101" s="19">
        <f t="shared" si="8"/>
        <v>67177.529967592825</v>
      </c>
      <c r="AG101" s="19">
        <f t="shared" si="9"/>
        <v>52751.266081614638</v>
      </c>
    </row>
    <row r="102" spans="1:33">
      <c r="A102" s="25">
        <v>1962</v>
      </c>
      <c r="B102" s="19">
        <v>15048.276414189766</v>
      </c>
      <c r="C102" s="19">
        <v>355.29904800000003</v>
      </c>
      <c r="D102" s="19">
        <v>12499.0940835</v>
      </c>
      <c r="E102" s="19">
        <v>17848.454767500003</v>
      </c>
      <c r="F102" s="19">
        <v>19682.25</v>
      </c>
      <c r="G102" s="19">
        <v>673.70864497607658</v>
      </c>
      <c r="H102" s="19">
        <f t="shared" si="5"/>
        <v>66107.082958165847</v>
      </c>
      <c r="J102" s="19">
        <v>372.82084449429982</v>
      </c>
      <c r="K102" s="19">
        <v>132.27300216</v>
      </c>
      <c r="L102" s="19">
        <v>8.8846000000000007</v>
      </c>
      <c r="M102" s="19">
        <v>4692.8452500000012</v>
      </c>
      <c r="N102" s="19">
        <v>438.72699999999998</v>
      </c>
      <c r="O102" s="19">
        <v>7.9055999999999997</v>
      </c>
      <c r="P102" s="19">
        <f t="shared" si="6"/>
        <v>5653.4562966543008</v>
      </c>
      <c r="R102" s="19">
        <v>780.97502696097126</v>
      </c>
      <c r="S102" s="19">
        <v>0.29859862500000001</v>
      </c>
      <c r="T102" s="19">
        <v>1120.0588</v>
      </c>
      <c r="U102" s="19">
        <v>391.47851100000014</v>
      </c>
      <c r="V102" s="19">
        <v>17.411999999999999</v>
      </c>
      <c r="W102" s="19">
        <v>5.976</v>
      </c>
      <c r="X102" s="19">
        <f t="shared" si="7"/>
        <v>2316.1989365859713</v>
      </c>
      <c r="Z102" s="19">
        <v>14640.122231723095</v>
      </c>
      <c r="AA102" s="19">
        <v>487.27345153499999</v>
      </c>
      <c r="AB102" s="19">
        <v>11387.919883500001</v>
      </c>
      <c r="AC102" s="19">
        <v>22149.821506500004</v>
      </c>
      <c r="AD102" s="19">
        <v>20103.564999999999</v>
      </c>
      <c r="AE102" s="19">
        <v>675.63824497607663</v>
      </c>
      <c r="AF102" s="19">
        <f t="shared" si="8"/>
        <v>69444.340318234172</v>
      </c>
      <c r="AG102" s="19">
        <f t="shared" si="9"/>
        <v>54804.218086511079</v>
      </c>
    </row>
    <row r="103" spans="1:33">
      <c r="A103" s="25">
        <v>1963</v>
      </c>
      <c r="B103" s="19">
        <v>15780.254218135287</v>
      </c>
      <c r="C103" s="19">
        <v>328.86400216800007</v>
      </c>
      <c r="D103" s="19">
        <v>13259.384562499999</v>
      </c>
      <c r="E103" s="19">
        <v>18431.863848000005</v>
      </c>
      <c r="F103" s="19">
        <v>20325.599999999999</v>
      </c>
      <c r="G103" s="19">
        <v>673.48570334928229</v>
      </c>
      <c r="H103" s="19">
        <f t="shared" si="5"/>
        <v>68799.452334152578</v>
      </c>
      <c r="J103" s="19">
        <v>375.96008647638638</v>
      </c>
      <c r="K103" s="19">
        <v>137.73142000799999</v>
      </c>
      <c r="L103" s="19">
        <v>9.8709000000000007</v>
      </c>
      <c r="M103" s="19">
        <v>4970.0631810000014</v>
      </c>
      <c r="N103" s="19">
        <v>443.63499999999999</v>
      </c>
      <c r="O103" s="19">
        <v>7.4988000000000001</v>
      </c>
      <c r="P103" s="19">
        <f t="shared" si="6"/>
        <v>5944.7593874843878</v>
      </c>
      <c r="R103" s="19">
        <v>858.30368870865732</v>
      </c>
      <c r="S103" s="19">
        <v>0.44006624999999999</v>
      </c>
      <c r="T103" s="19">
        <v>1404.6478</v>
      </c>
      <c r="U103" s="19">
        <v>486.96771000000012</v>
      </c>
      <c r="V103" s="19">
        <v>18.466999999999999</v>
      </c>
      <c r="W103" s="19">
        <v>7.1459999999999999</v>
      </c>
      <c r="X103" s="19">
        <f t="shared" si="7"/>
        <v>2775.9722649586574</v>
      </c>
      <c r="Z103" s="19">
        <v>15297.910615903016</v>
      </c>
      <c r="AA103" s="19">
        <v>466.15535592600003</v>
      </c>
      <c r="AB103" s="19">
        <v>11864.607662500001</v>
      </c>
      <c r="AC103" s="19">
        <v>22914.959319000005</v>
      </c>
      <c r="AD103" s="19">
        <v>20750.768</v>
      </c>
      <c r="AE103" s="19">
        <v>673.83850334928229</v>
      </c>
      <c r="AF103" s="19">
        <f t="shared" si="8"/>
        <v>71968.239456678304</v>
      </c>
      <c r="AG103" s="19">
        <f t="shared" si="9"/>
        <v>56670.328840775284</v>
      </c>
    </row>
    <row r="104" spans="1:33">
      <c r="A104" s="25">
        <v>1964</v>
      </c>
      <c r="B104" s="19">
        <v>15664.821927837453</v>
      </c>
      <c r="C104" s="19">
        <v>345.29977216800006</v>
      </c>
      <c r="D104" s="19">
        <v>14008.369838500001</v>
      </c>
      <c r="E104" s="19">
        <v>18712.890465000004</v>
      </c>
      <c r="F104" s="19">
        <v>20635.5</v>
      </c>
      <c r="G104" s="19">
        <v>717.23991961722493</v>
      </c>
      <c r="H104" s="19">
        <f t="shared" si="5"/>
        <v>70084.121923122671</v>
      </c>
      <c r="J104" s="19">
        <v>384.7745156871934</v>
      </c>
      <c r="K104" s="19">
        <v>135.61371134999999</v>
      </c>
      <c r="L104" s="19">
        <v>9.8301999999999996</v>
      </c>
      <c r="M104" s="19">
        <v>5305.9530130000012</v>
      </c>
      <c r="N104" s="19">
        <v>481.59100000000001</v>
      </c>
      <c r="O104" s="19">
        <v>22.348800000000001</v>
      </c>
      <c r="P104" s="19">
        <f t="shared" si="6"/>
        <v>6340.1112400371949</v>
      </c>
      <c r="R104" s="19">
        <v>969.614048124688</v>
      </c>
      <c r="S104" s="19">
        <v>0.49181340000000001</v>
      </c>
      <c r="T104" s="19">
        <v>1379.8422</v>
      </c>
      <c r="U104" s="19">
        <v>479.35033800000014</v>
      </c>
      <c r="V104" s="19">
        <v>21.280999999999999</v>
      </c>
      <c r="W104" s="19">
        <v>15.3108</v>
      </c>
      <c r="X104" s="19">
        <f t="shared" si="7"/>
        <v>2865.8901995246883</v>
      </c>
      <c r="Z104" s="19">
        <v>15079.982395399957</v>
      </c>
      <c r="AA104" s="19">
        <v>480.42167011800001</v>
      </c>
      <c r="AB104" s="19">
        <v>12638.3578385</v>
      </c>
      <c r="AC104" s="19">
        <v>23539.493140000002</v>
      </c>
      <c r="AD104" s="19">
        <v>21095.81</v>
      </c>
      <c r="AE104" s="19">
        <v>724.27791961722494</v>
      </c>
      <c r="AF104" s="19">
        <f t="shared" si="8"/>
        <v>73558.342963635179</v>
      </c>
      <c r="AG104" s="19">
        <f t="shared" si="9"/>
        <v>58478.360568235228</v>
      </c>
    </row>
    <row r="105" spans="1:33">
      <c r="A105" s="25">
        <v>1965</v>
      </c>
      <c r="B105" s="19">
        <v>16864.601095719114</v>
      </c>
      <c r="C105" s="19">
        <v>317.25795702744</v>
      </c>
      <c r="D105" s="19">
        <v>14640.923382000001</v>
      </c>
      <c r="E105" s="19">
        <v>19171.973152500002</v>
      </c>
      <c r="F105" s="19">
        <v>21141.75</v>
      </c>
      <c r="G105" s="19">
        <v>785.92394641148326</v>
      </c>
      <c r="H105" s="19">
        <f t="shared" si="5"/>
        <v>72922.42953365804</v>
      </c>
      <c r="J105" s="19">
        <v>390.00318018804541</v>
      </c>
      <c r="K105" s="19">
        <v>136.57315019399999</v>
      </c>
      <c r="L105" s="19">
        <v>6.5989000000000004</v>
      </c>
      <c r="M105" s="19">
        <v>5983.2643400000006</v>
      </c>
      <c r="N105" s="19">
        <v>497.02699999999999</v>
      </c>
      <c r="O105" s="19">
        <v>12.801600000000001</v>
      </c>
      <c r="P105" s="19">
        <f t="shared" si="6"/>
        <v>7026.2681703820463</v>
      </c>
      <c r="R105" s="19">
        <v>1005.7214154303442</v>
      </c>
      <c r="S105" s="19">
        <v>0.61503194999999999</v>
      </c>
      <c r="T105" s="19">
        <v>1421.2565</v>
      </c>
      <c r="U105" s="19">
        <v>416.64304350000015</v>
      </c>
      <c r="V105" s="19">
        <v>28.459</v>
      </c>
      <c r="W105" s="19">
        <v>13.3164</v>
      </c>
      <c r="X105" s="19">
        <f t="shared" si="7"/>
        <v>2886.0113908803446</v>
      </c>
      <c r="Z105" s="19">
        <v>16248.882860476813</v>
      </c>
      <c r="AA105" s="19">
        <v>453.21607527144005</v>
      </c>
      <c r="AB105" s="19">
        <v>13226.265782</v>
      </c>
      <c r="AC105" s="19">
        <v>24738.594449000004</v>
      </c>
      <c r="AD105" s="19">
        <v>21610.317999999999</v>
      </c>
      <c r="AE105" s="19">
        <v>785.40914641148322</v>
      </c>
      <c r="AF105" s="19">
        <f t="shared" si="8"/>
        <v>77062.686313159749</v>
      </c>
      <c r="AG105" s="19">
        <f t="shared" si="9"/>
        <v>60813.803452682929</v>
      </c>
    </row>
    <row r="106" spans="1:33">
      <c r="A106" s="25">
        <v>1966</v>
      </c>
      <c r="B106" s="19">
        <v>17055.95455041825</v>
      </c>
      <c r="C106" s="19">
        <v>317.86924403519998</v>
      </c>
      <c r="D106" s="19">
        <v>15183.177061</v>
      </c>
      <c r="E106" s="19">
        <v>20387.941499500004</v>
      </c>
      <c r="F106" s="19">
        <v>22482.65</v>
      </c>
      <c r="G106" s="19">
        <v>811.50044210526312</v>
      </c>
      <c r="H106" s="19">
        <f t="shared" si="5"/>
        <v>76239.092797058722</v>
      </c>
      <c r="J106" s="19">
        <v>421.55610906275177</v>
      </c>
      <c r="K106" s="19">
        <v>142.557433785</v>
      </c>
      <c r="L106" s="19">
        <v>6.4946999999999999</v>
      </c>
      <c r="M106" s="19">
        <v>6329.0839605000019</v>
      </c>
      <c r="N106" s="19">
        <v>522.49599999999998</v>
      </c>
      <c r="O106" s="19">
        <v>15.364800000000001</v>
      </c>
      <c r="P106" s="19">
        <f t="shared" si="6"/>
        <v>7437.5530033477544</v>
      </c>
      <c r="R106" s="19">
        <v>1149.4781519713083</v>
      </c>
      <c r="S106" s="19">
        <v>0.8392253999999999</v>
      </c>
      <c r="T106" s="19">
        <v>1394.4554000000001</v>
      </c>
      <c r="U106" s="19">
        <v>504.92294400000014</v>
      </c>
      <c r="V106" s="19">
        <v>26.834</v>
      </c>
      <c r="W106" s="19">
        <v>11.4336</v>
      </c>
      <c r="X106" s="19">
        <f t="shared" si="7"/>
        <v>3087.9633213713082</v>
      </c>
      <c r="Z106" s="19">
        <v>16328.032507509693</v>
      </c>
      <c r="AA106" s="19">
        <v>459.58745242020001</v>
      </c>
      <c r="AB106" s="19">
        <v>13795.216361000001</v>
      </c>
      <c r="AC106" s="19">
        <v>26212.102516000006</v>
      </c>
      <c r="AD106" s="19">
        <v>22978.312000000002</v>
      </c>
      <c r="AE106" s="19">
        <v>815.43164210526311</v>
      </c>
      <c r="AF106" s="19">
        <f t="shared" si="8"/>
        <v>80588.682479035167</v>
      </c>
      <c r="AG106" s="19">
        <f t="shared" si="9"/>
        <v>64260.649971525476</v>
      </c>
    </row>
    <row r="107" spans="1:33">
      <c r="A107" s="25">
        <v>1967</v>
      </c>
      <c r="B107" s="19">
        <v>17903.233876921193</v>
      </c>
      <c r="C107" s="19">
        <v>325.81597513608</v>
      </c>
      <c r="D107" s="19">
        <v>15677.833339999999</v>
      </c>
      <c r="E107" s="19">
        <v>21713.182861500005</v>
      </c>
      <c r="F107" s="19">
        <v>23944.05</v>
      </c>
      <c r="G107" s="19">
        <v>934.30349856459327</v>
      </c>
      <c r="H107" s="19">
        <f t="shared" si="5"/>
        <v>80498.419552121864</v>
      </c>
      <c r="J107" s="19">
        <v>411.34928584947977</v>
      </c>
      <c r="K107" s="19">
        <v>142.55182445399998</v>
      </c>
      <c r="L107" s="19">
        <v>7.9081999999999999</v>
      </c>
      <c r="M107" s="19">
        <v>5942.5476730000009</v>
      </c>
      <c r="N107" s="19">
        <v>614.46799999999996</v>
      </c>
      <c r="O107" s="19">
        <v>14.583600000000001</v>
      </c>
      <c r="P107" s="19">
        <f t="shared" si="6"/>
        <v>7133.4085833034806</v>
      </c>
      <c r="R107" s="19">
        <v>1040.3468169323094</v>
      </c>
      <c r="S107" s="19">
        <v>0.69417757499999999</v>
      </c>
      <c r="T107" s="19">
        <v>1418.4935</v>
      </c>
      <c r="U107" s="19">
        <v>708.09820550000006</v>
      </c>
      <c r="V107" s="19">
        <v>88.882000000000005</v>
      </c>
      <c r="W107" s="19">
        <v>15.66</v>
      </c>
      <c r="X107" s="19">
        <f t="shared" si="7"/>
        <v>3272.1747000073092</v>
      </c>
      <c r="Z107" s="19">
        <v>17274.236345838359</v>
      </c>
      <c r="AA107" s="19">
        <v>467.67362201508001</v>
      </c>
      <c r="AB107" s="19">
        <v>14267.24804</v>
      </c>
      <c r="AC107" s="19">
        <v>26947.632329000004</v>
      </c>
      <c r="AD107" s="19">
        <v>24469.635999999999</v>
      </c>
      <c r="AE107" s="19">
        <v>933.22709856459335</v>
      </c>
      <c r="AF107" s="19">
        <f t="shared" si="8"/>
        <v>84359.653435418033</v>
      </c>
      <c r="AG107" s="19">
        <f t="shared" si="9"/>
        <v>67085.417089579671</v>
      </c>
    </row>
    <row r="108" spans="1:33">
      <c r="A108" s="25">
        <v>1968</v>
      </c>
      <c r="B108" s="19">
        <v>18114.613169594009</v>
      </c>
      <c r="C108" s="19">
        <v>335.59656726023996</v>
      </c>
      <c r="D108" s="19">
        <v>15438.969533</v>
      </c>
      <c r="E108" s="19">
        <v>22552.726075500002</v>
      </c>
      <c r="F108" s="19">
        <v>24869.85</v>
      </c>
      <c r="G108" s="19">
        <v>997.5861531100478</v>
      </c>
      <c r="H108" s="19">
        <f t="shared" si="5"/>
        <v>82309.341498464302</v>
      </c>
      <c r="J108" s="19">
        <v>449.77434204781048</v>
      </c>
      <c r="K108" s="19">
        <v>164.77962233850002</v>
      </c>
      <c r="L108" s="19">
        <v>5.7366999999999999</v>
      </c>
      <c r="M108" s="19">
        <v>6638.6303810000018</v>
      </c>
      <c r="N108" s="19">
        <v>709.93299999999999</v>
      </c>
      <c r="O108" s="19">
        <v>13.154400000000001</v>
      </c>
      <c r="P108" s="19">
        <f t="shared" si="6"/>
        <v>7982.0084453863128</v>
      </c>
      <c r="R108" s="19">
        <v>1074.1082108998919</v>
      </c>
      <c r="S108" s="19">
        <v>0.68915534999999983</v>
      </c>
      <c r="T108" s="19">
        <v>1446.4919</v>
      </c>
      <c r="U108" s="19">
        <v>541.96694950000017</v>
      </c>
      <c r="V108" s="19">
        <v>102.09</v>
      </c>
      <c r="W108" s="19">
        <v>15.426</v>
      </c>
      <c r="X108" s="19">
        <f t="shared" si="7"/>
        <v>3180.772215749892</v>
      </c>
      <c r="Z108" s="19">
        <v>17490.279300741924</v>
      </c>
      <c r="AA108" s="19">
        <v>499.68703424873996</v>
      </c>
      <c r="AB108" s="19">
        <v>13998.214333</v>
      </c>
      <c r="AC108" s="19">
        <v>28649.389507000007</v>
      </c>
      <c r="AD108" s="19">
        <v>25477.692999999999</v>
      </c>
      <c r="AE108" s="19">
        <v>995.31455311004777</v>
      </c>
      <c r="AF108" s="19">
        <f t="shared" si="8"/>
        <v>87110.577728100718</v>
      </c>
      <c r="AG108" s="19">
        <f t="shared" si="9"/>
        <v>69620.298427358794</v>
      </c>
    </row>
    <row r="109" spans="1:33">
      <c r="A109" s="25">
        <v>1969</v>
      </c>
      <c r="B109" s="19">
        <v>18311.466939955226</v>
      </c>
      <c r="C109" s="19">
        <v>336.20785426800006</v>
      </c>
      <c r="D109" s="19">
        <v>15840.269683500001</v>
      </c>
      <c r="E109" s="19">
        <v>22933.458651000004</v>
      </c>
      <c r="F109" s="19">
        <v>25289.7</v>
      </c>
      <c r="G109" s="19">
        <v>1121.7890870813396</v>
      </c>
      <c r="H109" s="19">
        <f t="shared" si="5"/>
        <v>83832.892215804575</v>
      </c>
      <c r="J109" s="19">
        <v>450.79115546671704</v>
      </c>
      <c r="K109" s="19">
        <v>162.04888533600001</v>
      </c>
      <c r="L109" s="19">
        <v>5.5993000000000004</v>
      </c>
      <c r="M109" s="19">
        <v>7366.7695295000021</v>
      </c>
      <c r="N109" s="19">
        <v>791.68299999999999</v>
      </c>
      <c r="O109" s="19">
        <v>17.647200000000002</v>
      </c>
      <c r="P109" s="19">
        <f t="shared" si="6"/>
        <v>8794.5390703027188</v>
      </c>
      <c r="R109" s="19">
        <v>989.56302386799507</v>
      </c>
      <c r="S109" s="19">
        <v>0.38851799999999997</v>
      </c>
      <c r="T109" s="19">
        <v>1611.6578999999999</v>
      </c>
      <c r="U109" s="19">
        <v>552.62220200000013</v>
      </c>
      <c r="V109" s="19">
        <v>55.871000000000002</v>
      </c>
      <c r="W109" s="19">
        <v>13.788</v>
      </c>
      <c r="X109" s="19">
        <f t="shared" si="7"/>
        <v>3223.8906438679951</v>
      </c>
      <c r="Z109" s="19">
        <v>17772.695071553946</v>
      </c>
      <c r="AA109" s="19">
        <v>497.8682216040001</v>
      </c>
      <c r="AB109" s="19">
        <v>14234.2110835</v>
      </c>
      <c r="AC109" s="19">
        <v>29747.605978500007</v>
      </c>
      <c r="AD109" s="19">
        <v>26025.511999999999</v>
      </c>
      <c r="AE109" s="19">
        <v>1125.6482870813397</v>
      </c>
      <c r="AF109" s="19">
        <f t="shared" si="8"/>
        <v>89403.540642239284</v>
      </c>
      <c r="AG109" s="19">
        <f t="shared" si="9"/>
        <v>71630.845570685342</v>
      </c>
    </row>
    <row r="110" spans="1:33">
      <c r="A110" s="25">
        <v>1970</v>
      </c>
      <c r="B110" s="19">
        <v>17881.757436389849</v>
      </c>
      <c r="C110" s="19">
        <v>386.63903240820002</v>
      </c>
      <c r="D110" s="19">
        <v>16987.988558500001</v>
      </c>
      <c r="E110" s="19">
        <v>24141.084162000003</v>
      </c>
      <c r="F110" s="19">
        <v>26621.4</v>
      </c>
      <c r="G110" s="19">
        <v>1205.654204784689</v>
      </c>
      <c r="H110" s="19">
        <f t="shared" si="5"/>
        <v>87224.523394082731</v>
      </c>
      <c r="J110" s="19">
        <v>445.59094196667985</v>
      </c>
      <c r="K110" s="19">
        <v>159.59068210800001</v>
      </c>
      <c r="L110" s="19">
        <v>3.2850999999999999</v>
      </c>
      <c r="M110" s="19">
        <v>7970.990358500002</v>
      </c>
      <c r="N110" s="19">
        <v>892.22</v>
      </c>
      <c r="O110" s="19">
        <v>22.208400000000001</v>
      </c>
      <c r="P110" s="19">
        <f t="shared" si="6"/>
        <v>9493.8854825746803</v>
      </c>
      <c r="R110" s="19">
        <v>1244.2300808971943</v>
      </c>
      <c r="S110" s="19">
        <v>0.26926087500000001</v>
      </c>
      <c r="T110" s="19">
        <v>2016.6523</v>
      </c>
      <c r="U110" s="19">
        <v>643.62259250000011</v>
      </c>
      <c r="V110" s="19">
        <v>76.066000000000003</v>
      </c>
      <c r="W110" s="19">
        <v>15.1524</v>
      </c>
      <c r="X110" s="19">
        <f t="shared" si="7"/>
        <v>3995.9926342721938</v>
      </c>
      <c r="Z110" s="19">
        <v>17083.118297459336</v>
      </c>
      <c r="AA110" s="19">
        <v>545.96045364120005</v>
      </c>
      <c r="AB110" s="19">
        <v>14974.6213585</v>
      </c>
      <c r="AC110" s="19">
        <v>31468.451928000006</v>
      </c>
      <c r="AD110" s="19">
        <v>27437.554</v>
      </c>
      <c r="AE110" s="19">
        <v>1212.710204784689</v>
      </c>
      <c r="AF110" s="19">
        <f t="shared" si="8"/>
        <v>92722.416242385225</v>
      </c>
      <c r="AG110" s="19">
        <f t="shared" si="9"/>
        <v>75639.2979449259</v>
      </c>
    </row>
    <row r="111" spans="1:33">
      <c r="A111" s="25">
        <v>1971</v>
      </c>
      <c r="B111" s="19">
        <v>19868.453343234145</v>
      </c>
      <c r="C111" s="19">
        <v>377.30857778320382</v>
      </c>
      <c r="D111" s="19">
        <v>15511.2502785</v>
      </c>
      <c r="E111" s="19">
        <v>23927.979112000005</v>
      </c>
      <c r="F111" s="19">
        <v>26386.400000000001</v>
      </c>
      <c r="G111" s="19">
        <v>1442.9986334928228</v>
      </c>
      <c r="H111" s="19">
        <f t="shared" si="5"/>
        <v>87514.389945010189</v>
      </c>
      <c r="J111" s="19">
        <v>477.55900454913041</v>
      </c>
      <c r="K111" s="19">
        <v>183.73168710000002</v>
      </c>
      <c r="L111" s="19">
        <v>5.6927000000000003</v>
      </c>
      <c r="M111" s="19">
        <v>9070.2043430000012</v>
      </c>
      <c r="N111" s="19">
        <v>1016.124</v>
      </c>
      <c r="O111" s="19">
        <v>25.3584</v>
      </c>
      <c r="P111" s="19">
        <f t="shared" si="6"/>
        <v>10778.67013464913</v>
      </c>
      <c r="R111" s="19">
        <v>1144.0126552031127</v>
      </c>
      <c r="S111" s="19">
        <v>0.40620352500000001</v>
      </c>
      <c r="T111" s="19">
        <v>1615.9558999999999</v>
      </c>
      <c r="U111" s="19">
        <v>544.64209800000015</v>
      </c>
      <c r="V111" s="19">
        <v>86.930999999999997</v>
      </c>
      <c r="W111" s="19">
        <v>12.650399999999999</v>
      </c>
      <c r="X111" s="19">
        <f t="shared" si="7"/>
        <v>3404.5982567281126</v>
      </c>
      <c r="Z111" s="19">
        <v>19201.999692580164</v>
      </c>
      <c r="AA111" s="19">
        <v>560.63406135820389</v>
      </c>
      <c r="AB111" s="19">
        <v>13900.9870785</v>
      </c>
      <c r="AC111" s="19">
        <v>32453.541357000009</v>
      </c>
      <c r="AD111" s="19">
        <v>27315.593000000001</v>
      </c>
      <c r="AE111" s="19">
        <v>1455.7066334928229</v>
      </c>
      <c r="AF111" s="19">
        <f t="shared" si="8"/>
        <v>94888.461822931204</v>
      </c>
      <c r="AG111" s="19">
        <f t="shared" si="9"/>
        <v>75686.462130351036</v>
      </c>
    </row>
    <row r="112" spans="1:33">
      <c r="A112" s="25">
        <v>1972</v>
      </c>
      <c r="B112" s="19">
        <v>19881.175063146173</v>
      </c>
      <c r="C112" s="19">
        <v>388.63089520248889</v>
      </c>
      <c r="D112" s="19">
        <v>16638.1844695</v>
      </c>
      <c r="E112" s="19">
        <v>23893.655596500004</v>
      </c>
      <c r="F112" s="19">
        <v>26348.55</v>
      </c>
      <c r="G112" s="19">
        <v>1663.1871674641147</v>
      </c>
      <c r="H112" s="19">
        <f t="shared" si="5"/>
        <v>88813.383191812783</v>
      </c>
      <c r="J112" s="19">
        <v>539.03093933199364</v>
      </c>
      <c r="K112" s="19">
        <v>223.073524908</v>
      </c>
      <c r="L112" s="19">
        <v>4.0880999999999998</v>
      </c>
      <c r="M112" s="19">
        <v>10918.913322500002</v>
      </c>
      <c r="N112" s="19">
        <v>1103.2049999999999</v>
      </c>
      <c r="O112" s="19">
        <v>37.781999999999996</v>
      </c>
      <c r="P112" s="19">
        <f t="shared" si="6"/>
        <v>12826.092886739994</v>
      </c>
      <c r="R112" s="19">
        <v>1468.0050436825018</v>
      </c>
      <c r="S112" s="19">
        <v>0.333605025</v>
      </c>
      <c r="T112" s="19">
        <v>1592.7159999999999</v>
      </c>
      <c r="U112" s="19">
        <v>547.45327100000009</v>
      </c>
      <c r="V112" s="19">
        <v>84.46</v>
      </c>
      <c r="W112" s="19">
        <v>10.0044</v>
      </c>
      <c r="X112" s="19">
        <f t="shared" si="7"/>
        <v>3702.9723197075018</v>
      </c>
      <c r="Z112" s="19">
        <v>18952.200958795667</v>
      </c>
      <c r="AA112" s="19">
        <v>611.37081508548897</v>
      </c>
      <c r="AB112" s="19">
        <v>15049.5565695</v>
      </c>
      <c r="AC112" s="19">
        <v>34265.115648000006</v>
      </c>
      <c r="AD112" s="19">
        <v>27367.294999999998</v>
      </c>
      <c r="AE112" s="19">
        <v>1690.9647674641146</v>
      </c>
      <c r="AF112" s="19">
        <f t="shared" si="8"/>
        <v>97936.503758845283</v>
      </c>
      <c r="AG112" s="19">
        <f t="shared" si="9"/>
        <v>78984.302800049612</v>
      </c>
    </row>
    <row r="113" spans="1:33">
      <c r="A113" s="25">
        <v>1973</v>
      </c>
      <c r="B113" s="19">
        <v>20729.52617163504</v>
      </c>
      <c r="C113" s="19">
        <v>367.82231183731631</v>
      </c>
      <c r="D113" s="19">
        <v>16485.717983999999</v>
      </c>
      <c r="E113" s="19">
        <v>23273.610584000005</v>
      </c>
      <c r="F113" s="19">
        <v>25664.799999999999</v>
      </c>
      <c r="G113" s="19">
        <v>1987.2201933014355</v>
      </c>
      <c r="H113" s="19">
        <f t="shared" si="5"/>
        <v>88508.697244773793</v>
      </c>
      <c r="J113" s="19">
        <v>532.29607521744549</v>
      </c>
      <c r="K113" s="19">
        <v>215.19470407499998</v>
      </c>
      <c r="L113" s="19">
        <v>19.290500000000002</v>
      </c>
      <c r="M113" s="19">
        <v>14122.607688000004</v>
      </c>
      <c r="N113" s="19">
        <v>1111.7919999999999</v>
      </c>
      <c r="O113" s="19">
        <v>60.652799999999999</v>
      </c>
      <c r="P113" s="19">
        <f t="shared" si="6"/>
        <v>16061.833767292448</v>
      </c>
      <c r="R113" s="19">
        <v>2009.878448758993</v>
      </c>
      <c r="S113" s="19">
        <v>0.43656892499999994</v>
      </c>
      <c r="T113" s="19">
        <v>1492.4191000000001</v>
      </c>
      <c r="U113" s="19">
        <v>572.43643750000012</v>
      </c>
      <c r="V113" s="19">
        <v>82.894000000000005</v>
      </c>
      <c r="W113" s="19">
        <v>9.2520000000000007</v>
      </c>
      <c r="X113" s="19">
        <f t="shared" si="7"/>
        <v>4167.3165551839938</v>
      </c>
      <c r="Z113" s="19">
        <v>19251.943798093489</v>
      </c>
      <c r="AA113" s="19">
        <v>582.58044698731635</v>
      </c>
      <c r="AB113" s="19">
        <v>15012.589384000001</v>
      </c>
      <c r="AC113" s="19">
        <v>36823.781834500005</v>
      </c>
      <c r="AD113" s="19">
        <v>26693.698</v>
      </c>
      <c r="AE113" s="19">
        <v>2038.6209933014356</v>
      </c>
      <c r="AF113" s="19">
        <f t="shared" si="8"/>
        <v>100403.21445688226</v>
      </c>
      <c r="AG113" s="19">
        <f t="shared" si="9"/>
        <v>81151.270658788751</v>
      </c>
    </row>
    <row r="114" spans="1:33">
      <c r="A114" s="25">
        <v>1974</v>
      </c>
      <c r="B114" s="19">
        <v>19578.644642922645</v>
      </c>
      <c r="C114" s="19">
        <v>402.70728983187047</v>
      </c>
      <c r="D114" s="19">
        <v>16789.528879500001</v>
      </c>
      <c r="E114" s="19">
        <v>22230.302669000004</v>
      </c>
      <c r="F114" s="19">
        <v>24514.3</v>
      </c>
      <c r="G114" s="19">
        <v>2484.3748133971289</v>
      </c>
      <c r="H114" s="19">
        <f t="shared" si="5"/>
        <v>85999.85829465164</v>
      </c>
      <c r="J114" s="19">
        <v>483.32257992471892</v>
      </c>
      <c r="K114" s="19">
        <v>167.94148772700001</v>
      </c>
      <c r="L114" s="19">
        <v>88.520899999999997</v>
      </c>
      <c r="M114" s="19">
        <v>13725.597514000005</v>
      </c>
      <c r="N114" s="19">
        <v>1035.2529999999999</v>
      </c>
      <c r="O114" s="19">
        <v>55.512</v>
      </c>
      <c r="P114" s="19">
        <f t="shared" si="6"/>
        <v>15556.147481651724</v>
      </c>
      <c r="R114" s="19">
        <v>1780.7960081324034</v>
      </c>
      <c r="S114" s="19">
        <v>0.42839744999999996</v>
      </c>
      <c r="T114" s="19">
        <v>1689.4517000000001</v>
      </c>
      <c r="U114" s="19">
        <v>563.23211300000014</v>
      </c>
      <c r="V114" s="19">
        <v>83.141000000000005</v>
      </c>
      <c r="W114" s="19">
        <v>9.8135999999999992</v>
      </c>
      <c r="X114" s="19">
        <f t="shared" si="7"/>
        <v>4126.8628185824036</v>
      </c>
      <c r="Z114" s="19">
        <v>18281.171214714959</v>
      </c>
      <c r="AA114" s="19">
        <v>570.22038010887047</v>
      </c>
      <c r="AB114" s="19">
        <v>15188.5980795</v>
      </c>
      <c r="AC114" s="19">
        <v>35392.668070000007</v>
      </c>
      <c r="AD114" s="19">
        <v>25466.412</v>
      </c>
      <c r="AE114" s="19">
        <v>2530.0732133971292</v>
      </c>
      <c r="AF114" s="19">
        <f t="shared" si="8"/>
        <v>97429.142957720964</v>
      </c>
      <c r="AG114" s="19">
        <f t="shared" si="9"/>
        <v>79147.971743006012</v>
      </c>
    </row>
    <row r="115" spans="1:33">
      <c r="A115" s="25">
        <v>1975</v>
      </c>
      <c r="B115" s="19">
        <v>21321.834851611737</v>
      </c>
      <c r="C115" s="19">
        <v>385.26480083459336</v>
      </c>
      <c r="D115" s="19">
        <v>17974.626950000002</v>
      </c>
      <c r="E115" s="19">
        <v>21151.764408500003</v>
      </c>
      <c r="F115" s="19">
        <v>23324.95</v>
      </c>
      <c r="G115" s="19">
        <v>3162.7778066985647</v>
      </c>
      <c r="H115" s="19">
        <f t="shared" si="5"/>
        <v>87321.218817644898</v>
      </c>
      <c r="J115" s="19">
        <v>415.31115794641232</v>
      </c>
      <c r="K115" s="19">
        <v>139.18803490799999</v>
      </c>
      <c r="L115" s="19">
        <v>52.827100000000002</v>
      </c>
      <c r="M115" s="19">
        <v>14393.296443000003</v>
      </c>
      <c r="N115" s="19">
        <v>1025.7070000000001</v>
      </c>
      <c r="O115" s="19">
        <v>40.564799999999998</v>
      </c>
      <c r="P115" s="19">
        <f t="shared" si="6"/>
        <v>16066.894535854415</v>
      </c>
      <c r="R115" s="19">
        <v>1838.552387659945</v>
      </c>
      <c r="S115" s="19">
        <v>0.47929927500000002</v>
      </c>
      <c r="T115" s="19">
        <v>1846.7584999999999</v>
      </c>
      <c r="U115" s="19">
        <v>509.23038650000012</v>
      </c>
      <c r="V115" s="19">
        <v>78.557000000000002</v>
      </c>
      <c r="W115" s="19">
        <v>18.2988</v>
      </c>
      <c r="X115" s="19">
        <f t="shared" si="7"/>
        <v>4291.8763734349441</v>
      </c>
      <c r="Z115" s="19">
        <v>19898.593621898202</v>
      </c>
      <c r="AA115" s="19">
        <v>523.97353646759336</v>
      </c>
      <c r="AB115" s="19">
        <v>16180.69555</v>
      </c>
      <c r="AC115" s="19">
        <v>35035.830465000006</v>
      </c>
      <c r="AD115" s="19">
        <v>24272.1</v>
      </c>
      <c r="AE115" s="19">
        <v>3185.0438066985648</v>
      </c>
      <c r="AF115" s="19">
        <f t="shared" si="8"/>
        <v>99096.236980064379</v>
      </c>
      <c r="AG115" s="19">
        <f t="shared" si="9"/>
        <v>79197.643358166169</v>
      </c>
    </row>
    <row r="116" spans="1:33">
      <c r="A116" s="25">
        <v>1976</v>
      </c>
      <c r="B116" s="19">
        <v>21436.636236631526</v>
      </c>
      <c r="C116" s="19">
        <v>377.00256920430422</v>
      </c>
      <c r="D116" s="19">
        <v>18742.2368465</v>
      </c>
      <c r="E116" s="19">
        <v>20693.588551000004</v>
      </c>
      <c r="F116" s="19">
        <v>22819.7</v>
      </c>
      <c r="G116" s="19">
        <v>3309.4357033492824</v>
      </c>
      <c r="H116" s="19">
        <f t="shared" si="5"/>
        <v>87378.599906685122</v>
      </c>
      <c r="J116" s="19">
        <v>500.42657885020844</v>
      </c>
      <c r="K116" s="19">
        <v>185.368336218</v>
      </c>
      <c r="L116" s="19">
        <v>52.8217</v>
      </c>
      <c r="M116" s="19">
        <v>17104.718143000006</v>
      </c>
      <c r="N116" s="19">
        <v>1036.5640000000001</v>
      </c>
      <c r="O116" s="19">
        <v>46.0944</v>
      </c>
      <c r="P116" s="19">
        <f t="shared" si="6"/>
        <v>18925.993158068213</v>
      </c>
      <c r="R116" s="19">
        <v>2063.8628428255865</v>
      </c>
      <c r="S116" s="19">
        <v>0.48195127500000001</v>
      </c>
      <c r="T116" s="19">
        <v>1671.615</v>
      </c>
      <c r="U116" s="19">
        <v>512.94838950000008</v>
      </c>
      <c r="V116" s="19">
        <v>69.864999999999995</v>
      </c>
      <c r="W116" s="19">
        <v>12.923999999999999</v>
      </c>
      <c r="X116" s="19">
        <f t="shared" si="7"/>
        <v>4331.6971836005869</v>
      </c>
      <c r="Z116" s="19">
        <v>19873.199972656148</v>
      </c>
      <c r="AA116" s="19">
        <v>561.88895414730416</v>
      </c>
      <c r="AB116" s="19">
        <v>17123.443546499999</v>
      </c>
      <c r="AC116" s="19">
        <v>37285.358304500005</v>
      </c>
      <c r="AD116" s="19">
        <v>23786.399000000001</v>
      </c>
      <c r="AE116" s="19">
        <v>3342.6061033492824</v>
      </c>
      <c r="AF116" s="19">
        <f t="shared" si="8"/>
        <v>101972.89588115276</v>
      </c>
      <c r="AG116" s="19">
        <f t="shared" si="9"/>
        <v>82099.695908496593</v>
      </c>
    </row>
    <row r="117" spans="1:33">
      <c r="A117" s="25">
        <v>1977</v>
      </c>
      <c r="B117" s="19">
        <v>21977.757026034738</v>
      </c>
      <c r="C117" s="19">
        <v>441.53073474250806</v>
      </c>
      <c r="D117" s="19">
        <v>19034.640718499999</v>
      </c>
      <c r="E117" s="19">
        <v>20899.574985500003</v>
      </c>
      <c r="F117" s="19">
        <v>23046.85</v>
      </c>
      <c r="G117" s="19">
        <v>3758.4090315789472</v>
      </c>
      <c r="H117" s="19">
        <f t="shared" si="5"/>
        <v>89158.762496356198</v>
      </c>
      <c r="J117" s="19">
        <v>540.88352664932063</v>
      </c>
      <c r="K117" s="19">
        <v>230.071835916</v>
      </c>
      <c r="L117" s="19">
        <v>72.457800000000006</v>
      </c>
      <c r="M117" s="19">
        <v>20755.706406000005</v>
      </c>
      <c r="N117" s="19">
        <v>1088.107</v>
      </c>
      <c r="O117" s="19">
        <v>71.845200000000006</v>
      </c>
      <c r="P117" s="19">
        <f t="shared" si="6"/>
        <v>22759.071768565325</v>
      </c>
      <c r="R117" s="19">
        <v>2020.9097246620236</v>
      </c>
      <c r="S117" s="19">
        <v>0.41472307499999994</v>
      </c>
      <c r="T117" s="19">
        <v>1512.6197</v>
      </c>
      <c r="U117" s="19">
        <v>614.37732500000016</v>
      </c>
      <c r="V117" s="19">
        <v>60.265000000000001</v>
      </c>
      <c r="W117" s="19">
        <v>9.6839999999999993</v>
      </c>
      <c r="X117" s="19">
        <f t="shared" si="7"/>
        <v>4218.2704727370246</v>
      </c>
      <c r="Z117" s="19">
        <v>20497.730828022035</v>
      </c>
      <c r="AA117" s="19">
        <v>671.18784758350796</v>
      </c>
      <c r="AB117" s="19">
        <v>17594.4788185</v>
      </c>
      <c r="AC117" s="19">
        <v>41040.904066500007</v>
      </c>
      <c r="AD117" s="19">
        <v>24074.691999999999</v>
      </c>
      <c r="AE117" s="19">
        <v>3820.5702315789472</v>
      </c>
      <c r="AF117" s="19">
        <f t="shared" si="8"/>
        <v>107699.5637921845</v>
      </c>
      <c r="AG117" s="19">
        <f t="shared" si="9"/>
        <v>87201.832964162459</v>
      </c>
    </row>
    <row r="118" spans="1:33">
      <c r="A118" s="25">
        <v>1978</v>
      </c>
      <c r="B118" s="19">
        <v>22324.745004915578</v>
      </c>
      <c r="C118" s="19">
        <v>571.33855851969042</v>
      </c>
      <c r="D118" s="19">
        <v>18213.616289000001</v>
      </c>
      <c r="E118" s="19">
        <v>21850.476923500002</v>
      </c>
      <c r="F118" s="19">
        <v>24095.45</v>
      </c>
      <c r="G118" s="19">
        <v>4280.7991234449755</v>
      </c>
      <c r="H118" s="19">
        <f t="shared" si="5"/>
        <v>91336.425899380236</v>
      </c>
      <c r="J118" s="19">
        <v>586.53220695024891</v>
      </c>
      <c r="K118" s="19">
        <v>257.26866165000001</v>
      </c>
      <c r="L118" s="19">
        <v>165.3013</v>
      </c>
      <c r="M118" s="19">
        <v>19556.423731000003</v>
      </c>
      <c r="N118" s="19">
        <v>1037.7529999999999</v>
      </c>
      <c r="O118" s="19">
        <v>77.767200000000003</v>
      </c>
      <c r="P118" s="19">
        <f t="shared" si="6"/>
        <v>21681.046099600251</v>
      </c>
      <c r="R118" s="19">
        <v>2435.9782840591251</v>
      </c>
      <c r="S118" s="19">
        <v>0.31819027499999997</v>
      </c>
      <c r="T118" s="19">
        <v>1144.1890000000001</v>
      </c>
      <c r="U118" s="19">
        <v>685.83552900000007</v>
      </c>
      <c r="V118" s="19">
        <v>56.97</v>
      </c>
      <c r="W118" s="19">
        <v>7.5312000000000001</v>
      </c>
      <c r="X118" s="19">
        <f t="shared" si="7"/>
        <v>4330.8222033341253</v>
      </c>
      <c r="Z118" s="19">
        <v>20475.298927806703</v>
      </c>
      <c r="AA118" s="19">
        <v>828.28902989469043</v>
      </c>
      <c r="AB118" s="19">
        <v>17234.728588999998</v>
      </c>
      <c r="AC118" s="19">
        <v>40721.065125500005</v>
      </c>
      <c r="AD118" s="19">
        <v>25076.233</v>
      </c>
      <c r="AE118" s="19">
        <v>4351.0351234449754</v>
      </c>
      <c r="AF118" s="19">
        <f t="shared" si="8"/>
        <v>108686.64979564637</v>
      </c>
      <c r="AG118" s="19">
        <f t="shared" si="9"/>
        <v>88211.350867839676</v>
      </c>
    </row>
    <row r="119" spans="1:33">
      <c r="A119" s="25">
        <v>1979</v>
      </c>
      <c r="B119" s="19">
        <v>23424.71280841023</v>
      </c>
      <c r="C119" s="19">
        <v>680.82564016667732</v>
      </c>
      <c r="D119" s="19">
        <v>21194.924881999999</v>
      </c>
      <c r="E119" s="19">
        <v>21515.040506500005</v>
      </c>
      <c r="F119" s="19">
        <v>23725.55</v>
      </c>
      <c r="G119" s="19">
        <v>4036.120426794258</v>
      </c>
      <c r="H119" s="19">
        <f t="shared" si="5"/>
        <v>94577.174263871173</v>
      </c>
      <c r="J119" s="19">
        <v>574.90188462502738</v>
      </c>
      <c r="K119" s="19">
        <v>239.63445113399996</v>
      </c>
      <c r="L119" s="19">
        <v>115.02760000000001</v>
      </c>
      <c r="M119" s="19">
        <v>19399.768848500004</v>
      </c>
      <c r="N119" s="19">
        <v>1348.577</v>
      </c>
      <c r="O119" s="19">
        <v>112.96080000000001</v>
      </c>
      <c r="P119" s="19">
        <f t="shared" si="6"/>
        <v>21790.870584259032</v>
      </c>
      <c r="R119" s="19">
        <v>2660.4102617645535</v>
      </c>
      <c r="S119" s="19">
        <v>0.34847279999999992</v>
      </c>
      <c r="T119" s="19">
        <v>1838.5001999999999</v>
      </c>
      <c r="U119" s="19">
        <v>789.48619800000029</v>
      </c>
      <c r="V119" s="19">
        <v>60.34</v>
      </c>
      <c r="W119" s="19">
        <v>7.6104000000000003</v>
      </c>
      <c r="X119" s="19">
        <f t="shared" si="7"/>
        <v>5356.695532564554</v>
      </c>
      <c r="Z119" s="19">
        <v>21339.204431270708</v>
      </c>
      <c r="AA119" s="19">
        <v>920.11161850067731</v>
      </c>
      <c r="AB119" s="19">
        <v>19471.452281999998</v>
      </c>
      <c r="AC119" s="19">
        <v>40125.323157000006</v>
      </c>
      <c r="AD119" s="19">
        <v>25013.787</v>
      </c>
      <c r="AE119" s="19">
        <v>4141.4708267942588</v>
      </c>
      <c r="AF119" s="19">
        <f t="shared" si="8"/>
        <v>111011.34931556565</v>
      </c>
      <c r="AG119" s="19">
        <f t="shared" si="9"/>
        <v>89672.144884294947</v>
      </c>
    </row>
    <row r="120" spans="1:33">
      <c r="A120" s="25">
        <v>1980</v>
      </c>
      <c r="B120" s="19">
        <v>21513.337866984089</v>
      </c>
      <c r="C120" s="19">
        <v>801.12834478395746</v>
      </c>
      <c r="D120" s="19">
        <v>22493.896508000002</v>
      </c>
      <c r="E120" s="19">
        <v>21658.546354000006</v>
      </c>
      <c r="F120" s="19">
        <v>23883.8</v>
      </c>
      <c r="G120" s="19">
        <v>3979.5150086124399</v>
      </c>
      <c r="H120" s="19">
        <f t="shared" si="5"/>
        <v>94330.22408238049</v>
      </c>
      <c r="J120" s="19">
        <v>526.70613510276416</v>
      </c>
      <c r="K120" s="19">
        <v>206.738218674</v>
      </c>
      <c r="L120" s="19">
        <v>42.816099999999999</v>
      </c>
      <c r="M120" s="19">
        <v>15735.722233500004</v>
      </c>
      <c r="N120" s="19">
        <v>1061.886</v>
      </c>
      <c r="O120" s="19">
        <v>108.6516</v>
      </c>
      <c r="P120" s="19">
        <f t="shared" si="6"/>
        <v>17682.52028727677</v>
      </c>
      <c r="R120" s="19">
        <v>2886.9262687663409</v>
      </c>
      <c r="S120" s="19">
        <v>0.45450307499999998</v>
      </c>
      <c r="T120" s="19">
        <v>2555.0689000000002</v>
      </c>
      <c r="U120" s="19">
        <v>808.80167700000027</v>
      </c>
      <c r="V120" s="19">
        <v>53.11</v>
      </c>
      <c r="W120" s="19">
        <v>12.4596</v>
      </c>
      <c r="X120" s="19">
        <f t="shared" si="7"/>
        <v>6316.8209488413413</v>
      </c>
      <c r="Z120" s="19">
        <v>19153.117733320512</v>
      </c>
      <c r="AA120" s="19">
        <v>1007.4120603829574</v>
      </c>
      <c r="AB120" s="19">
        <v>19981.643708</v>
      </c>
      <c r="AC120" s="19">
        <v>36585.466910500007</v>
      </c>
      <c r="AD120" s="19">
        <v>24892.576000000001</v>
      </c>
      <c r="AE120" s="19">
        <v>4075.7070086124399</v>
      </c>
      <c r="AF120" s="19">
        <f t="shared" si="8"/>
        <v>105695.92342081592</v>
      </c>
      <c r="AG120" s="19">
        <f t="shared" si="9"/>
        <v>86542.805687495405</v>
      </c>
    </row>
    <row r="121" spans="1:33">
      <c r="A121" s="25">
        <v>1981</v>
      </c>
      <c r="B121" s="19">
        <v>23883.870586335801</v>
      </c>
      <c r="C121" s="19">
        <v>854.80937551788247</v>
      </c>
      <c r="D121" s="19">
        <v>22272.873423000001</v>
      </c>
      <c r="E121" s="19">
        <v>21587.994980000003</v>
      </c>
      <c r="F121" s="19">
        <v>23806</v>
      </c>
      <c r="G121" s="19">
        <v>4172.5296976076552</v>
      </c>
      <c r="H121" s="19">
        <f t="shared" si="5"/>
        <v>96578.07806246134</v>
      </c>
      <c r="J121" s="19">
        <v>522.21363934136332</v>
      </c>
      <c r="K121" s="19">
        <v>203.550058296</v>
      </c>
      <c r="L121" s="19">
        <v>36.690199999999997</v>
      </c>
      <c r="M121" s="19">
        <v>13654.910115500004</v>
      </c>
      <c r="N121" s="19">
        <v>967.10900000000004</v>
      </c>
      <c r="O121" s="19">
        <v>128.124</v>
      </c>
      <c r="P121" s="19">
        <f t="shared" si="6"/>
        <v>15512.597013137369</v>
      </c>
      <c r="R121" s="19">
        <v>2824.4813895058351</v>
      </c>
      <c r="S121" s="19">
        <v>0.28741050000000001</v>
      </c>
      <c r="T121" s="19">
        <v>3132.9657000000002</v>
      </c>
      <c r="U121" s="19">
        <v>922.42747600000018</v>
      </c>
      <c r="V121" s="19">
        <v>63.991</v>
      </c>
      <c r="W121" s="19">
        <v>10.026</v>
      </c>
      <c r="X121" s="19">
        <f t="shared" si="7"/>
        <v>6954.1789760058355</v>
      </c>
      <c r="Z121" s="19">
        <v>21581.602836171325</v>
      </c>
      <c r="AA121" s="19">
        <v>1058.0720233138825</v>
      </c>
      <c r="AB121" s="19">
        <v>19176.597923000001</v>
      </c>
      <c r="AC121" s="19">
        <v>34320.477619500009</v>
      </c>
      <c r="AD121" s="19">
        <v>24709.117999999999</v>
      </c>
      <c r="AE121" s="19">
        <v>4290.6276976076551</v>
      </c>
      <c r="AF121" s="19">
        <f t="shared" si="8"/>
        <v>105136.49609959289</v>
      </c>
      <c r="AG121" s="19">
        <f t="shared" si="9"/>
        <v>83554.893263421545</v>
      </c>
    </row>
    <row r="122" spans="1:33">
      <c r="A122" s="25">
        <v>1982</v>
      </c>
      <c r="B122" s="19">
        <v>23945.509442657687</v>
      </c>
      <c r="C122" s="19">
        <v>1083.2867164505742</v>
      </c>
      <c r="D122" s="19">
        <v>22644.188966000002</v>
      </c>
      <c r="E122" s="19">
        <v>21649.160663500003</v>
      </c>
      <c r="F122" s="19">
        <v>23873.45</v>
      </c>
      <c r="G122" s="19">
        <v>4471.1139789473682</v>
      </c>
      <c r="H122" s="19">
        <f t="shared" si="5"/>
        <v>97666.709767555629</v>
      </c>
      <c r="J122" s="19">
        <v>500.99254224466324</v>
      </c>
      <c r="K122" s="19">
        <v>193.48492690800001</v>
      </c>
      <c r="L122" s="19">
        <v>22.405100000000001</v>
      </c>
      <c r="M122" s="19">
        <v>11802.392450000001</v>
      </c>
      <c r="N122" s="19">
        <v>1002.489</v>
      </c>
      <c r="O122" s="19">
        <v>118.27079999999999</v>
      </c>
      <c r="P122" s="19">
        <f t="shared" si="6"/>
        <v>13640.034819152665</v>
      </c>
      <c r="R122" s="19">
        <v>2694.0804885050093</v>
      </c>
      <c r="S122" s="19">
        <v>0.24782939999999998</v>
      </c>
      <c r="T122" s="19">
        <v>2958.3748000000001</v>
      </c>
      <c r="U122" s="19">
        <v>1513.4539285000003</v>
      </c>
      <c r="V122" s="19">
        <v>56.542999999999999</v>
      </c>
      <c r="W122" s="19">
        <v>12.7332</v>
      </c>
      <c r="X122" s="19">
        <f t="shared" si="7"/>
        <v>7235.4332464050085</v>
      </c>
      <c r="Z122" s="19">
        <v>21752.421496397339</v>
      </c>
      <c r="AA122" s="19">
        <v>1276.523813958574</v>
      </c>
      <c r="AB122" s="19">
        <v>19708.219266</v>
      </c>
      <c r="AC122" s="19">
        <v>31938.099185000006</v>
      </c>
      <c r="AD122" s="19">
        <v>24819.396000000001</v>
      </c>
      <c r="AE122" s="19">
        <v>4576.6515789473688</v>
      </c>
      <c r="AF122" s="19">
        <f t="shared" si="8"/>
        <v>104071.31134030329</v>
      </c>
      <c r="AG122" s="19">
        <f t="shared" si="9"/>
        <v>82318.889843905941</v>
      </c>
    </row>
    <row r="123" spans="1:33">
      <c r="A123" s="25">
        <v>1983</v>
      </c>
      <c r="B123" s="19">
        <v>19733.639997060138</v>
      </c>
      <c r="C123" s="19">
        <v>1039.6058004646638</v>
      </c>
      <c r="D123" s="19">
        <v>21010.115363500001</v>
      </c>
      <c r="E123" s="19">
        <v>21720.301477000005</v>
      </c>
      <c r="F123" s="19">
        <v>23951.9</v>
      </c>
      <c r="G123" s="19">
        <v>4689.2685186602866</v>
      </c>
      <c r="H123" s="19">
        <f t="shared" si="5"/>
        <v>92144.83115668509</v>
      </c>
      <c r="J123" s="19">
        <v>596.88486035586652</v>
      </c>
      <c r="K123" s="19">
        <v>253.62788677200001</v>
      </c>
      <c r="L123" s="19">
        <v>35.909100000000002</v>
      </c>
      <c r="M123" s="19">
        <v>11656.483503000001</v>
      </c>
      <c r="N123" s="19">
        <v>992.26700000000005</v>
      </c>
      <c r="O123" s="19">
        <v>139.2012</v>
      </c>
      <c r="P123" s="19">
        <f t="shared" si="6"/>
        <v>13674.373550127868</v>
      </c>
      <c r="R123" s="19">
        <v>2606.4810221425741</v>
      </c>
      <c r="S123" s="19">
        <v>0.30657119999999999</v>
      </c>
      <c r="T123" s="19">
        <v>2162.4773</v>
      </c>
      <c r="U123" s="19">
        <v>1445.1696295000002</v>
      </c>
      <c r="V123" s="19">
        <v>59.938000000000002</v>
      </c>
      <c r="W123" s="19">
        <v>12.013199999999999</v>
      </c>
      <c r="X123" s="19">
        <f t="shared" si="7"/>
        <v>6286.3857228425741</v>
      </c>
      <c r="Z123" s="19">
        <v>17724.043835273431</v>
      </c>
      <c r="AA123" s="19">
        <v>1292.9271160366638</v>
      </c>
      <c r="AB123" s="19">
        <v>18883.547163499999</v>
      </c>
      <c r="AC123" s="19">
        <v>31931.615350500007</v>
      </c>
      <c r="AD123" s="19">
        <v>24884.228999999999</v>
      </c>
      <c r="AE123" s="19">
        <v>4816.4565186602867</v>
      </c>
      <c r="AF123" s="19">
        <f t="shared" si="8"/>
        <v>99532.818983970399</v>
      </c>
      <c r="AG123" s="19">
        <f t="shared" si="9"/>
        <v>81808.77514869695</v>
      </c>
    </row>
    <row r="124" spans="1:33">
      <c r="A124" s="25">
        <v>1984</v>
      </c>
      <c r="B124" s="19">
        <v>23564.226486679301</v>
      </c>
      <c r="C124" s="19">
        <v>1109.4952660421204</v>
      </c>
      <c r="D124" s="19">
        <v>24118.265059000001</v>
      </c>
      <c r="E124" s="19">
        <v>22245.628096000004</v>
      </c>
      <c r="F124" s="19">
        <v>24531.200000000001</v>
      </c>
      <c r="G124" s="19">
        <v>5046.0286736842108</v>
      </c>
      <c r="H124" s="19">
        <f t="shared" si="5"/>
        <v>100614.84358140563</v>
      </c>
      <c r="J124" s="19">
        <v>662.99929393510922</v>
      </c>
      <c r="K124" s="19">
        <v>274.54677915600001</v>
      </c>
      <c r="L124" s="19">
        <v>44.274900000000002</v>
      </c>
      <c r="M124" s="19">
        <v>12481.834827500004</v>
      </c>
      <c r="N124" s="19">
        <v>893.96</v>
      </c>
      <c r="O124" s="19">
        <v>151.98840000000001</v>
      </c>
      <c r="P124" s="19">
        <f t="shared" si="6"/>
        <v>14509.604200591113</v>
      </c>
      <c r="R124" s="19">
        <v>2648.5296471476122</v>
      </c>
      <c r="S124" s="19">
        <v>0.57240104999999997</v>
      </c>
      <c r="T124" s="19">
        <v>2269.0677000000001</v>
      </c>
      <c r="U124" s="19">
        <v>1389.3542430000002</v>
      </c>
      <c r="V124" s="19">
        <v>59.896000000000001</v>
      </c>
      <c r="W124" s="19">
        <v>9.2088000000000001</v>
      </c>
      <c r="X124" s="19">
        <f t="shared" si="7"/>
        <v>6376.6287911976115</v>
      </c>
      <c r="Z124" s="19">
        <v>21578.696133466801</v>
      </c>
      <c r="AA124" s="19">
        <v>1383.4696441481206</v>
      </c>
      <c r="AB124" s="19">
        <v>21893.472258999998</v>
      </c>
      <c r="AC124" s="19">
        <v>33338.108680500009</v>
      </c>
      <c r="AD124" s="19">
        <v>25365.263999999999</v>
      </c>
      <c r="AE124" s="19">
        <v>5188.8082736842107</v>
      </c>
      <c r="AF124" s="19">
        <f t="shared" si="8"/>
        <v>108747.81899079913</v>
      </c>
      <c r="AG124" s="19">
        <f t="shared" si="9"/>
        <v>87169.122857332331</v>
      </c>
    </row>
    <row r="125" spans="1:33">
      <c r="A125" s="25">
        <v>1985</v>
      </c>
      <c r="B125" s="19">
        <v>24510.930329504088</v>
      </c>
      <c r="C125" s="19">
        <v>1057.0781668590278</v>
      </c>
      <c r="D125" s="19">
        <v>23651.799536499999</v>
      </c>
      <c r="E125" s="19">
        <v>22368.004804500004</v>
      </c>
      <c r="F125" s="19">
        <v>24666.15</v>
      </c>
      <c r="G125" s="19">
        <v>5548.5031291866035</v>
      </c>
      <c r="H125" s="19">
        <f t="shared" si="5"/>
        <v>101802.46596654973</v>
      </c>
      <c r="J125" s="19">
        <v>716.39202316604121</v>
      </c>
      <c r="K125" s="19">
        <v>296.12267825399999</v>
      </c>
      <c r="L125" s="19">
        <v>62.753700000000002</v>
      </c>
      <c r="M125" s="19">
        <v>11644.830737500002</v>
      </c>
      <c r="N125" s="19">
        <v>1004.048</v>
      </c>
      <c r="O125" s="19">
        <v>165.22559999999999</v>
      </c>
      <c r="P125" s="19">
        <f t="shared" si="6"/>
        <v>13889.372738920043</v>
      </c>
      <c r="R125" s="19">
        <v>2218.286251702094</v>
      </c>
      <c r="S125" s="19">
        <v>0.66364642500000004</v>
      </c>
      <c r="T125" s="19">
        <v>2580.2736</v>
      </c>
      <c r="U125" s="19">
        <v>1470.0167715000002</v>
      </c>
      <c r="V125" s="19">
        <v>60.039000000000001</v>
      </c>
      <c r="W125" s="19">
        <v>17.873999999999999</v>
      </c>
      <c r="X125" s="19">
        <f t="shared" si="7"/>
        <v>6347.1532696270942</v>
      </c>
      <c r="Z125" s="19">
        <v>23009.036100968038</v>
      </c>
      <c r="AA125" s="19">
        <v>1352.537198688028</v>
      </c>
      <c r="AB125" s="19">
        <v>21134.279636499999</v>
      </c>
      <c r="AC125" s="19">
        <v>32542.818770500009</v>
      </c>
      <c r="AD125" s="19">
        <v>25610.159</v>
      </c>
      <c r="AE125" s="19">
        <v>5695.8547291866034</v>
      </c>
      <c r="AF125" s="19">
        <f t="shared" si="8"/>
        <v>109344.68543584268</v>
      </c>
      <c r="AG125" s="19">
        <f t="shared" si="9"/>
        <v>86335.64933487463</v>
      </c>
    </row>
    <row r="126" spans="1:33">
      <c r="A126" s="25">
        <v>1986</v>
      </c>
      <c r="B126" s="19">
        <v>23457.757824507178</v>
      </c>
      <c r="C126" s="19">
        <v>1081.1283092522783</v>
      </c>
      <c r="D126" s="19">
        <v>23785.985205500001</v>
      </c>
      <c r="E126" s="19">
        <v>21627.940841500003</v>
      </c>
      <c r="F126" s="19">
        <v>23850.05</v>
      </c>
      <c r="G126" s="19">
        <v>5940.2808918660285</v>
      </c>
      <c r="H126" s="19">
        <f t="shared" si="5"/>
        <v>99743.143072625491</v>
      </c>
      <c r="J126" s="19">
        <v>738.020678955005</v>
      </c>
      <c r="K126" s="19">
        <v>293.61472218</v>
      </c>
      <c r="L126" s="19">
        <v>66.382900000000006</v>
      </c>
      <c r="M126" s="19">
        <v>14293.635826000003</v>
      </c>
      <c r="N126" s="19">
        <v>789.423</v>
      </c>
      <c r="O126" s="19">
        <v>146.5668</v>
      </c>
      <c r="P126" s="19">
        <f t="shared" si="6"/>
        <v>16327.64392713501</v>
      </c>
      <c r="R126" s="19">
        <v>2028.299622779628</v>
      </c>
      <c r="S126" s="19">
        <v>0.60389354999999989</v>
      </c>
      <c r="T126" s="19">
        <v>2380.5700999999999</v>
      </c>
      <c r="U126" s="19">
        <v>1643.1759600000005</v>
      </c>
      <c r="V126" s="19">
        <v>66.251999999999995</v>
      </c>
      <c r="W126" s="19">
        <v>17.337599999999998</v>
      </c>
      <c r="X126" s="19">
        <f t="shared" si="7"/>
        <v>6136.2391763296282</v>
      </c>
      <c r="Z126" s="19">
        <v>22167.47888068256</v>
      </c>
      <c r="AA126" s="19">
        <v>1374.1391378822784</v>
      </c>
      <c r="AB126" s="19">
        <v>21471.798005500001</v>
      </c>
      <c r="AC126" s="19">
        <v>34278.400707500005</v>
      </c>
      <c r="AD126" s="19">
        <v>24573.221000000001</v>
      </c>
      <c r="AE126" s="19">
        <v>6069.5100918660282</v>
      </c>
      <c r="AF126" s="19">
        <f t="shared" si="8"/>
        <v>109934.54782343088</v>
      </c>
      <c r="AG126" s="19">
        <f t="shared" si="9"/>
        <v>87767.068942748316</v>
      </c>
    </row>
    <row r="127" spans="1:33">
      <c r="A127" s="25">
        <v>1987</v>
      </c>
      <c r="B127" s="19">
        <v>22498.008690357885</v>
      </c>
      <c r="C127" s="19">
        <v>896.33239603087839</v>
      </c>
      <c r="D127" s="19">
        <v>24550.987569000001</v>
      </c>
      <c r="E127" s="19">
        <v>20950.946905000004</v>
      </c>
      <c r="F127" s="19">
        <v>23103.5</v>
      </c>
      <c r="G127" s="19">
        <v>6261.3686928229654</v>
      </c>
      <c r="H127" s="19">
        <f t="shared" si="5"/>
        <v>98261.144253211736</v>
      </c>
      <c r="J127" s="19">
        <v>772.8006854178808</v>
      </c>
      <c r="K127" s="19">
        <v>308.76345185399998</v>
      </c>
      <c r="L127" s="19">
        <v>62.035499999999999</v>
      </c>
      <c r="M127" s="19">
        <v>15308.106547000003</v>
      </c>
      <c r="N127" s="19">
        <v>1046.173</v>
      </c>
      <c r="O127" s="19">
        <v>187.98840000000001</v>
      </c>
      <c r="P127" s="19">
        <f t="shared" si="6"/>
        <v>17685.86758427188</v>
      </c>
      <c r="R127" s="19">
        <v>2437.1654189308579</v>
      </c>
      <c r="S127" s="19">
        <v>0.60961192499999994</v>
      </c>
      <c r="T127" s="19">
        <v>2216.1102000000001</v>
      </c>
      <c r="U127" s="19">
        <v>1615.9710600000005</v>
      </c>
      <c r="V127" s="19">
        <v>58.749000000000002</v>
      </c>
      <c r="W127" s="19">
        <v>21.171600000000002</v>
      </c>
      <c r="X127" s="19">
        <f t="shared" si="7"/>
        <v>6349.7768908558583</v>
      </c>
      <c r="Z127" s="19">
        <v>20833.64395684491</v>
      </c>
      <c r="AA127" s="19">
        <v>1204.4862359598785</v>
      </c>
      <c r="AB127" s="19">
        <v>22396.912869</v>
      </c>
      <c r="AC127" s="19">
        <v>34643.082392000011</v>
      </c>
      <c r="AD127" s="19">
        <v>24090.923999999999</v>
      </c>
      <c r="AE127" s="19">
        <v>6428.1854928229659</v>
      </c>
      <c r="AF127" s="19">
        <f t="shared" si="8"/>
        <v>109597.23494662775</v>
      </c>
      <c r="AG127" s="19">
        <f t="shared" si="9"/>
        <v>88763.590989782853</v>
      </c>
    </row>
    <row r="128" spans="1:33">
      <c r="A128" s="25">
        <v>1988</v>
      </c>
      <c r="B128" s="19">
        <v>19706.817630063277</v>
      </c>
      <c r="C128" s="19">
        <v>887.59621283369597</v>
      </c>
      <c r="D128" s="19">
        <v>25338.016318999998</v>
      </c>
      <c r="E128" s="19">
        <v>20580.960265000005</v>
      </c>
      <c r="F128" s="19">
        <v>22695.5</v>
      </c>
      <c r="G128" s="19">
        <v>6986.2968000000001</v>
      </c>
      <c r="H128" s="19">
        <f t="shared" si="5"/>
        <v>96195.187226896975</v>
      </c>
      <c r="J128" s="19">
        <v>768.08386577395231</v>
      </c>
      <c r="K128" s="19">
        <v>287.50617441000003</v>
      </c>
      <c r="L128" s="19">
        <v>98.459199999999996</v>
      </c>
      <c r="M128" s="19">
        <v>16836.341804500003</v>
      </c>
      <c r="N128" s="19">
        <v>1367.8320000000001</v>
      </c>
      <c r="O128" s="19">
        <v>139.81319999999999</v>
      </c>
      <c r="P128" s="19">
        <f t="shared" si="6"/>
        <v>19498.036244683954</v>
      </c>
      <c r="R128" s="19">
        <v>2783.6300929538779</v>
      </c>
      <c r="S128" s="19">
        <v>0.91036530000000004</v>
      </c>
      <c r="T128" s="19">
        <v>2646.4321</v>
      </c>
      <c r="U128" s="19">
        <v>1707.0167920000006</v>
      </c>
      <c r="V128" s="19">
        <v>79.932000000000002</v>
      </c>
      <c r="W128" s="19">
        <v>25.441199999999998</v>
      </c>
      <c r="X128" s="19">
        <f t="shared" si="7"/>
        <v>7243.362550253878</v>
      </c>
      <c r="Z128" s="19">
        <v>17691.271402883347</v>
      </c>
      <c r="AA128" s="19">
        <v>1174.1920219436961</v>
      </c>
      <c r="AB128" s="19">
        <v>22790.043419000001</v>
      </c>
      <c r="AC128" s="19">
        <v>35710.285277500006</v>
      </c>
      <c r="AD128" s="19">
        <v>23983.4</v>
      </c>
      <c r="AE128" s="19">
        <v>7100.6687999999995</v>
      </c>
      <c r="AF128" s="19">
        <f t="shared" si="8"/>
        <v>108449.86092132704</v>
      </c>
      <c r="AG128" s="19">
        <f t="shared" si="9"/>
        <v>90758.589518443696</v>
      </c>
    </row>
    <row r="129" spans="1:33">
      <c r="A129" s="25">
        <v>1989</v>
      </c>
      <c r="B129" s="19">
        <v>22275.496421564327</v>
      </c>
      <c r="C129" s="19">
        <v>868.91901061304452</v>
      </c>
      <c r="D129" s="19">
        <v>26168.149785000001</v>
      </c>
      <c r="E129" s="19">
        <v>19231.189151500002</v>
      </c>
      <c r="F129" s="19">
        <v>21207.05</v>
      </c>
      <c r="G129" s="19">
        <v>7212.5492210526318</v>
      </c>
      <c r="H129" s="19">
        <f t="shared" si="5"/>
        <v>96963.353589730003</v>
      </c>
      <c r="J129" s="19">
        <v>792.4833709855028</v>
      </c>
      <c r="K129" s="19">
        <v>308.02643047800007</v>
      </c>
      <c r="L129" s="19">
        <v>112.9729</v>
      </c>
      <c r="M129" s="19">
        <v>18230.366222000004</v>
      </c>
      <c r="N129" s="19">
        <v>1463.472</v>
      </c>
      <c r="O129" s="19">
        <v>93.995999999999995</v>
      </c>
      <c r="P129" s="19">
        <f t="shared" si="6"/>
        <v>21001.316923463506</v>
      </c>
      <c r="R129" s="19">
        <v>2854.3606586128626</v>
      </c>
      <c r="S129" s="19">
        <v>1.0269538499999999</v>
      </c>
      <c r="T129" s="19">
        <v>2807.7298999999998</v>
      </c>
      <c r="U129" s="19">
        <v>1834.1996995000004</v>
      </c>
      <c r="V129" s="19">
        <v>114.902</v>
      </c>
      <c r="W129" s="19">
        <v>54.485999999999997</v>
      </c>
      <c r="X129" s="19">
        <f t="shared" si="7"/>
        <v>7666.7052119628634</v>
      </c>
      <c r="Z129" s="19">
        <v>20213.619133936965</v>
      </c>
      <c r="AA129" s="19">
        <v>1175.9184872410444</v>
      </c>
      <c r="AB129" s="19">
        <v>23473.392785</v>
      </c>
      <c r="AC129" s="19">
        <v>35627.355674000006</v>
      </c>
      <c r="AD129" s="19">
        <v>22555.62</v>
      </c>
      <c r="AE129" s="19">
        <v>7252.059221052632</v>
      </c>
      <c r="AF129" s="19">
        <f t="shared" si="8"/>
        <v>110297.96530123065</v>
      </c>
      <c r="AG129" s="19">
        <f t="shared" si="9"/>
        <v>90084.346167293683</v>
      </c>
    </row>
    <row r="130" spans="1:33">
      <c r="A130" s="25">
        <v>1990</v>
      </c>
      <c r="B130" s="19">
        <v>23253.752898266954</v>
      </c>
      <c r="C130" s="19">
        <v>884.16320378169451</v>
      </c>
      <c r="D130" s="19">
        <v>27492.296878000001</v>
      </c>
      <c r="E130" s="19">
        <v>18673.806092000003</v>
      </c>
      <c r="F130" s="19">
        <v>20592.400000000001</v>
      </c>
      <c r="G130" s="19">
        <v>7824.5295157894734</v>
      </c>
      <c r="H130" s="19">
        <f t="shared" si="5"/>
        <v>98720.948587838124</v>
      </c>
      <c r="J130" s="19">
        <v>761.18667500757954</v>
      </c>
      <c r="K130" s="19">
        <v>263.37658955399996</v>
      </c>
      <c r="L130" s="19">
        <v>86.288300000000007</v>
      </c>
      <c r="M130" s="19">
        <v>18290.897124500003</v>
      </c>
      <c r="N130" s="19">
        <v>1636.537</v>
      </c>
      <c r="O130" s="19">
        <v>81.021600000000007</v>
      </c>
      <c r="P130" s="19">
        <f t="shared" si="6"/>
        <v>21119.307289061584</v>
      </c>
      <c r="R130" s="19">
        <v>2656.9446548415935</v>
      </c>
      <c r="S130" s="19">
        <v>0.50172525000000001</v>
      </c>
      <c r="T130" s="19">
        <v>2944.4983999999999</v>
      </c>
      <c r="U130" s="19">
        <v>1913.2299340000004</v>
      </c>
      <c r="V130" s="19">
        <v>91.905000000000001</v>
      </c>
      <c r="W130" s="19">
        <v>73.893600000000006</v>
      </c>
      <c r="X130" s="19">
        <f t="shared" si="7"/>
        <v>7680.9733140915941</v>
      </c>
      <c r="Z130" s="19">
        <v>21357.994918432938</v>
      </c>
      <c r="AA130" s="19">
        <v>1147.0380680856945</v>
      </c>
      <c r="AB130" s="19">
        <v>24634.086778000001</v>
      </c>
      <c r="AC130" s="19">
        <v>35051.47328250001</v>
      </c>
      <c r="AD130" s="19">
        <v>22137.031999999999</v>
      </c>
      <c r="AE130" s="19">
        <v>7831.6575157894731</v>
      </c>
      <c r="AF130" s="19">
        <f t="shared" si="8"/>
        <v>112159.2825628081</v>
      </c>
      <c r="AG130" s="19">
        <f t="shared" si="9"/>
        <v>90801.287644375174</v>
      </c>
    </row>
    <row r="131" spans="1:33">
      <c r="A131" s="25">
        <v>1991</v>
      </c>
      <c r="B131" s="19">
        <v>22119.727774845294</v>
      </c>
      <c r="C131" s="19">
        <v>1108.5577272242208</v>
      </c>
      <c r="D131" s="19">
        <v>26591.152787999999</v>
      </c>
      <c r="E131" s="19">
        <v>18643.699336000005</v>
      </c>
      <c r="F131" s="19">
        <v>20559.2</v>
      </c>
      <c r="G131" s="19">
        <v>8314.4486641148324</v>
      </c>
      <c r="H131" s="19">
        <f t="shared" si="5"/>
        <v>97336.786290184333</v>
      </c>
      <c r="J131" s="19">
        <v>721.42931687079601</v>
      </c>
      <c r="K131" s="19">
        <v>234.52352749800002</v>
      </c>
      <c r="L131" s="19">
        <v>110.3545</v>
      </c>
      <c r="M131" s="19">
        <v>17518.277964500005</v>
      </c>
      <c r="N131" s="19">
        <v>1900.867</v>
      </c>
      <c r="O131" s="19">
        <v>110.92319999999999</v>
      </c>
      <c r="P131" s="19">
        <f t="shared" si="6"/>
        <v>20596.375508868801</v>
      </c>
      <c r="R131" s="19">
        <v>2605.935780785459</v>
      </c>
      <c r="S131" s="19">
        <v>0.58650637500000002</v>
      </c>
      <c r="T131" s="19">
        <v>3033.4362999999998</v>
      </c>
      <c r="U131" s="19">
        <v>2175.7572190000005</v>
      </c>
      <c r="V131" s="19">
        <v>139.36500000000001</v>
      </c>
      <c r="W131" s="19">
        <v>30.744</v>
      </c>
      <c r="X131" s="19">
        <f t="shared" si="7"/>
        <v>7985.82480616046</v>
      </c>
      <c r="Z131" s="19">
        <v>20235.221310930632</v>
      </c>
      <c r="AA131" s="19">
        <v>1342.4947483472208</v>
      </c>
      <c r="AB131" s="19">
        <v>23668.070987999999</v>
      </c>
      <c r="AC131" s="19">
        <v>33986.220081500011</v>
      </c>
      <c r="AD131" s="19">
        <v>22320.702000000001</v>
      </c>
      <c r="AE131" s="19">
        <v>8394.627864114831</v>
      </c>
      <c r="AF131" s="19">
        <f t="shared" si="8"/>
        <v>109947.3369928927</v>
      </c>
      <c r="AG131" s="19">
        <f t="shared" si="9"/>
        <v>89712.115681962052</v>
      </c>
    </row>
    <row r="132" spans="1:33">
      <c r="A132" s="25">
        <v>1992</v>
      </c>
      <c r="B132" s="19">
        <v>24633.191506986259</v>
      </c>
      <c r="C132" s="19">
        <v>868.91901061304452</v>
      </c>
      <c r="D132" s="19">
        <v>26586.984703499998</v>
      </c>
      <c r="E132" s="19">
        <v>18366.980161500003</v>
      </c>
      <c r="F132" s="19">
        <v>20254.05</v>
      </c>
      <c r="G132" s="19">
        <v>8259.5030583732059</v>
      </c>
      <c r="H132" s="19">
        <f t="shared" si="5"/>
        <v>98969.628440972505</v>
      </c>
      <c r="J132" s="19">
        <v>787.79285450739292</v>
      </c>
      <c r="K132" s="19">
        <v>266.3198300295</v>
      </c>
      <c r="L132" s="19">
        <v>131.16300000000001</v>
      </c>
      <c r="M132" s="19">
        <v>18367.750967000004</v>
      </c>
      <c r="N132" s="19">
        <v>2299.989</v>
      </c>
      <c r="O132" s="19">
        <v>133.93440000000001</v>
      </c>
      <c r="P132" s="19">
        <f t="shared" si="6"/>
        <v>21986.950051536896</v>
      </c>
      <c r="R132" s="19">
        <v>2728.3771202548555</v>
      </c>
      <c r="S132" s="19">
        <v>1.0020631725000002</v>
      </c>
      <c r="T132" s="19">
        <v>2853.7184999999999</v>
      </c>
      <c r="U132" s="19">
        <v>2074.4189665000004</v>
      </c>
      <c r="V132" s="19">
        <v>232.30699999999999</v>
      </c>
      <c r="W132" s="19">
        <v>31.878</v>
      </c>
      <c r="X132" s="19">
        <f t="shared" si="7"/>
        <v>7921.701649927355</v>
      </c>
      <c r="Z132" s="19">
        <v>22692.607241238795</v>
      </c>
      <c r="AA132" s="19">
        <v>1134.2367774700447</v>
      </c>
      <c r="AB132" s="19">
        <v>23864.4292035</v>
      </c>
      <c r="AC132" s="19">
        <v>34660.312162000009</v>
      </c>
      <c r="AD132" s="19">
        <v>22321.732</v>
      </c>
      <c r="AE132" s="19">
        <v>8361.5594583732054</v>
      </c>
      <c r="AF132" s="19">
        <f t="shared" si="8"/>
        <v>113034.87684258206</v>
      </c>
      <c r="AG132" s="19">
        <f t="shared" si="9"/>
        <v>90342.269601343258</v>
      </c>
    </row>
    <row r="133" spans="1:33">
      <c r="A133" s="25">
        <v>1993</v>
      </c>
      <c r="B133" s="19">
        <v>21677.319709841213</v>
      </c>
      <c r="C133" s="19">
        <v>745.13616208360713</v>
      </c>
      <c r="D133" s="19">
        <v>25142.380944</v>
      </c>
      <c r="E133" s="19">
        <v>17639.611818500005</v>
      </c>
      <c r="F133" s="19">
        <v>19451.95</v>
      </c>
      <c r="G133" s="19">
        <v>8270.4642947368429</v>
      </c>
      <c r="H133" s="19">
        <f t="shared" si="5"/>
        <v>92926.862929161667</v>
      </c>
      <c r="J133" s="19">
        <v>870.85868758612833</v>
      </c>
      <c r="K133" s="19">
        <v>313.11846259200001</v>
      </c>
      <c r="L133" s="19">
        <v>234.58024649999999</v>
      </c>
      <c r="M133" s="19">
        <v>19988.392201500003</v>
      </c>
      <c r="N133" s="19">
        <v>2544.7469999999998</v>
      </c>
      <c r="O133" s="19">
        <v>140.6952</v>
      </c>
      <c r="P133" s="19">
        <f t="shared" si="6"/>
        <v>24092.391798178127</v>
      </c>
      <c r="R133" s="19">
        <v>2589.4329307959338</v>
      </c>
      <c r="S133" s="19">
        <v>1.0237888537499999</v>
      </c>
      <c r="T133" s="19">
        <v>2075.3814000000002</v>
      </c>
      <c r="U133" s="19">
        <v>2188.0447655000003</v>
      </c>
      <c r="V133" s="19">
        <v>150.274</v>
      </c>
      <c r="W133" s="19">
        <v>38.357999999999997</v>
      </c>
      <c r="X133" s="19">
        <f t="shared" si="7"/>
        <v>7042.5148851496842</v>
      </c>
      <c r="Z133" s="19">
        <v>19958.745466631404</v>
      </c>
      <c r="AA133" s="19">
        <v>1057.230835821857</v>
      </c>
      <c r="AB133" s="19">
        <v>23301.5797905</v>
      </c>
      <c r="AC133" s="19">
        <v>35439.959254500005</v>
      </c>
      <c r="AD133" s="19">
        <v>21846.422999999999</v>
      </c>
      <c r="AE133" s="19">
        <v>8372.8014947368429</v>
      </c>
      <c r="AF133" s="19">
        <f t="shared" si="8"/>
        <v>109976.73984219012</v>
      </c>
      <c r="AG133" s="19">
        <f t="shared" si="9"/>
        <v>90017.994375558716</v>
      </c>
    </row>
    <row r="134" spans="1:33">
      <c r="A134" s="25">
        <v>1994</v>
      </c>
      <c r="B134" s="19">
        <v>25483.724177859127</v>
      </c>
      <c r="C134" s="19">
        <v>671.04938328396872</v>
      </c>
      <c r="D134" s="19">
        <v>27614.653590999998</v>
      </c>
      <c r="E134" s="19">
        <v>17208.278129000002</v>
      </c>
      <c r="F134" s="19">
        <v>18976.3</v>
      </c>
      <c r="G134" s="19">
        <v>8546.9483999999993</v>
      </c>
      <c r="H134" s="19">
        <f t="shared" si="5"/>
        <v>98500.953681143088</v>
      </c>
      <c r="J134" s="19">
        <v>970.92999362268733</v>
      </c>
      <c r="K134" s="19">
        <v>340.16672968200004</v>
      </c>
      <c r="L134" s="19">
        <v>251.1987115</v>
      </c>
      <c r="M134" s="19">
        <v>20790.891410000004</v>
      </c>
      <c r="N134" s="19">
        <v>2835.2190000000001</v>
      </c>
      <c r="O134" s="19">
        <v>188.02799999999999</v>
      </c>
      <c r="P134" s="19">
        <f t="shared" si="6"/>
        <v>25376.433844804691</v>
      </c>
      <c r="R134" s="19">
        <v>2475.5487939051759</v>
      </c>
      <c r="S134" s="19">
        <v>1.6598370749999998</v>
      </c>
      <c r="T134" s="19">
        <v>1987.3951999999999</v>
      </c>
      <c r="U134" s="19">
        <v>2050.0252395000007</v>
      </c>
      <c r="V134" s="19">
        <v>172.52699999999999</v>
      </c>
      <c r="W134" s="19">
        <v>27.331199999999999</v>
      </c>
      <c r="X134" s="19">
        <f t="shared" si="7"/>
        <v>6714.4872704801755</v>
      </c>
      <c r="Z134" s="19">
        <v>23979.105377576638</v>
      </c>
      <c r="AA134" s="19">
        <v>1009.5562758909687</v>
      </c>
      <c r="AB134" s="19">
        <v>25878.4571025</v>
      </c>
      <c r="AC134" s="19">
        <v>35949.144299500011</v>
      </c>
      <c r="AD134" s="19">
        <v>21638.991999999998</v>
      </c>
      <c r="AE134" s="19">
        <v>8707.645199999999</v>
      </c>
      <c r="AF134" s="19">
        <f t="shared" si="8"/>
        <v>117162.90025546761</v>
      </c>
      <c r="AG134" s="19">
        <f t="shared" si="9"/>
        <v>93183.794877890978</v>
      </c>
    </row>
    <row r="135" spans="1:33">
      <c r="A135" s="25">
        <v>1995</v>
      </c>
      <c r="B135" s="19">
        <v>22844.560893168695</v>
      </c>
      <c r="C135" s="19">
        <v>659.76529663278006</v>
      </c>
      <c r="D135" s="19">
        <v>27621.668232</v>
      </c>
      <c r="E135" s="19">
        <v>17028.181691000005</v>
      </c>
      <c r="F135" s="19">
        <v>18777.7</v>
      </c>
      <c r="G135" s="19">
        <v>9121.0585665071776</v>
      </c>
      <c r="H135" s="19">
        <f t="shared" si="5"/>
        <v>96052.934679308644</v>
      </c>
      <c r="J135" s="19">
        <v>965.69997384258545</v>
      </c>
      <c r="K135" s="19">
        <v>366.10677394199996</v>
      </c>
      <c r="L135" s="19">
        <v>246.57620900000001</v>
      </c>
      <c r="M135" s="19">
        <v>20367.991239500003</v>
      </c>
      <c r="N135" s="19">
        <v>3064.3890000000001</v>
      </c>
      <c r="O135" s="19">
        <v>168.33600000000001</v>
      </c>
      <c r="P135" s="19">
        <f t="shared" si="6"/>
        <v>25179.099196284587</v>
      </c>
      <c r="R135" s="19">
        <v>3063.5034649847007</v>
      </c>
      <c r="S135" s="19">
        <v>1.5725034</v>
      </c>
      <c r="T135" s="19">
        <v>2466.1003000000001</v>
      </c>
      <c r="U135" s="19">
        <v>2044.8109670000006</v>
      </c>
      <c r="V135" s="19">
        <v>164.40100000000001</v>
      </c>
      <c r="W135" s="19">
        <v>32.925600000000003</v>
      </c>
      <c r="X135" s="19">
        <f t="shared" si="7"/>
        <v>7773.3138353847007</v>
      </c>
      <c r="Z135" s="19">
        <v>20746.757402026575</v>
      </c>
      <c r="AA135" s="19">
        <v>1024.2995671747801</v>
      </c>
      <c r="AB135" s="19">
        <v>25402.144141000001</v>
      </c>
      <c r="AC135" s="19">
        <v>35351.361963500007</v>
      </c>
      <c r="AD135" s="19">
        <v>21677.687999999998</v>
      </c>
      <c r="AE135" s="19">
        <v>9256.4689665071764</v>
      </c>
      <c r="AF135" s="19">
        <f t="shared" si="8"/>
        <v>113458.72004020854</v>
      </c>
      <c r="AG135" s="19">
        <f t="shared" si="9"/>
        <v>92711.962638181969</v>
      </c>
    </row>
    <row r="136" spans="1:33">
      <c r="A136" s="25">
        <v>1996</v>
      </c>
      <c r="B136" s="19">
        <v>24763.270461563752</v>
      </c>
      <c r="C136" s="19">
        <v>590.41322359138087</v>
      </c>
      <c r="D136" s="19">
        <v>28460.043078499999</v>
      </c>
      <c r="E136" s="19">
        <v>16935.095591500005</v>
      </c>
      <c r="F136" s="19">
        <v>18675.05</v>
      </c>
      <c r="G136" s="19">
        <v>9286.5006430621997</v>
      </c>
      <c r="H136" s="19">
        <f t="shared" si="5"/>
        <v>98710.372998217339</v>
      </c>
      <c r="J136" s="19">
        <v>995.18322346235402</v>
      </c>
      <c r="K136" s="19">
        <v>378.09065104199999</v>
      </c>
      <c r="L136" s="19">
        <v>235.76934900000001</v>
      </c>
      <c r="M136" s="19">
        <v>21912.776144500003</v>
      </c>
      <c r="N136" s="19">
        <v>3168.2979999999998</v>
      </c>
      <c r="O136" s="19">
        <v>163.0368</v>
      </c>
      <c r="P136" s="19">
        <f t="shared" si="6"/>
        <v>26853.154168004359</v>
      </c>
      <c r="R136" s="19">
        <v>2898.7578875994172</v>
      </c>
      <c r="S136" s="19">
        <v>1.5911999999999999</v>
      </c>
      <c r="T136" s="19">
        <v>2519.7332000000001</v>
      </c>
      <c r="U136" s="19">
        <v>2223.5471600000005</v>
      </c>
      <c r="V136" s="19">
        <v>163.625</v>
      </c>
      <c r="W136" s="19">
        <v>26.2044</v>
      </c>
      <c r="X136" s="19">
        <f t="shared" si="7"/>
        <v>7833.4588475994178</v>
      </c>
      <c r="Z136" s="19">
        <v>22859.695797426681</v>
      </c>
      <c r="AA136" s="19">
        <v>966.9126746333809</v>
      </c>
      <c r="AB136" s="19">
        <v>26176.079227499999</v>
      </c>
      <c r="AC136" s="19">
        <v>36624.324576000006</v>
      </c>
      <c r="AD136" s="19">
        <v>21679.723000000002</v>
      </c>
      <c r="AE136" s="19">
        <v>9423.3330430621991</v>
      </c>
      <c r="AF136" s="19">
        <f t="shared" si="8"/>
        <v>117730.06831862226</v>
      </c>
      <c r="AG136" s="19">
        <f t="shared" si="9"/>
        <v>94870.37252119559</v>
      </c>
    </row>
    <row r="137" spans="1:33">
      <c r="A137" s="25">
        <v>1997</v>
      </c>
      <c r="B137" s="19">
        <v>25082.573936450895</v>
      </c>
      <c r="C137" s="19">
        <v>521.67488570963997</v>
      </c>
      <c r="D137" s="19">
        <v>29210.2107865</v>
      </c>
      <c r="E137" s="19">
        <v>16828.951140000005</v>
      </c>
      <c r="F137" s="19">
        <v>18558</v>
      </c>
      <c r="G137" s="19">
        <v>8682.3071138755968</v>
      </c>
      <c r="H137" s="19">
        <f t="shared" si="5"/>
        <v>98883.717862536127</v>
      </c>
      <c r="J137" s="19">
        <v>1094.6940666741141</v>
      </c>
      <c r="K137" s="19">
        <v>402.43358984400004</v>
      </c>
      <c r="L137" s="19">
        <v>279.12845950000002</v>
      </c>
      <c r="M137" s="19">
        <v>23524.485103500003</v>
      </c>
      <c r="N137" s="19">
        <v>3232.6889999999999</v>
      </c>
      <c r="O137" s="19">
        <v>154.9152</v>
      </c>
      <c r="P137" s="19">
        <f t="shared" si="6"/>
        <v>28688.345419518115</v>
      </c>
      <c r="R137" s="19">
        <v>2710.2586557846644</v>
      </c>
      <c r="S137" s="19">
        <v>1.61675865</v>
      </c>
      <c r="T137" s="19">
        <v>2326.6916000000001</v>
      </c>
      <c r="U137" s="19">
        <v>2406.2734050000004</v>
      </c>
      <c r="V137" s="19">
        <v>167.53299999999999</v>
      </c>
      <c r="W137" s="19">
        <v>32.306399999999996</v>
      </c>
      <c r="X137" s="19">
        <f t="shared" si="7"/>
        <v>7644.6798194346648</v>
      </c>
      <c r="Z137" s="19">
        <v>23467.009347340343</v>
      </c>
      <c r="AA137" s="19">
        <v>922.49171690364005</v>
      </c>
      <c r="AB137" s="19">
        <v>27162.647646000001</v>
      </c>
      <c r="AC137" s="19">
        <v>37947.162838500008</v>
      </c>
      <c r="AD137" s="19">
        <v>21623.155999999999</v>
      </c>
      <c r="AE137" s="19">
        <v>8804.9159138755967</v>
      </c>
      <c r="AF137" s="19">
        <f t="shared" si="8"/>
        <v>119927.38346261959</v>
      </c>
      <c r="AG137" s="19">
        <f t="shared" si="9"/>
        <v>96460.37411527925</v>
      </c>
    </row>
    <row r="138" spans="1:33">
      <c r="A138" s="25">
        <v>1998</v>
      </c>
      <c r="B138" s="19">
        <v>25467.611486093163</v>
      </c>
      <c r="C138" s="19">
        <v>497.57046502473275</v>
      </c>
      <c r="D138" s="19">
        <v>29986.860902500001</v>
      </c>
      <c r="E138" s="19">
        <v>16311.423259000005</v>
      </c>
      <c r="F138" s="19">
        <v>17987.3</v>
      </c>
      <c r="G138" s="19">
        <v>9066.285720574162</v>
      </c>
      <c r="H138" s="19">
        <f t="shared" si="5"/>
        <v>99317.051833192061</v>
      </c>
      <c r="J138" s="19">
        <v>1110.4782541940931</v>
      </c>
      <c r="K138" s="19">
        <v>427.08710467799995</v>
      </c>
      <c r="L138" s="19">
        <v>325.57292849999999</v>
      </c>
      <c r="M138" s="19">
        <v>24684.320673500009</v>
      </c>
      <c r="N138" s="19">
        <v>3403.3240000000001</v>
      </c>
      <c r="O138" s="19">
        <v>142.24680000000001</v>
      </c>
      <c r="P138" s="19">
        <f t="shared" si="6"/>
        <v>30093.029760872105</v>
      </c>
      <c r="R138" s="19">
        <v>2624.6239010503082</v>
      </c>
      <c r="S138" s="19">
        <v>2.7970975499999997</v>
      </c>
      <c r="T138" s="19">
        <v>2213.4086000000002</v>
      </c>
      <c r="U138" s="19">
        <v>2206.9068295000006</v>
      </c>
      <c r="V138" s="19">
        <v>169.62899999999999</v>
      </c>
      <c r="W138" s="19">
        <v>45.828000000000003</v>
      </c>
      <c r="X138" s="19">
        <f t="shared" si="7"/>
        <v>7263.1934281003096</v>
      </c>
      <c r="Z138" s="19">
        <v>23953.465839236949</v>
      </c>
      <c r="AA138" s="19">
        <v>921.86047215273288</v>
      </c>
      <c r="AB138" s="19">
        <v>28099.025231</v>
      </c>
      <c r="AC138" s="19">
        <v>38788.837103000013</v>
      </c>
      <c r="AD138" s="19">
        <v>21220.994999999999</v>
      </c>
      <c r="AE138" s="19">
        <v>9162.7045205741633</v>
      </c>
      <c r="AF138" s="19">
        <f t="shared" si="8"/>
        <v>122146.88816596384</v>
      </c>
      <c r="AG138" s="19">
        <f t="shared" si="9"/>
        <v>98193.422326726897</v>
      </c>
    </row>
    <row r="139" spans="1:33">
      <c r="A139" s="25">
        <v>1999</v>
      </c>
      <c r="B139" s="19">
        <v>24944.00776729031</v>
      </c>
      <c r="C139" s="19">
        <v>495.43627798112169</v>
      </c>
      <c r="D139" s="19">
        <v>29422.957741499999</v>
      </c>
      <c r="E139" s="19">
        <v>15578.885985000004</v>
      </c>
      <c r="F139" s="19">
        <v>17179.5</v>
      </c>
      <c r="G139" s="19">
        <v>9619.9741952153108</v>
      </c>
      <c r="H139" s="19">
        <f t="shared" ref="H139:H145" si="10">SUM(B139:G139)</f>
        <v>97240.761966986742</v>
      </c>
      <c r="J139" s="19">
        <v>1187.4859375402441</v>
      </c>
      <c r="K139" s="19">
        <v>467.85270150449998</v>
      </c>
      <c r="L139" s="19">
        <v>330.42517199999998</v>
      </c>
      <c r="M139" s="19">
        <v>24971.151002500006</v>
      </c>
      <c r="N139" s="19">
        <v>3877.3780000000002</v>
      </c>
      <c r="O139" s="19">
        <v>155.57400000000001</v>
      </c>
      <c r="P139" s="19">
        <f t="shared" ref="P139:P145" si="11">SUM(J139:O139)</f>
        <v>30989.866813544751</v>
      </c>
      <c r="R139" s="19">
        <v>2835.161298034117</v>
      </c>
      <c r="S139" s="19">
        <v>2.1604849500000003</v>
      </c>
      <c r="T139" s="19">
        <v>1627.1306999999999</v>
      </c>
      <c r="U139" s="19">
        <v>2193.9845020000007</v>
      </c>
      <c r="V139" s="19">
        <v>174.16300000000001</v>
      </c>
      <c r="W139" s="19">
        <v>51.195599999999999</v>
      </c>
      <c r="X139" s="19">
        <f t="shared" ref="X139:X145" si="12">SUM(R139:W139)</f>
        <v>6883.7955849841173</v>
      </c>
      <c r="Z139" s="19">
        <v>23296.332406796435</v>
      </c>
      <c r="AA139" s="19">
        <v>961.1284945356216</v>
      </c>
      <c r="AB139" s="19">
        <v>28126.2522135</v>
      </c>
      <c r="AC139" s="19">
        <v>38356.052485500019</v>
      </c>
      <c r="AD139" s="19">
        <v>20882.715</v>
      </c>
      <c r="AE139" s="19">
        <v>9724.3525952153122</v>
      </c>
      <c r="AF139" s="19">
        <f t="shared" ref="AF139:AF145" si="13">SUM(Z139:AE139)</f>
        <v>121346.83319554738</v>
      </c>
      <c r="AG139" s="19">
        <f t="shared" ref="AG139:AG145" si="14">SUM(AA139:AE139)</f>
        <v>98050.500788750942</v>
      </c>
    </row>
    <row r="140" spans="1:33">
      <c r="A140" s="25">
        <v>2000</v>
      </c>
      <c r="B140" s="19">
        <v>25149.805552053342</v>
      </c>
      <c r="C140" s="19">
        <v>494.52162639100283</v>
      </c>
      <c r="D140" s="19">
        <v>28694.524028</v>
      </c>
      <c r="E140" s="19">
        <v>15557.031382000005</v>
      </c>
      <c r="F140" s="19">
        <v>17155.400000000001</v>
      </c>
      <c r="G140" s="19">
        <v>9816.0133607655498</v>
      </c>
      <c r="H140" s="19">
        <f t="shared" si="10"/>
        <v>96867.295949209903</v>
      </c>
      <c r="J140" s="19">
        <v>1228.72785732745</v>
      </c>
      <c r="K140" s="19">
        <v>488.40133873050002</v>
      </c>
      <c r="L140" s="19">
        <v>435.71989350000001</v>
      </c>
      <c r="M140" s="19">
        <v>26403.307621500007</v>
      </c>
      <c r="N140" s="19">
        <v>4085.326</v>
      </c>
      <c r="O140" s="19">
        <v>174.93119999999999</v>
      </c>
      <c r="P140" s="19">
        <f t="shared" si="11"/>
        <v>32816.413911057956</v>
      </c>
      <c r="R140" s="19">
        <v>2913.5154246778484</v>
      </c>
      <c r="S140" s="19">
        <v>2.49576405</v>
      </c>
      <c r="T140" s="19">
        <v>1627.2842000000001</v>
      </c>
      <c r="U140" s="19">
        <v>2445.2217535000004</v>
      </c>
      <c r="V140" s="19">
        <v>259.29199999999997</v>
      </c>
      <c r="W140" s="19">
        <v>52.840800000000002</v>
      </c>
      <c r="X140" s="19">
        <f t="shared" si="12"/>
        <v>7300.6499422278494</v>
      </c>
      <c r="Z140" s="19">
        <v>23465.017984702943</v>
      </c>
      <c r="AA140" s="19">
        <v>980.42720107150296</v>
      </c>
      <c r="AB140" s="19">
        <v>27502.959721499999</v>
      </c>
      <c r="AC140" s="19">
        <v>39515.117250000018</v>
      </c>
      <c r="AD140" s="19">
        <v>20981.434000000001</v>
      </c>
      <c r="AE140" s="19">
        <v>9938.1037607655508</v>
      </c>
      <c r="AF140" s="19">
        <f t="shared" si="13"/>
        <v>122383.05991804</v>
      </c>
      <c r="AG140" s="19">
        <f t="shared" si="14"/>
        <v>98918.041933337081</v>
      </c>
    </row>
    <row r="141" spans="1:33">
      <c r="A141" s="25">
        <v>2001</v>
      </c>
      <c r="B141" s="19">
        <v>24531.457020509515</v>
      </c>
      <c r="C141" s="19">
        <v>494.21674252762972</v>
      </c>
      <c r="D141" s="19">
        <v>30297.212724000001</v>
      </c>
      <c r="E141" s="19">
        <v>15417.606269500004</v>
      </c>
      <c r="F141" s="19">
        <v>17001.650000000001</v>
      </c>
      <c r="G141" s="19">
        <v>9511.5807961722494</v>
      </c>
      <c r="H141" s="19">
        <f t="shared" si="10"/>
        <v>97253.723552709402</v>
      </c>
      <c r="J141" s="19">
        <v>1246.5822767552752</v>
      </c>
      <c r="K141" s="19">
        <v>506.14458651900009</v>
      </c>
      <c r="L141" s="19">
        <v>644.30273350000004</v>
      </c>
      <c r="M141" s="19">
        <v>27320.112751500008</v>
      </c>
      <c r="N141" s="19">
        <v>4295.6859999999997</v>
      </c>
      <c r="O141" s="19">
        <v>138.6036</v>
      </c>
      <c r="P141" s="19">
        <f t="shared" si="11"/>
        <v>34151.431948274287</v>
      </c>
      <c r="R141" s="19">
        <v>2870.3422988033944</v>
      </c>
      <c r="S141" s="19">
        <v>2.474133675</v>
      </c>
      <c r="T141" s="19">
        <v>1352.8262</v>
      </c>
      <c r="U141" s="19">
        <v>2362.3828330000006</v>
      </c>
      <c r="V141" s="19">
        <v>397.88099999999997</v>
      </c>
      <c r="W141" s="19">
        <v>59.306399999999996</v>
      </c>
      <c r="X141" s="19">
        <f t="shared" si="12"/>
        <v>7045.2128654783955</v>
      </c>
      <c r="Z141" s="19">
        <v>22907.696998461397</v>
      </c>
      <c r="AA141" s="19">
        <v>997.8871953716299</v>
      </c>
      <c r="AB141" s="19">
        <v>29588.689257499998</v>
      </c>
      <c r="AC141" s="19">
        <v>40375.336188000016</v>
      </c>
      <c r="AD141" s="19">
        <v>20899.455000000002</v>
      </c>
      <c r="AE141" s="19">
        <v>9590.8779961722503</v>
      </c>
      <c r="AF141" s="19">
        <f t="shared" si="13"/>
        <v>124359.94263550529</v>
      </c>
      <c r="AG141" s="19">
        <f t="shared" si="14"/>
        <v>101452.24563704389</v>
      </c>
    </row>
    <row r="142" spans="1:33">
      <c r="A142" s="25">
        <v>2002</v>
      </c>
      <c r="B142" s="19">
        <v>23558.122667984011</v>
      </c>
      <c r="C142" s="19">
        <v>463.42347232695698</v>
      </c>
      <c r="D142" s="19">
        <v>29355.481652999999</v>
      </c>
      <c r="E142" s="19">
        <v>15302.710908500003</v>
      </c>
      <c r="F142" s="19">
        <v>16874.95</v>
      </c>
      <c r="G142" s="19">
        <v>9935.9492038277513</v>
      </c>
      <c r="H142" s="19">
        <f t="shared" si="10"/>
        <v>95490.637905638723</v>
      </c>
      <c r="J142" s="19">
        <v>1270.6632122441667</v>
      </c>
      <c r="K142" s="19">
        <v>544.82908591800003</v>
      </c>
      <c r="L142" s="19">
        <v>567.82668999999999</v>
      </c>
      <c r="M142" s="19">
        <v>26640.443666500007</v>
      </c>
      <c r="N142" s="19">
        <v>4330.0349999999999</v>
      </c>
      <c r="O142" s="19">
        <v>130.94280000000001</v>
      </c>
      <c r="P142" s="19">
        <f t="shared" si="11"/>
        <v>33484.740454662169</v>
      </c>
      <c r="R142" s="19">
        <v>2827.2930620188936</v>
      </c>
      <c r="S142" s="19">
        <v>2.6544033749999998</v>
      </c>
      <c r="T142" s="19">
        <v>1099.2135000000001</v>
      </c>
      <c r="U142" s="19">
        <v>2384.6455095000006</v>
      </c>
      <c r="V142" s="19">
        <v>549.14200000000005</v>
      </c>
      <c r="W142" s="19">
        <v>48.819600000000001</v>
      </c>
      <c r="X142" s="19">
        <f t="shared" si="12"/>
        <v>6911.7680748938938</v>
      </c>
      <c r="Z142" s="19">
        <v>22001.492818209281</v>
      </c>
      <c r="AA142" s="19">
        <v>1005.5981548699569</v>
      </c>
      <c r="AB142" s="19">
        <v>28824.094842999999</v>
      </c>
      <c r="AC142" s="19">
        <v>39558.509065500017</v>
      </c>
      <c r="AD142" s="19">
        <v>20655.843000000001</v>
      </c>
      <c r="AE142" s="19">
        <v>10018.072403827751</v>
      </c>
      <c r="AF142" s="19">
        <f t="shared" si="13"/>
        <v>122063.610285407</v>
      </c>
      <c r="AG142" s="19">
        <f t="shared" si="14"/>
        <v>100062.11746719772</v>
      </c>
    </row>
    <row r="143" spans="1:33">
      <c r="A143" s="25">
        <v>2003</v>
      </c>
      <c r="B143" s="19">
        <v>24674.55145907625</v>
      </c>
      <c r="C143" s="19">
        <v>461.89905301009202</v>
      </c>
      <c r="D143" s="19">
        <v>28672.759980999999</v>
      </c>
      <c r="E143" s="19">
        <v>14954.986945000004</v>
      </c>
      <c r="F143" s="19">
        <v>16491.5</v>
      </c>
      <c r="G143" s="19">
        <v>9806.44323444976</v>
      </c>
      <c r="H143" s="19">
        <f t="shared" si="10"/>
        <v>95062.140672536116</v>
      </c>
      <c r="J143" s="19">
        <v>1279.4145617766196</v>
      </c>
      <c r="K143" s="19">
        <v>565.54910924850003</v>
      </c>
      <c r="L143" s="19">
        <v>754.96985050000001</v>
      </c>
      <c r="M143" s="19">
        <v>28389.809419500009</v>
      </c>
      <c r="N143" s="19">
        <v>4264.0709999999999</v>
      </c>
      <c r="O143" s="19">
        <v>109.404</v>
      </c>
      <c r="P143" s="19">
        <f t="shared" si="11"/>
        <v>35363.217941025134</v>
      </c>
      <c r="R143" s="19">
        <v>2885.9018652740879</v>
      </c>
      <c r="S143" s="19">
        <v>2.8005310612500001</v>
      </c>
      <c r="T143" s="19">
        <v>1194.1071999999999</v>
      </c>
      <c r="U143" s="19">
        <v>2529.5569435000007</v>
      </c>
      <c r="V143" s="19">
        <v>723.51</v>
      </c>
      <c r="W143" s="19">
        <v>86.299199999999999</v>
      </c>
      <c r="X143" s="19">
        <f t="shared" si="12"/>
        <v>7422.1757398353393</v>
      </c>
      <c r="Z143" s="19">
        <v>23068.064155578781</v>
      </c>
      <c r="AA143" s="19">
        <v>1024.647631197342</v>
      </c>
      <c r="AB143" s="19">
        <v>28233.622631499999</v>
      </c>
      <c r="AC143" s="19">
        <v>40815.239421000013</v>
      </c>
      <c r="AD143" s="19">
        <v>20032.061000000002</v>
      </c>
      <c r="AE143" s="19">
        <v>9829.548034449761</v>
      </c>
      <c r="AF143" s="19">
        <f t="shared" si="13"/>
        <v>123003.18287372589</v>
      </c>
      <c r="AG143" s="19">
        <f t="shared" si="14"/>
        <v>99935.118718147118</v>
      </c>
    </row>
    <row r="144" spans="1:33">
      <c r="A144" s="25">
        <v>2004</v>
      </c>
      <c r="B144" s="19">
        <v>26498.552004538516</v>
      </c>
      <c r="C144" s="19">
        <v>469.52114959441701</v>
      </c>
      <c r="D144" s="19">
        <v>29837.711264000001</v>
      </c>
      <c r="E144" s="19">
        <v>14510.821611000003</v>
      </c>
      <c r="F144" s="19">
        <v>16001.7</v>
      </c>
      <c r="G144" s="19">
        <v>10057.4037645933</v>
      </c>
      <c r="H144" s="19">
        <f t="shared" si="10"/>
        <v>97375.70979372623</v>
      </c>
      <c r="J144" s="19">
        <v>1421.2567318317745</v>
      </c>
      <c r="K144" s="19">
        <v>655.48538523000013</v>
      </c>
      <c r="L144" s="19">
        <v>877.88868300000001</v>
      </c>
      <c r="M144" s="19">
        <v>30469.533341500006</v>
      </c>
      <c r="N144" s="19">
        <v>4611.1580000000004</v>
      </c>
      <c r="O144" s="19">
        <v>123.15600000000001</v>
      </c>
      <c r="P144" s="19">
        <f t="shared" si="11"/>
        <v>38158.478141561784</v>
      </c>
      <c r="R144" s="19">
        <v>2950.1402574278995</v>
      </c>
      <c r="S144" s="19">
        <v>1.5311371724999998</v>
      </c>
      <c r="T144" s="19">
        <v>1324.8585</v>
      </c>
      <c r="U144" s="19">
        <v>2590.9493345000005</v>
      </c>
      <c r="V144" s="19">
        <v>909.76700000000005</v>
      </c>
      <c r="W144" s="19">
        <v>82.4328</v>
      </c>
      <c r="X144" s="19">
        <f t="shared" si="12"/>
        <v>7859.679029100399</v>
      </c>
      <c r="Z144" s="19">
        <v>24969.668478942393</v>
      </c>
      <c r="AA144" s="19">
        <v>1123.4753976519173</v>
      </c>
      <c r="AB144" s="19">
        <v>29390.741447</v>
      </c>
      <c r="AC144" s="19">
        <v>42389.405618000019</v>
      </c>
      <c r="AD144" s="19">
        <v>19703.091</v>
      </c>
      <c r="AE144" s="19">
        <v>10098.126964593301</v>
      </c>
      <c r="AF144" s="19">
        <f t="shared" si="13"/>
        <v>127674.50890618764</v>
      </c>
      <c r="AG144" s="19">
        <f t="shared" si="14"/>
        <v>102704.84042724525</v>
      </c>
    </row>
    <row r="145" spans="1:33">
      <c r="A145" s="25">
        <v>2005</v>
      </c>
      <c r="B145" s="19">
        <v>26102.788004332961</v>
      </c>
      <c r="C145" s="19">
        <v>472.56998822814688</v>
      </c>
      <c r="D145" s="19">
        <v>30380.6946025</v>
      </c>
      <c r="E145" s="19">
        <v>13815.146976500004</v>
      </c>
      <c r="F145" s="19">
        <v>15234.55</v>
      </c>
      <c r="G145" s="19">
        <v>10005.23475215311</v>
      </c>
      <c r="H145" s="19">
        <f t="shared" si="10"/>
        <v>96010.984323714219</v>
      </c>
      <c r="J145" s="19">
        <v>1417.5075816977476</v>
      </c>
      <c r="K145" s="19">
        <v>655.44258534300002</v>
      </c>
      <c r="L145" s="19">
        <v>915.05154200000004</v>
      </c>
      <c r="M145" s="19">
        <v>31532.882199500007</v>
      </c>
      <c r="N145" s="19">
        <v>4698.4179999999997</v>
      </c>
      <c r="O145" s="19">
        <v>160.2972</v>
      </c>
      <c r="P145" s="19">
        <f t="shared" si="11"/>
        <v>39379.599108540751</v>
      </c>
      <c r="R145" s="19">
        <v>2910.3799034712888</v>
      </c>
      <c r="S145" s="19">
        <v>1.5031071900000001</v>
      </c>
      <c r="T145" s="19">
        <v>1377.6931999999999</v>
      </c>
      <c r="U145" s="19">
        <v>2812.6692695000006</v>
      </c>
      <c r="V145" s="19">
        <v>776.61500000000001</v>
      </c>
      <c r="W145" s="19">
        <v>71.290800000000004</v>
      </c>
      <c r="X145" s="19">
        <f t="shared" si="12"/>
        <v>7950.1512801612889</v>
      </c>
      <c r="Z145" s="19">
        <v>24609.915682559422</v>
      </c>
      <c r="AA145" s="19">
        <v>1126.5094663811469</v>
      </c>
      <c r="AB145" s="19">
        <v>29918.052944499999</v>
      </c>
      <c r="AC145" s="19">
        <v>42535.359906500016</v>
      </c>
      <c r="AD145" s="19">
        <v>19156.352999999999</v>
      </c>
      <c r="AE145" s="19">
        <v>10094.24115215311</v>
      </c>
      <c r="AF145" s="19">
        <f t="shared" si="13"/>
        <v>127440.43215209371</v>
      </c>
      <c r="AG145" s="19">
        <f t="shared" si="14"/>
        <v>102830.51646953428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5"/>
  <sheetViews>
    <sheetView workbookViewId="0">
      <pane xSplit="1" ySplit="9" topLeftCell="B94" activePane="bottomRight" state="frozen"/>
      <selection pane="topRight" activeCell="B1" sqref="B1"/>
      <selection pane="bottomLeft" activeCell="A10" sqref="A10"/>
      <selection pane="bottomRight"/>
    </sheetView>
  </sheetViews>
  <sheetFormatPr baseColWidth="10" defaultRowHeight="14" x14ac:dyDescent="0"/>
  <cols>
    <col min="1" max="1" width="10.83203125" style="24"/>
    <col min="2" max="2" width="12.6640625" bestFit="1" customWidth="1"/>
    <col min="3" max="3" width="13.1640625" bestFit="1" customWidth="1"/>
    <col min="5" max="5" width="13" customWidth="1"/>
    <col min="6" max="6" width="12.5" customWidth="1"/>
    <col min="7" max="7" width="13" customWidth="1"/>
    <col min="9" max="9" width="14" customWidth="1"/>
    <col min="10" max="10" width="12.83203125" customWidth="1"/>
    <col min="11" max="11" width="14" customWidth="1"/>
    <col min="12" max="12" width="11.83203125" customWidth="1"/>
  </cols>
  <sheetData>
    <row r="1" spans="1:36" ht="15">
      <c r="A1" s="7" t="s">
        <v>52</v>
      </c>
    </row>
    <row r="2" spans="1:36" ht="15">
      <c r="A2" s="7" t="s">
        <v>32</v>
      </c>
    </row>
    <row r="7" spans="1:36">
      <c r="B7" s="28" t="s">
        <v>51</v>
      </c>
      <c r="C7" s="28"/>
      <c r="E7" s="28" t="s">
        <v>56</v>
      </c>
      <c r="F7" s="28"/>
      <c r="G7" s="28"/>
      <c r="I7" s="28" t="s">
        <v>57</v>
      </c>
      <c r="J7" s="28"/>
      <c r="K7" s="28"/>
      <c r="L7" s="28"/>
      <c r="M7" s="28"/>
    </row>
    <row r="8" spans="1:36">
      <c r="B8" s="29">
        <v>1000</v>
      </c>
      <c r="C8" s="28" t="s">
        <v>49</v>
      </c>
      <c r="E8" s="28" t="s">
        <v>64</v>
      </c>
      <c r="F8" s="28" t="s">
        <v>65</v>
      </c>
      <c r="G8" s="28" t="s">
        <v>65</v>
      </c>
      <c r="I8" s="28" t="s">
        <v>66</v>
      </c>
      <c r="J8" s="28" t="s">
        <v>66</v>
      </c>
      <c r="K8" s="28" t="s">
        <v>66</v>
      </c>
      <c r="L8" s="28" t="s">
        <v>67</v>
      </c>
      <c r="M8" s="28" t="s">
        <v>67</v>
      </c>
    </row>
    <row r="9" spans="1:36">
      <c r="B9" s="28" t="s">
        <v>47</v>
      </c>
      <c r="C9" s="28" t="s">
        <v>48</v>
      </c>
      <c r="E9" s="28" t="s">
        <v>53</v>
      </c>
      <c r="F9" s="28" t="s">
        <v>54</v>
      </c>
      <c r="G9" s="28" t="s">
        <v>55</v>
      </c>
      <c r="I9" s="28" t="s">
        <v>58</v>
      </c>
      <c r="J9" s="28" t="s">
        <v>59</v>
      </c>
      <c r="K9" s="28" t="s">
        <v>60</v>
      </c>
      <c r="L9" s="28" t="s">
        <v>61</v>
      </c>
      <c r="M9" s="28" t="s">
        <v>62</v>
      </c>
    </row>
    <row r="10" spans="1:36">
      <c r="A10" s="24">
        <v>1870</v>
      </c>
      <c r="B10" s="19">
        <v>39905</v>
      </c>
      <c r="C10" s="19">
        <v>98374</v>
      </c>
      <c r="D10" s="19"/>
      <c r="E10" s="19">
        <f>'Material flow data'!X10/'Aggegate indicators'!B10</f>
        <v>11.303372661778598</v>
      </c>
      <c r="F10" s="19">
        <f>'Energy flow data'!AF10*1000/'Aggegate indicators'!B10</f>
        <v>173.07050838791258</v>
      </c>
      <c r="G10" s="19">
        <f>'Energy flow data'!AG10*1000/'Aggegate indicators'!B10</f>
        <v>70.450580071461104</v>
      </c>
      <c r="H10" s="19"/>
      <c r="I10" s="27">
        <f>'Material flow data'!X10/'Aggegate indicators'!C10</f>
        <v>4.585165654220372</v>
      </c>
      <c r="J10" s="27">
        <f>'Material flow data'!T10/'Aggegate indicators'!C10</f>
        <v>3.9235330882892168</v>
      </c>
      <c r="K10" s="27">
        <f>('Material flow data'!U10+'Material flow data'!V10+'Material flow data'!W10)/C10</f>
        <v>0.66163256593115605</v>
      </c>
      <c r="L10" s="19">
        <f>'Energy flow data'!AF10*1000/'Aggegate indicators'!C10</f>
        <v>70.205324955980757</v>
      </c>
      <c r="M10" s="19">
        <f>'Energy flow data'!AG10*1000/'Aggegate indicators'!C10</f>
        <v>28.577981964255347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>
      <c r="A11" s="24">
        <v>1871</v>
      </c>
      <c r="B11" s="19">
        <v>40938</v>
      </c>
      <c r="C11" s="19">
        <v>102862</v>
      </c>
      <c r="D11" s="19"/>
      <c r="E11" s="19">
        <f>'Material flow data'!X11/'Aggegate indicators'!B11</f>
        <v>11.206460161651854</v>
      </c>
      <c r="F11" s="19">
        <f>'Energy flow data'!AF11*1000/'Aggegate indicators'!B11</f>
        <v>171.15720192655775</v>
      </c>
      <c r="G11" s="19">
        <f>'Energy flow data'!AG11*1000/'Aggegate indicators'!B11</f>
        <v>68.530919902530044</v>
      </c>
      <c r="H11" s="19"/>
      <c r="I11" s="27">
        <f>'Material flow data'!X11/'Aggegate indicators'!C11</f>
        <v>4.4600539178482199</v>
      </c>
      <c r="J11" s="27">
        <f>'Material flow data'!T11/'Aggegate indicators'!C11</f>
        <v>3.8039888778025093</v>
      </c>
      <c r="K11" s="27">
        <f>('Material flow data'!U11+'Material flow data'!V11+'Material flow data'!W11)/C11</f>
        <v>0.65606504004571042</v>
      </c>
      <c r="L11" s="19">
        <f>'Energy flow data'!AF11*1000/'Aggegate indicators'!C11</f>
        <v>68.118775956810296</v>
      </c>
      <c r="M11" s="19">
        <f>'Energy flow data'!AG11*1000/'Aggegate indicators'!C11</f>
        <v>27.274589245491775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>
      <c r="A12" s="24">
        <v>1872</v>
      </c>
      <c r="B12" s="19">
        <v>41972</v>
      </c>
      <c r="C12" s="19">
        <v>107065</v>
      </c>
      <c r="D12" s="19"/>
      <c r="E12" s="19">
        <f>'Material flow data'!X12/'Aggegate indicators'!B12</f>
        <v>11.531036961055564</v>
      </c>
      <c r="F12" s="19">
        <f>'Energy flow data'!AF12*1000/'Aggegate indicators'!B12</f>
        <v>178.88668101869266</v>
      </c>
      <c r="G12" s="19">
        <f>'Energy flow data'!AG12*1000/'Aggegate indicators'!B12</f>
        <v>72.275140033522717</v>
      </c>
      <c r="H12" s="19"/>
      <c r="I12" s="27">
        <f>'Material flow data'!X12/'Aggegate indicators'!C12</f>
        <v>4.5204378959456797</v>
      </c>
      <c r="J12" s="27">
        <f>'Material flow data'!T12/'Aggegate indicators'!C12</f>
        <v>3.7964014863056827</v>
      </c>
      <c r="K12" s="27">
        <f>('Material flow data'!U12+'Material flow data'!V12+'Material flow data'!W12)/C12</f>
        <v>0.7240364096399966</v>
      </c>
      <c r="L12" s="19">
        <f>'Energy flow data'!AF12*1000/'Aggegate indicators'!C12</f>
        <v>70.12778943367644</v>
      </c>
      <c r="M12" s="19">
        <f>'Energy flow data'!AG12*1000/'Aggegate indicators'!C12</f>
        <v>28.333556040601646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>
      <c r="A13" s="24">
        <v>1873</v>
      </c>
      <c r="B13" s="19">
        <v>43006</v>
      </c>
      <c r="C13" s="19">
        <v>112436</v>
      </c>
      <c r="D13" s="19"/>
      <c r="E13" s="19">
        <f>'Material flow data'!X13/'Aggegate indicators'!B13</f>
        <v>10.963658689791613</v>
      </c>
      <c r="F13" s="19">
        <f>'Energy flow data'!AF13*1000/'Aggegate indicators'!B13</f>
        <v>171.37616174909283</v>
      </c>
      <c r="G13" s="19">
        <f>'Energy flow data'!AG13*1000/'Aggegate indicators'!B13</f>
        <v>73.300120503391852</v>
      </c>
      <c r="H13" s="19"/>
      <c r="I13" s="27">
        <f>'Material flow data'!X13/'Aggegate indicators'!C13</f>
        <v>4.1935243659786732</v>
      </c>
      <c r="J13" s="27">
        <f>'Material flow data'!T13/'Aggegate indicators'!C13</f>
        <v>3.4415588514210875</v>
      </c>
      <c r="K13" s="27">
        <f>('Material flow data'!U13+'Material flow data'!V13+'Material flow data'!W13)/C13</f>
        <v>0.7519655145575862</v>
      </c>
      <c r="L13" s="19">
        <f>'Energy flow data'!AF13*1000/'Aggegate indicators'!C13</f>
        <v>65.550208226737752</v>
      </c>
      <c r="M13" s="19">
        <f>'Energy flow data'!AG13*1000/'Aggegate indicators'!C13</f>
        <v>28.036794108371609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6">
      <c r="A14" s="24">
        <v>1874</v>
      </c>
      <c r="B14" s="19">
        <v>44040</v>
      </c>
      <c r="C14" s="19">
        <v>111735</v>
      </c>
      <c r="D14" s="19"/>
      <c r="E14" s="19">
        <f>'Material flow data'!X14/'Aggegate indicators'!B14</f>
        <v>10.898379749593444</v>
      </c>
      <c r="F14" s="19">
        <f>'Energy flow data'!AF14*1000/'Aggegate indicators'!B14</f>
        <v>168.81916230113316</v>
      </c>
      <c r="G14" s="19">
        <f>'Energy flow data'!AG14*1000/'Aggegate indicators'!B14</f>
        <v>69.296537791350715</v>
      </c>
      <c r="H14" s="19"/>
      <c r="I14" s="27">
        <f>'Material flow data'!X14/'Aggegate indicators'!C14</f>
        <v>4.2955622157076583</v>
      </c>
      <c r="J14" s="27">
        <f>'Material flow data'!T14/'Aggegate indicators'!C14</f>
        <v>3.5428581808802999</v>
      </c>
      <c r="K14" s="27">
        <f>('Material flow data'!U14+'Material flow data'!V14+'Material flow data'!W14)/C14</f>
        <v>0.75270403482735881</v>
      </c>
      <c r="L14" s="19">
        <f>'Energy flow data'!AF14*1000/'Aggegate indicators'!C14</f>
        <v>66.539543632182429</v>
      </c>
      <c r="M14" s="19">
        <f>'Energy flow data'!AG14*1000/'Aggegate indicators'!C14</f>
        <v>27.313013150141721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>
      <c r="A15" s="24">
        <v>1875</v>
      </c>
      <c r="B15" s="19">
        <v>45073</v>
      </c>
      <c r="C15" s="19">
        <v>117573</v>
      </c>
      <c r="D15" s="19"/>
      <c r="E15" s="19">
        <f>'Material flow data'!X15/'Aggegate indicators'!B15</f>
        <v>11.470850513552556</v>
      </c>
      <c r="F15" s="19">
        <f>'Energy flow data'!AF15*1000/'Aggegate indicators'!B15</f>
        <v>177.23904964982952</v>
      </c>
      <c r="G15" s="19">
        <f>'Energy flow data'!AG15*1000/'Aggegate indicators'!B15</f>
        <v>67.441735692983954</v>
      </c>
      <c r="H15" s="19"/>
      <c r="I15" s="27">
        <f>'Material flow data'!X15/'Aggegate indicators'!C15</f>
        <v>4.3974862017415086</v>
      </c>
      <c r="J15" s="27">
        <f>'Material flow data'!T15/'Aggegate indicators'!C15</f>
        <v>3.6619170843496462</v>
      </c>
      <c r="K15" s="27">
        <f>('Material flow data'!U15+'Material flow data'!V15+'Material flow data'!W15)/C15</f>
        <v>0.73556911739186248</v>
      </c>
      <c r="L15" s="19">
        <f>'Energy flow data'!AF15*1000/'Aggegate indicators'!C15</f>
        <v>67.946685760053469</v>
      </c>
      <c r="M15" s="19">
        <f>'Energy flow data'!AG15*1000/'Aggegate indicators'!C15</f>
        <v>25.854586962056473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>
      <c r="A16" s="24">
        <v>1876</v>
      </c>
      <c r="B16" s="19">
        <v>46107</v>
      </c>
      <c r="C16" s="19">
        <v>118974</v>
      </c>
      <c r="D16" s="19"/>
      <c r="E16" s="19">
        <f>'Material flow data'!X16/'Aggegate indicators'!B16</f>
        <v>11.37655116502278</v>
      </c>
      <c r="F16" s="19">
        <f>'Energy flow data'!AF16*1000/'Aggegate indicators'!B16</f>
        <v>174.05858199696547</v>
      </c>
      <c r="G16" s="19">
        <f>'Energy flow data'!AG16*1000/'Aggegate indicators'!B16</f>
        <v>65.183329977350837</v>
      </c>
      <c r="H16" s="19"/>
      <c r="I16" s="27">
        <f>'Material flow data'!X16/'Aggegate indicators'!C16</f>
        <v>4.4088510478399092</v>
      </c>
      <c r="J16" s="27">
        <f>'Material flow data'!T16/'Aggegate indicators'!C16</f>
        <v>3.6831528516430656</v>
      </c>
      <c r="K16" s="27">
        <f>('Material flow data'!U16+'Material flow data'!V16+'Material flow data'!W16)/C16</f>
        <v>0.7256981961968435</v>
      </c>
      <c r="L16" s="19">
        <f>'Energy flow data'!AF16*1000/'Aggegate indicators'!C16</f>
        <v>67.454393734211564</v>
      </c>
      <c r="M16" s="19">
        <f>'Energy flow data'!AG16*1000/'Aggegate indicators'!C16</f>
        <v>25.261046911642165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>
      <c r="A17" s="24">
        <v>1877</v>
      </c>
      <c r="B17" s="19">
        <v>47141</v>
      </c>
      <c r="C17" s="19">
        <v>122827</v>
      </c>
      <c r="D17" s="19"/>
      <c r="E17" s="19">
        <f>'Material flow data'!X17/'Aggegate indicators'!B17</f>
        <v>11.77613140932929</v>
      </c>
      <c r="F17" s="19">
        <f>'Energy flow data'!AF17*1000/'Aggegate indicators'!B17</f>
        <v>181.27117499278248</v>
      </c>
      <c r="G17" s="19">
        <f>'Energy flow data'!AG17*1000/'Aggegate indicators'!B17</f>
        <v>68.825331626105722</v>
      </c>
      <c r="H17" s="19"/>
      <c r="I17" s="27">
        <f>'Material flow data'!X17/'Aggegate indicators'!C17</f>
        <v>4.5196789856236181</v>
      </c>
      <c r="J17" s="27">
        <f>'Material flow data'!T17/'Aggegate indicators'!C17</f>
        <v>3.7512645926717423</v>
      </c>
      <c r="K17" s="27">
        <f>('Material flow data'!U17+'Material flow data'!V17+'Material flow data'!W17)/C17</f>
        <v>0.76841439295187464</v>
      </c>
      <c r="L17" s="19">
        <f>'Energy flow data'!AF17*1000/'Aggegate indicators'!C17</f>
        <v>69.571873125084537</v>
      </c>
      <c r="M17" s="19">
        <f>'Energy flow data'!AG17*1000/'Aggegate indicators'!C17</f>
        <v>26.415160821205845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>
      <c r="A18" s="24">
        <v>1878</v>
      </c>
      <c r="B18" s="19">
        <v>48174</v>
      </c>
      <c r="C18" s="19">
        <v>127964</v>
      </c>
      <c r="D18" s="19"/>
      <c r="E18" s="19">
        <f>'Material flow data'!X18/'Aggegate indicators'!B18</f>
        <v>11.887294682598293</v>
      </c>
      <c r="F18" s="19">
        <f>'Energy flow data'!AF18*1000/'Aggegate indicators'!B18</f>
        <v>182.24720983883171</v>
      </c>
      <c r="G18" s="19">
        <f>'Energy flow data'!AG18*1000/'Aggegate indicators'!B18</f>
        <v>67.860170892170785</v>
      </c>
      <c r="H18" s="19"/>
      <c r="I18" s="27">
        <f>'Material flow data'!X18/'Aggegate indicators'!C18</f>
        <v>4.4751534340868542</v>
      </c>
      <c r="J18" s="27">
        <f>'Material flow data'!T18/'Aggegate indicators'!C18</f>
        <v>3.7319480500940347</v>
      </c>
      <c r="K18" s="27">
        <f>('Material flow data'!U18+'Material flow data'!V18+'Material flow data'!W18)/C18</f>
        <v>0.74320538399281888</v>
      </c>
      <c r="L18" s="19">
        <f>'Energy flow data'!AF18*1000/'Aggegate indicators'!C18</f>
        <v>68.609742480509198</v>
      </c>
      <c r="M18" s="19">
        <f>'Energy flow data'!AG18*1000/'Aggegate indicators'!C18</f>
        <v>25.546996597163538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>
      <c r="A19" s="24">
        <v>1879</v>
      </c>
      <c r="B19" s="19">
        <v>49208</v>
      </c>
      <c r="C19" s="19">
        <v>143726</v>
      </c>
      <c r="D19" s="19"/>
      <c r="E19" s="19">
        <f>'Material flow data'!X19/'Aggegate indicators'!B19</f>
        <v>12.450129368302061</v>
      </c>
      <c r="F19" s="19">
        <f>'Energy flow data'!AF19*1000/'Aggegate indicators'!B19</f>
        <v>194.56021652562879</v>
      </c>
      <c r="G19" s="19">
        <f>'Energy flow data'!AG19*1000/'Aggegate indicators'!B19</f>
        <v>75.462385167035251</v>
      </c>
      <c r="H19" s="19"/>
      <c r="I19" s="27">
        <f>'Material flow data'!X19/'Aggegate indicators'!C19</f>
        <v>4.2625966488694305</v>
      </c>
      <c r="J19" s="27">
        <f>'Material flow data'!T19/'Aggegate indicators'!C19</f>
        <v>3.5066571860368416</v>
      </c>
      <c r="K19" s="27">
        <f>('Material flow data'!U19+'Material flow data'!V19+'Material flow data'!W19)/C19</f>
        <v>0.75593946283258961</v>
      </c>
      <c r="L19" s="19">
        <f>'Energy flow data'!AF19*1000/'Aggegate indicators'!C19</f>
        <v>66.612297947435692</v>
      </c>
      <c r="M19" s="19">
        <f>'Energy flow data'!AG19*1000/'Aggegate indicators'!C19</f>
        <v>25.83633475710359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>
      <c r="A20" s="24">
        <v>1880</v>
      </c>
      <c r="B20" s="19">
        <v>50262</v>
      </c>
      <c r="C20" s="19">
        <v>160656</v>
      </c>
      <c r="D20" s="19"/>
      <c r="E20" s="19">
        <f>'Material flow data'!X20/'Aggegate indicators'!B20</f>
        <v>12.741296563350625</v>
      </c>
      <c r="F20" s="19">
        <f>'Energy flow data'!AF20*1000/'Aggegate indicators'!B20</f>
        <v>201.29739156307764</v>
      </c>
      <c r="G20" s="19">
        <f>'Energy flow data'!AG20*1000/'Aggegate indicators'!B20</f>
        <v>81.594238920158972</v>
      </c>
      <c r="H20" s="19"/>
      <c r="I20" s="27">
        <f>'Material flow data'!X20/'Aggegate indicators'!C20</f>
        <v>3.9861757286819608</v>
      </c>
      <c r="J20" s="27">
        <f>'Material flow data'!T20/'Aggegate indicators'!C20</f>
        <v>3.2324354121679502</v>
      </c>
      <c r="K20" s="27">
        <f>('Material flow data'!U20+'Material flow data'!V20+'Material flow data'!W20)/C20</f>
        <v>0.75374031651401008</v>
      </c>
      <c r="L20" s="19">
        <f>'Energy flow data'!AF20*1000/'Aggegate indicators'!C20</f>
        <v>62.976854239763277</v>
      </c>
      <c r="M20" s="19">
        <f>'Energy flow data'!AG20*1000/'Aggegate indicators'!C20</f>
        <v>25.527148918216749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>
      <c r="A21" s="24">
        <v>1881</v>
      </c>
      <c r="B21" s="19">
        <v>51542</v>
      </c>
      <c r="C21" s="19">
        <v>166377</v>
      </c>
      <c r="D21" s="19"/>
      <c r="E21" s="19">
        <f>'Material flow data'!X21/'Aggegate indicators'!B21</f>
        <v>11.823440448562575</v>
      </c>
      <c r="F21" s="19">
        <f>'Energy flow data'!AF21*1000/'Aggegate indicators'!B21</f>
        <v>187.6501914796676</v>
      </c>
      <c r="G21" s="19">
        <f>'Energy flow data'!AG21*1000/'Aggegate indicators'!B21</f>
        <v>81.60352064158657</v>
      </c>
      <c r="H21" s="19"/>
      <c r="I21" s="27">
        <f>'Material flow data'!X21/'Aggegate indicators'!C21</f>
        <v>3.6627885320676068</v>
      </c>
      <c r="J21" s="27">
        <f>'Material flow data'!T21/'Aggegate indicators'!C21</f>
        <v>2.8968343584344187</v>
      </c>
      <c r="K21" s="27">
        <f>('Material flow data'!U21+'Material flow data'!V21+'Material flow data'!W21)/C21</f>
        <v>0.76595417363318852</v>
      </c>
      <c r="L21" s="19">
        <f>'Energy flow data'!AF21*1000/'Aggegate indicators'!C21</f>
        <v>58.132230832657321</v>
      </c>
      <c r="M21" s="19">
        <f>'Energy flow data'!AG21*1000/'Aggegate indicators'!C21</f>
        <v>25.279988585613729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</row>
    <row r="22" spans="1:36">
      <c r="A22" s="24">
        <v>1882</v>
      </c>
      <c r="B22" s="19">
        <v>52821</v>
      </c>
      <c r="C22" s="19">
        <v>177002</v>
      </c>
      <c r="D22" s="19"/>
      <c r="E22" s="19">
        <f>'Material flow data'!X22/'Aggegate indicators'!B22</f>
        <v>13.089745534559432</v>
      </c>
      <c r="F22" s="19">
        <f>'Energy flow data'!AF22*1000/'Aggegate indicators'!B22</f>
        <v>207.75557799029454</v>
      </c>
      <c r="G22" s="19">
        <f>'Energy flow data'!AG22*1000/'Aggegate indicators'!B22</f>
        <v>85.324544645391981</v>
      </c>
      <c r="H22" s="19"/>
      <c r="I22" s="27">
        <f>'Material flow data'!X22/'Aggegate indicators'!C22</f>
        <v>3.9062465332649561</v>
      </c>
      <c r="J22" s="27">
        <f>'Material flow data'!T22/'Aggegate indicators'!C22</f>
        <v>3.1034556723066431</v>
      </c>
      <c r="K22" s="27">
        <f>('Material flow data'!U22+'Material flow data'!V22+'Material flow data'!W22)/C22</f>
        <v>0.80279086095831331</v>
      </c>
      <c r="L22" s="19">
        <f>'Energy flow data'!AF22*1000/'Aggegate indicators'!C22</f>
        <v>61.998493717728323</v>
      </c>
      <c r="M22" s="19">
        <f>'Energy flow data'!AG22*1000/'Aggegate indicators'!C22</f>
        <v>25.462581059616557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</row>
    <row r="23" spans="1:36">
      <c r="A23" s="24">
        <v>1883</v>
      </c>
      <c r="B23" s="19">
        <v>54100</v>
      </c>
      <c r="C23" s="19">
        <v>181322</v>
      </c>
      <c r="D23" s="19"/>
      <c r="E23" s="19">
        <f>'Material flow data'!X23/'Aggegate indicators'!B23</f>
        <v>12.84483148333401</v>
      </c>
      <c r="F23" s="19">
        <f>'Energy flow data'!AF23*1000/'Aggegate indicators'!B23</f>
        <v>203.67671905788177</v>
      </c>
      <c r="G23" s="19">
        <f>'Energy flow data'!AG23*1000/'Aggegate indicators'!B23</f>
        <v>85.899189817305896</v>
      </c>
      <c r="H23" s="19"/>
      <c r="I23" s="27">
        <f>'Material flow data'!X23/'Aggegate indicators'!C23</f>
        <v>3.8324383320742652</v>
      </c>
      <c r="J23" s="27">
        <f>'Material flow data'!T23/'Aggegate indicators'!C23</f>
        <v>2.9977623284864778</v>
      </c>
      <c r="K23" s="27">
        <f>('Material flow data'!U23+'Material flow data'!V23+'Material flow data'!W23)/C23</f>
        <v>0.83467600358778782</v>
      </c>
      <c r="L23" s="19">
        <f>'Energy flow data'!AF23*1000/'Aggegate indicators'!C23</f>
        <v>60.769848672700526</v>
      </c>
      <c r="M23" s="19">
        <f>'Energy flow data'!AG23*1000/'Aggegate indicators'!C23</f>
        <v>25.629246142863245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</row>
    <row r="24" spans="1:36">
      <c r="A24" s="24">
        <v>1884</v>
      </c>
      <c r="B24" s="19">
        <v>55379</v>
      </c>
      <c r="C24" s="19">
        <v>184591</v>
      </c>
      <c r="D24" s="19"/>
      <c r="E24" s="19">
        <f>'Material flow data'!X24/'Aggegate indicators'!B24</f>
        <v>13.449487096769227</v>
      </c>
      <c r="F24" s="19">
        <f>'Energy flow data'!AF24*1000/'Aggegate indicators'!B24</f>
        <v>213.82454711959858</v>
      </c>
      <c r="G24" s="19">
        <f>'Energy flow data'!AG24*1000/'Aggegate indicators'!B24</f>
        <v>86.481115865985132</v>
      </c>
      <c r="H24" s="19"/>
      <c r="I24" s="27">
        <f>'Material flow data'!X24/'Aggegate indicators'!C24</f>
        <v>4.0349699927514502</v>
      </c>
      <c r="J24" s="27">
        <f>'Material flow data'!T24/'Aggegate indicators'!C24</f>
        <v>3.1860388366356394</v>
      </c>
      <c r="K24" s="27">
        <f>('Material flow data'!U24+'Material flow data'!V24+'Material flow data'!W24)/C24</f>
        <v>0.84893115611581138</v>
      </c>
      <c r="L24" s="19">
        <f>'Energy flow data'!AF24*1000/'Aggegate indicators'!C24</f>
        <v>64.149333363686466</v>
      </c>
      <c r="M24" s="19">
        <f>'Energy flow data'!AG24*1000/'Aggegate indicators'!C24</f>
        <v>25.945131211935529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 spans="1:36">
      <c r="A25" s="24">
        <v>1885</v>
      </c>
      <c r="B25" s="19">
        <v>56658</v>
      </c>
      <c r="C25" s="19">
        <v>185992</v>
      </c>
      <c r="D25" s="19"/>
      <c r="E25" s="19">
        <f>'Material flow data'!X25/'Aggegate indicators'!B25</f>
        <v>13.28298027110289</v>
      </c>
      <c r="F25" s="19">
        <f>'Energy flow data'!AF25*1000/'Aggegate indicators'!B25</f>
        <v>210.75273369510714</v>
      </c>
      <c r="G25" s="19">
        <f>'Energy flow data'!AG25*1000/'Aggegate indicators'!B25</f>
        <v>84.26284172725731</v>
      </c>
      <c r="H25" s="19"/>
      <c r="I25" s="27">
        <f>'Material flow data'!X25/'Aggegate indicators'!C25</f>
        <v>4.0463412200532689</v>
      </c>
      <c r="J25" s="27">
        <f>'Material flow data'!T25/'Aggegate indicators'!C25</f>
        <v>3.2021997483338738</v>
      </c>
      <c r="K25" s="27">
        <f>('Material flow data'!U25+'Material flow data'!V25+'Material flow data'!W25)/C25</f>
        <v>0.84414147171939458</v>
      </c>
      <c r="L25" s="19">
        <f>'Energy flow data'!AF25*1000/'Aggegate indicators'!C25</f>
        <v>64.200763396798678</v>
      </c>
      <c r="M25" s="19">
        <f>'Energy flow data'!AG25*1000/'Aggegate indicators'!C25</f>
        <v>25.668652880677367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 spans="1:36">
      <c r="A26" s="24">
        <v>1886</v>
      </c>
      <c r="B26" s="19">
        <v>57938</v>
      </c>
      <c r="C26" s="19">
        <v>191596</v>
      </c>
      <c r="D26" s="19"/>
      <c r="E26" s="19">
        <f>'Material flow data'!X26/'Aggegate indicators'!B26</f>
        <v>13.020221595338192</v>
      </c>
      <c r="F26" s="19">
        <f>'Energy flow data'!AF26*1000/'Aggegate indicators'!B26</f>
        <v>207.044691847846</v>
      </c>
      <c r="G26" s="19">
        <f>'Energy flow data'!AG26*1000/'Aggegate indicators'!B26</f>
        <v>85.168855997058515</v>
      </c>
      <c r="H26" s="19"/>
      <c r="I26" s="27">
        <f>'Material flow data'!X26/'Aggegate indicators'!C26</f>
        <v>3.9372721705604716</v>
      </c>
      <c r="J26" s="27">
        <f>'Material flow data'!T26/'Aggegate indicators'!C26</f>
        <v>3.0722954907004825</v>
      </c>
      <c r="K26" s="27">
        <f>('Material flow data'!U26+'Material flow data'!V26+'Material flow data'!W26)/C26</f>
        <v>0.86497667985998949</v>
      </c>
      <c r="L26" s="19">
        <f>'Energy flow data'!AF26*1000/'Aggegate indicators'!C26</f>
        <v>62.609633584628604</v>
      </c>
      <c r="M26" s="19">
        <f>'Energy flow data'!AG26*1000/'Aggegate indicators'!C26</f>
        <v>25.754781826121508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spans="1:36">
      <c r="A27" s="24">
        <v>1887</v>
      </c>
      <c r="B27" s="19">
        <v>59217</v>
      </c>
      <c r="C27" s="19">
        <v>200236</v>
      </c>
      <c r="D27" s="19"/>
      <c r="E27" s="19">
        <f>'Material flow data'!X27/'Aggegate indicators'!B27</f>
        <v>12.915370937979578</v>
      </c>
      <c r="F27" s="19">
        <f>'Energy flow data'!AF27*1000/'Aggegate indicators'!B27</f>
        <v>207.67138996710338</v>
      </c>
      <c r="G27" s="19">
        <f>'Energy flow data'!AG27*1000/'Aggegate indicators'!B27</f>
        <v>90.792955649964796</v>
      </c>
      <c r="H27" s="19"/>
      <c r="I27" s="27">
        <f>'Material flow data'!X27/'Aggegate indicators'!C27</f>
        <v>3.8195405463270173</v>
      </c>
      <c r="J27" s="27">
        <f>'Material flow data'!T27/'Aggegate indicators'!C27</f>
        <v>2.8871902470007673</v>
      </c>
      <c r="K27" s="27">
        <f>('Material flow data'!U27+'Material flow data'!V27+'Material flow data'!W27)/C27</f>
        <v>0.93235029932624958</v>
      </c>
      <c r="L27" s="19">
        <f>'Energy flow data'!AF27*1000/'Aggegate indicators'!C27</f>
        <v>61.415912721398549</v>
      </c>
      <c r="M27" s="19">
        <f>'Energy flow data'!AG27*1000/'Aggegate indicators'!C27</f>
        <v>26.850748390519016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>
      <c r="A28" s="24">
        <v>1888</v>
      </c>
      <c r="B28" s="19">
        <v>60496</v>
      </c>
      <c r="C28" s="19">
        <v>199302</v>
      </c>
      <c r="D28" s="19"/>
      <c r="E28" s="19">
        <f>'Material flow data'!X28/'Aggegate indicators'!B28</f>
        <v>13.99835462783172</v>
      </c>
      <c r="F28" s="19">
        <f>'Energy flow data'!AF28*1000/'Aggegate indicators'!B28</f>
        <v>226.67307793717086</v>
      </c>
      <c r="G28" s="19">
        <f>'Energy flow data'!AG28*1000/'Aggegate indicators'!B28</f>
        <v>96.696943031179927</v>
      </c>
      <c r="H28" s="19"/>
      <c r="I28" s="27">
        <f>'Material flow data'!X28/'Aggegate indicators'!C28</f>
        <v>4.2490514975529985</v>
      </c>
      <c r="J28" s="27">
        <f>'Material flow data'!T28/'Aggegate indicators'!C28</f>
        <v>3.2200664168733124</v>
      </c>
      <c r="K28" s="27">
        <f>('Material flow data'!U28+'Material flow data'!V28+'Material flow data'!W28)/C28</f>
        <v>1.0289850806796859</v>
      </c>
      <c r="L28" s="19">
        <f>'Energy flow data'!AF28*1000/'Aggegate indicators'!C28</f>
        <v>68.804199269887349</v>
      </c>
      <c r="M28" s="19">
        <f>'Energy flow data'!AG28*1000/'Aggegate indicators'!C28</f>
        <v>29.351327460909879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>
      <c r="A29" s="24">
        <v>1889</v>
      </c>
      <c r="B29" s="19">
        <v>61775</v>
      </c>
      <c r="C29" s="19">
        <v>211678</v>
      </c>
      <c r="D29" s="19"/>
      <c r="E29" s="19">
        <f>'Material flow data'!X29/'Aggegate indicators'!B29</f>
        <v>13.902477289637163</v>
      </c>
      <c r="F29" s="19">
        <f>'Energy flow data'!AF29*1000/'Aggegate indicators'!B29</f>
        <v>223.5572560696973</v>
      </c>
      <c r="G29" s="19">
        <f>'Energy flow data'!AG29*1000/'Aggegate indicators'!B29</f>
        <v>92.335807682917363</v>
      </c>
      <c r="H29" s="19"/>
      <c r="I29" s="27">
        <f>'Material flow data'!X29/'Aggegate indicators'!C29</f>
        <v>4.0572262330867437</v>
      </c>
      <c r="J29" s="27">
        <f>'Material flow data'!T29/'Aggegate indicators'!C29</f>
        <v>3.1001511493884655</v>
      </c>
      <c r="K29" s="27">
        <f>('Material flow data'!U29+'Material flow data'!V29+'Material flow data'!W29)/C29</f>
        <v>0.9570750836982781</v>
      </c>
      <c r="L29" s="19">
        <f>'Energy flow data'!AF29*1000/'Aggegate indicators'!C29</f>
        <v>65.24177993795081</v>
      </c>
      <c r="M29" s="19">
        <f>'Energy flow data'!AG29*1000/'Aggegate indicators'!C29</f>
        <v>26.946799004205538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>
      <c r="A30" s="24">
        <v>1890</v>
      </c>
      <c r="B30" s="19">
        <v>63056</v>
      </c>
      <c r="C30" s="19">
        <v>214713.94500000001</v>
      </c>
      <c r="D30" s="19"/>
      <c r="E30" s="19">
        <f>'Material flow data'!X30/'Aggegate indicators'!B30</f>
        <v>12.96970127750255</v>
      </c>
      <c r="F30" s="19">
        <f>'Energy flow data'!AF30*1000/'Aggegate indicators'!B30</f>
        <v>213.51212311172864</v>
      </c>
      <c r="G30" s="19">
        <f>'Energy flow data'!AG30*1000/'Aggegate indicators'!B30</f>
        <v>99.483908918230071</v>
      </c>
      <c r="H30" s="19"/>
      <c r="I30" s="27">
        <f>'Material flow data'!X30/'Aggegate indicators'!C30</f>
        <v>3.8088699071418053</v>
      </c>
      <c r="J30" s="27">
        <f>'Material flow data'!T30/'Aggegate indicators'!C30</f>
        <v>2.7684153995785086</v>
      </c>
      <c r="K30" s="27">
        <f>('Material flow data'!U30+'Material flow data'!V30+'Material flow data'!W30)/C30</f>
        <v>1.0404545075632969</v>
      </c>
      <c r="L30" s="19">
        <f>'Energy flow data'!AF30*1000/'Aggegate indicators'!C30</f>
        <v>62.70305561631389</v>
      </c>
      <c r="M30" s="19">
        <f>'Energy flow data'!AG30*1000/'Aggegate indicators'!C30</f>
        <v>29.215882371999246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>
      <c r="A31" s="24">
        <v>1891</v>
      </c>
      <c r="B31" s="19">
        <v>64361</v>
      </c>
      <c r="C31" s="19">
        <v>224026.83899999998</v>
      </c>
      <c r="D31" s="19"/>
      <c r="E31" s="19">
        <f>'Material flow data'!X31/'Aggegate indicators'!B31</f>
        <v>14.338809485147905</v>
      </c>
      <c r="F31" s="19">
        <f>'Energy flow data'!AF31*1000/'Aggegate indicators'!B31</f>
        <v>235.6787115410996</v>
      </c>
      <c r="G31" s="19">
        <f>'Energy flow data'!AG31*1000/'Aggegate indicators'!B31</f>
        <v>103.4898003787242</v>
      </c>
      <c r="H31" s="19"/>
      <c r="I31" s="27">
        <f>'Material flow data'!X31/'Aggegate indicators'!C31</f>
        <v>4.1194176617097407</v>
      </c>
      <c r="J31" s="27">
        <f>'Material flow data'!T31/'Aggegate indicators'!C31</f>
        <v>3.050621707036949</v>
      </c>
      <c r="K31" s="27">
        <f>('Material flow data'!U31+'Material flow data'!V31+'Material flow data'!W31)/C31</f>
        <v>1.0687959546727914</v>
      </c>
      <c r="L31" s="19">
        <f>'Energy flow data'!AF31*1000/'Aggegate indicators'!C31</f>
        <v>67.708483596006602</v>
      </c>
      <c r="M31" s="19">
        <f>'Energy flow data'!AG31*1000/'Aggegate indicators'!C31</f>
        <v>29.731736928962647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>
      <c r="A32" s="24">
        <v>1892</v>
      </c>
      <c r="B32" s="19">
        <v>65666</v>
      </c>
      <c r="C32" s="19">
        <v>245756.92499999999</v>
      </c>
      <c r="D32" s="19"/>
      <c r="E32" s="19">
        <f>'Material flow data'!X32/'Aggegate indicators'!B32</f>
        <v>13.497693975170671</v>
      </c>
      <c r="F32" s="19">
        <f>'Energy flow data'!AF32*1000/'Aggegate indicators'!B32</f>
        <v>223.12555793750172</v>
      </c>
      <c r="G32" s="19">
        <f>'Energy flow data'!AG32*1000/'Aggegate indicators'!B32</f>
        <v>104.81850345283002</v>
      </c>
      <c r="H32" s="19"/>
      <c r="I32" s="27">
        <f>'Material flow data'!X32/'Aggegate indicators'!C32</f>
        <v>3.6065700796571951</v>
      </c>
      <c r="J32" s="27">
        <f>'Material flow data'!T32/'Aggegate indicators'!C32</f>
        <v>2.5756441095615985</v>
      </c>
      <c r="K32" s="27">
        <f>('Material flow data'!U32+'Material flow data'!V32+'Material flow data'!W32)/C32</f>
        <v>1.0309259700955964</v>
      </c>
      <c r="L32" s="19">
        <f>'Energy flow data'!AF32*1000/'Aggegate indicators'!C32</f>
        <v>59.618921776157435</v>
      </c>
      <c r="M32" s="19">
        <f>'Energy flow data'!AG32*1000/'Aggegate indicators'!C32</f>
        <v>28.007397340821775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1:36">
      <c r="A33" s="24">
        <v>1893</v>
      </c>
      <c r="B33" s="19">
        <v>66970</v>
      </c>
      <c r="C33" s="19">
        <v>233857.11600000001</v>
      </c>
      <c r="D33" s="19"/>
      <c r="E33" s="19">
        <f>'Material flow data'!X33/'Aggegate indicators'!B33</f>
        <v>13.01263430879237</v>
      </c>
      <c r="F33" s="19">
        <f>'Energy flow data'!AF33*1000/'Aggegate indicators'!B33</f>
        <v>216.08800893455819</v>
      </c>
      <c r="G33" s="19">
        <f>'Energy flow data'!AG33*1000/'Aggegate indicators'!B33</f>
        <v>102.81000359480923</v>
      </c>
      <c r="H33" s="19"/>
      <c r="I33" s="27">
        <f>'Material flow data'!X33/'Aggegate indicators'!C33</f>
        <v>3.7264468773309636</v>
      </c>
      <c r="J33" s="27">
        <f>'Material flow data'!T33/'Aggegate indicators'!C33</f>
        <v>2.6557721402553085</v>
      </c>
      <c r="K33" s="27">
        <f>('Material flow data'!U33+'Material flow data'!V33+'Material flow data'!W33)/C33</f>
        <v>1.0706747370756544</v>
      </c>
      <c r="L33" s="19">
        <f>'Energy flow data'!AF33*1000/'Aggegate indicators'!C33</f>
        <v>61.881435150972102</v>
      </c>
      <c r="M33" s="19">
        <f>'Energy flow data'!AG33*1000/'Aggegate indicators'!C33</f>
        <v>29.441849187708161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6">
      <c r="A34" s="24">
        <v>1894</v>
      </c>
      <c r="B34" s="19">
        <v>68275</v>
      </c>
      <c r="C34" s="19">
        <v>227131.13699999999</v>
      </c>
      <c r="D34" s="19"/>
      <c r="E34" s="19">
        <f>'Material flow data'!X34/'Aggegate indicators'!B34</f>
        <v>12.265495392193875</v>
      </c>
      <c r="F34" s="19">
        <f>'Energy flow data'!AF34*1000/'Aggegate indicators'!B34</f>
        <v>201.25514537389907</v>
      </c>
      <c r="G34" s="19">
        <f>'Energy flow data'!AG34*1000/'Aggegate indicators'!B34</f>
        <v>95.601224896955642</v>
      </c>
      <c r="H34" s="19"/>
      <c r="I34" s="27">
        <f>'Material flow data'!X34/'Aggegate indicators'!C34</f>
        <v>3.6869744455249958</v>
      </c>
      <c r="J34" s="27">
        <f>'Material flow data'!T34/'Aggegate indicators'!C34</f>
        <v>2.6246804022417893</v>
      </c>
      <c r="K34" s="27">
        <f>('Material flow data'!U34+'Material flow data'!V34+'Material flow data'!W34)/C34</f>
        <v>1.0622940432832071</v>
      </c>
      <c r="L34" s="19">
        <f>'Energy flow data'!AF34*1000/'Aggegate indicators'!C34</f>
        <v>60.496747526090886</v>
      </c>
      <c r="M34" s="19">
        <f>'Energy flow data'!AG34*1000/'Aggegate indicators'!C34</f>
        <v>28.737467332977982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>
      <c r="A35" s="24">
        <v>1895</v>
      </c>
      <c r="B35" s="19">
        <v>69580</v>
      </c>
      <c r="C35" s="19">
        <v>254552.43600000002</v>
      </c>
      <c r="D35" s="19"/>
      <c r="E35" s="19">
        <f>'Material flow data'!X35/'Aggegate indicators'!B35</f>
        <v>13.66949995688654</v>
      </c>
      <c r="F35" s="19">
        <f>'Energy flow data'!AF35*1000/'Aggegate indicators'!B35</f>
        <v>224.60676436845728</v>
      </c>
      <c r="G35" s="19">
        <f>'Energy flow data'!AG35*1000/'Aggegate indicators'!B35</f>
        <v>103.13449442799433</v>
      </c>
      <c r="H35" s="19"/>
      <c r="I35" s="27">
        <f>'Material flow data'!X35/'Aggegate indicators'!C35</f>
        <v>3.7364553329207402</v>
      </c>
      <c r="J35" s="27">
        <f>'Material flow data'!T35/'Aggegate indicators'!C35</f>
        <v>2.6716752679266826</v>
      </c>
      <c r="K35" s="27">
        <f>('Material flow data'!U35+'Material flow data'!V35+'Material flow data'!W35)/C35</f>
        <v>1.0647800649940573</v>
      </c>
      <c r="L35" s="19">
        <f>'Energy flow data'!AF35*1000/'Aggegate indicators'!C35</f>
        <v>61.394575162334164</v>
      </c>
      <c r="M35" s="19">
        <f>'Energy flow data'!AG35*1000/'Aggegate indicators'!C35</f>
        <v>28.191040852187502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>
      <c r="A36" s="24">
        <v>1896</v>
      </c>
      <c r="B36" s="19">
        <v>70885</v>
      </c>
      <c r="C36" s="19">
        <v>249378.60600000003</v>
      </c>
      <c r="D36" s="19"/>
      <c r="E36" s="19">
        <f>'Material flow data'!X36/'Aggegate indicators'!B36</f>
        <v>13.506142483248064</v>
      </c>
      <c r="F36" s="19">
        <f>'Energy flow data'!AF36*1000/'Aggegate indicators'!B36</f>
        <v>221.78392030741284</v>
      </c>
      <c r="G36" s="19">
        <f>'Energy flow data'!AG36*1000/'Aggegate indicators'!B36</f>
        <v>102.21487865429268</v>
      </c>
      <c r="H36" s="19"/>
      <c r="I36" s="27">
        <f>'Material flow data'!X36/'Aggegate indicators'!C36</f>
        <v>3.8390739497719339</v>
      </c>
      <c r="J36" s="27">
        <f>'Material flow data'!T36/'Aggegate indicators'!C36</f>
        <v>2.7292488920931022</v>
      </c>
      <c r="K36" s="27">
        <f>('Material flow data'!U36+'Material flow data'!V36+'Material flow data'!W36)/C36</f>
        <v>1.1098250576788316</v>
      </c>
      <c r="L36" s="19">
        <f>'Energy flow data'!AF36*1000/'Aggegate indicators'!C36</f>
        <v>63.041306722963064</v>
      </c>
      <c r="M36" s="19">
        <f>'Energy flow data'!AG36*1000/'Aggegate indicators'!C36</f>
        <v>29.05422317345673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>
      <c r="A37" s="24">
        <v>1897</v>
      </c>
      <c r="B37" s="19">
        <v>72189</v>
      </c>
      <c r="C37" s="19">
        <v>273178.22399999999</v>
      </c>
      <c r="D37" s="19"/>
      <c r="E37" s="19">
        <f>'Material flow data'!X37/'Aggegate indicators'!B37</f>
        <v>13.125079408758493</v>
      </c>
      <c r="F37" s="19">
        <f>'Energy flow data'!AF37*1000/'Aggegate indicators'!B37</f>
        <v>215.96444780996583</v>
      </c>
      <c r="G37" s="19">
        <f>'Energy flow data'!AG37*1000/'Aggegate indicators'!B37</f>
        <v>103.00735944106817</v>
      </c>
      <c r="H37" s="19"/>
      <c r="I37" s="27">
        <f>'Material flow data'!X37/'Aggegate indicators'!C37</f>
        <v>3.4683817163950335</v>
      </c>
      <c r="J37" s="27">
        <f>'Material flow data'!T37/'Aggegate indicators'!C37</f>
        <v>2.4017555628819514</v>
      </c>
      <c r="K37" s="27">
        <f>('Material flow data'!U37+'Material flow data'!V37+'Material flow data'!W37)/C37</f>
        <v>1.0666261535130821</v>
      </c>
      <c r="L37" s="19">
        <f>'Energy flow data'!AF37*1000/'Aggegate indicators'!C37</f>
        <v>57.069913167579656</v>
      </c>
      <c r="M37" s="19">
        <f>'Energy flow data'!AG37*1000/'Aggegate indicators'!C37</f>
        <v>27.220318522501525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>
      <c r="A38" s="24">
        <v>1898</v>
      </c>
      <c r="B38" s="19">
        <v>73494</v>
      </c>
      <c r="C38" s="19">
        <v>278869.43699999998</v>
      </c>
      <c r="D38" s="19"/>
      <c r="E38" s="19">
        <f>'Material flow data'!X38/'Aggegate indicators'!B38</f>
        <v>13.56942285903329</v>
      </c>
      <c r="F38" s="19">
        <f>'Energy flow data'!AF38*1000/'Aggegate indicators'!B38</f>
        <v>223.96281525653586</v>
      </c>
      <c r="G38" s="19">
        <f>'Energy flow data'!AG38*1000/'Aggegate indicators'!B38</f>
        <v>107.53690758195991</v>
      </c>
      <c r="H38" s="19"/>
      <c r="I38" s="27">
        <f>'Material flow data'!X38/'Aggegate indicators'!C38</f>
        <v>3.5761221248558432</v>
      </c>
      <c r="J38" s="27">
        <f>'Material flow data'!T38/'Aggegate indicators'!C38</f>
        <v>2.450186820706139</v>
      </c>
      <c r="K38" s="27">
        <f>('Material flow data'!U38+'Material flow data'!V38+'Material flow data'!W38)/C38</f>
        <v>1.1259353041497047</v>
      </c>
      <c r="L38" s="19">
        <f>'Energy flow data'!AF38*1000/'Aggegate indicators'!C38</f>
        <v>59.023761519136457</v>
      </c>
      <c r="M38" s="19">
        <f>'Energy flow data'!AG38*1000/'Aggegate indicators'!C38</f>
        <v>28.340565286932332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>
      <c r="A39" s="24">
        <v>1899</v>
      </c>
      <c r="B39" s="19">
        <v>74799</v>
      </c>
      <c r="C39" s="19">
        <v>304221.20399999997</v>
      </c>
      <c r="D39" s="19"/>
      <c r="E39" s="19">
        <f>'Material flow data'!X39/'Aggegate indicators'!B39</f>
        <v>14.34540707791874</v>
      </c>
      <c r="F39" s="19">
        <f>'Energy flow data'!AF39*1000/'Aggegate indicators'!B39</f>
        <v>238.87973930417058</v>
      </c>
      <c r="G39" s="19">
        <f>'Energy flow data'!AG39*1000/'Aggegate indicators'!B39</f>
        <v>117.99730945086297</v>
      </c>
      <c r="H39" s="19"/>
      <c r="I39" s="27">
        <f>'Material flow data'!X39/'Aggegate indicators'!C39</f>
        <v>3.5271114896423978</v>
      </c>
      <c r="J39" s="27">
        <f>'Material flow data'!T39/'Aggegate indicators'!C39</f>
        <v>2.3544870781978</v>
      </c>
      <c r="K39" s="27">
        <f>('Material flow data'!U39+'Material flow data'!V39+'Material flow data'!W39)/C39</f>
        <v>1.1726244114445985</v>
      </c>
      <c r="L39" s="19">
        <f>'Energy flow data'!AF39*1000/'Aggegate indicators'!C39</f>
        <v>58.733465600946928</v>
      </c>
      <c r="M39" s="19">
        <f>'Energy flow data'!AG39*1000/'Aggegate indicators'!C39</f>
        <v>29.012049895164772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spans="1:36">
      <c r="A40" s="24">
        <v>1900</v>
      </c>
      <c r="B40" s="19">
        <v>76094</v>
      </c>
      <c r="C40" s="19">
        <v>312499.33199999999</v>
      </c>
      <c r="D40" s="19"/>
      <c r="E40" s="19">
        <f>'Material flow data'!X40/'Aggegate indicators'!B40</f>
        <v>15.070542023956914</v>
      </c>
      <c r="F40" s="19">
        <f>'Energy flow data'!AF40*1000/'Aggegate indicators'!B40</f>
        <v>259.06723842779428</v>
      </c>
      <c r="G40" s="19">
        <f>'Energy flow data'!AG40*1000/'Aggegate indicators'!B40</f>
        <v>122.23667275267303</v>
      </c>
      <c r="H40" s="19"/>
      <c r="I40" s="27">
        <f>'Material flow data'!X40/'Aggegate indicators'!C40</f>
        <v>3.6696968836111865</v>
      </c>
      <c r="J40" s="27">
        <f>'Material flow data'!T40/'Aggegate indicators'!C40</f>
        <v>2.4137201232877801</v>
      </c>
      <c r="K40" s="27">
        <f>('Material flow data'!U40+'Material flow data'!V40+'Material flow data'!W40)/C40</f>
        <v>1.2559767603234064</v>
      </c>
      <c r="L40" s="19">
        <f>'Energy flow data'!AF40*1000/'Aggegate indicators'!C40</f>
        <v>63.083214657638301</v>
      </c>
      <c r="M40" s="19">
        <f>'Energy flow data'!AG40*1000/'Aggegate indicators'!C40</f>
        <v>29.764791229831818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>
      <c r="A41" s="24">
        <v>1901</v>
      </c>
      <c r="B41" s="19">
        <v>77584</v>
      </c>
      <c r="C41" s="19">
        <v>347681.37599999999</v>
      </c>
      <c r="D41" s="19"/>
      <c r="E41" s="19">
        <f>'Material flow data'!X41/'Aggegate indicators'!B41</f>
        <v>14.441539070810462</v>
      </c>
      <c r="F41" s="19">
        <f>'Energy flow data'!AF41*1000/'Aggegate indicators'!B41</f>
        <v>251.75434491270639</v>
      </c>
      <c r="G41" s="19">
        <f>'Energy flow data'!AG41*1000/'Aggegate indicators'!B41</f>
        <v>128.33214563787047</v>
      </c>
      <c r="H41" s="19"/>
      <c r="I41" s="27">
        <f>'Material flow data'!X41/'Aggegate indicators'!C41</f>
        <v>3.2225837925519452</v>
      </c>
      <c r="J41" s="27">
        <f>'Material flow data'!T41/'Aggegate indicators'!C41</f>
        <v>1.998101820163602</v>
      </c>
      <c r="K41" s="27">
        <f>('Material flow data'!U41+'Material flow data'!V41+'Material flow data'!W41)/C41</f>
        <v>1.2244819723883436</v>
      </c>
      <c r="L41" s="19">
        <f>'Energy flow data'!AF41*1000/'Aggegate indicators'!C41</f>
        <v>56.17818624747796</v>
      </c>
      <c r="M41" s="19">
        <f>'Energy flow data'!AG41*1000/'Aggegate indicators'!C41</f>
        <v>28.636912628787289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>
      <c r="A42" s="24">
        <v>1902</v>
      </c>
      <c r="B42" s="19">
        <v>79163</v>
      </c>
      <c r="C42" s="19">
        <v>351303.05699999997</v>
      </c>
      <c r="D42" s="19"/>
      <c r="E42" s="19">
        <f>'Material flow data'!X42/'Aggegate indicators'!B42</f>
        <v>15.986397461393057</v>
      </c>
      <c r="F42" s="19">
        <f>'Energy flow data'!AF42*1000/'Aggegate indicators'!B42</f>
        <v>274.08510170240044</v>
      </c>
      <c r="G42" s="19">
        <f>'Energy flow data'!AG42*1000/'Aggegate indicators'!B42</f>
        <v>132.26365055695868</v>
      </c>
      <c r="H42" s="19"/>
      <c r="I42" s="27">
        <f>'Material flow data'!X42/'Aggegate indicators'!C42</f>
        <v>3.602391601836413</v>
      </c>
      <c r="J42" s="27">
        <f>'Material flow data'!T42/'Aggegate indicators'!C42</f>
        <v>2.2860961649651173</v>
      </c>
      <c r="K42" s="27">
        <f>('Material flow data'!U42+'Material flow data'!V42+'Material flow data'!W42)/C42</f>
        <v>1.3162954368712962</v>
      </c>
      <c r="L42" s="19">
        <f>'Energy flow data'!AF42*1000/'Aggegate indicators'!C42</f>
        <v>61.762624815607928</v>
      </c>
      <c r="M42" s="19">
        <f>'Energy flow data'!AG42*1000/'Aggegate indicators'!C42</f>
        <v>29.804429994016591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>
      <c r="A43" s="24">
        <v>1903</v>
      </c>
      <c r="B43" s="19">
        <v>80632</v>
      </c>
      <c r="C43" s="19">
        <v>368376.696</v>
      </c>
      <c r="D43" s="19"/>
      <c r="E43" s="19">
        <f>'Material flow data'!X43/'Aggegate indicators'!B43</f>
        <v>16.051824704025101</v>
      </c>
      <c r="F43" s="19">
        <f>'Energy flow data'!AF43*1000/'Aggegate indicators'!B43</f>
        <v>286.52396960709115</v>
      </c>
      <c r="G43" s="19">
        <f>'Energy flow data'!AG43*1000/'Aggegate indicators'!B43</f>
        <v>150.81401960985448</v>
      </c>
      <c r="H43" s="19"/>
      <c r="I43" s="27">
        <f>'Material flow data'!X43/'Aggegate indicators'!C43</f>
        <v>3.5134978504040655</v>
      </c>
      <c r="J43" s="27">
        <f>'Material flow data'!T43/'Aggegate indicators'!C43</f>
        <v>2.1161807761052716</v>
      </c>
      <c r="K43" s="27">
        <f>('Material flow data'!U43+'Material flow data'!V43+'Material flow data'!W43)/C43</f>
        <v>1.3973170742987944</v>
      </c>
      <c r="L43" s="19">
        <f>'Energy flow data'!AF43*1000/'Aggegate indicators'!C43</f>
        <v>62.71569555898013</v>
      </c>
      <c r="M43" s="19">
        <f>'Energy flow data'!AG43*1000/'Aggegate indicators'!C43</f>
        <v>33.010872189324886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36">
      <c r="A44" s="24">
        <v>1904</v>
      </c>
      <c r="B44" s="19">
        <v>82166</v>
      </c>
      <c r="C44" s="19">
        <v>363720.24900000001</v>
      </c>
      <c r="D44" s="19"/>
      <c r="E44" s="19">
        <f>'Material flow data'!X44/'Aggegate indicators'!B44</f>
        <v>16.080735386257462</v>
      </c>
      <c r="F44" s="19">
        <f>'Energy flow data'!AF44*1000/'Aggegate indicators'!B44</f>
        <v>284.51491110417658</v>
      </c>
      <c r="G44" s="19">
        <f>'Energy flow data'!AG44*1000/'Aggegate indicators'!B44</f>
        <v>147.10458085988333</v>
      </c>
      <c r="H44" s="19"/>
      <c r="I44" s="27">
        <f>'Material flow data'!X44/'Aggegate indicators'!C44</f>
        <v>3.6327086748124122</v>
      </c>
      <c r="J44" s="27">
        <f>'Material flow data'!T44/'Aggegate indicators'!C44</f>
        <v>2.2043084888770772</v>
      </c>
      <c r="K44" s="27">
        <f>('Material flow data'!U44+'Material flow data'!V44+'Material flow data'!W44)/C44</f>
        <v>1.428400185935335</v>
      </c>
      <c r="L44" s="19">
        <f>'Energy flow data'!AF44*1000/'Aggegate indicators'!C44</f>
        <v>64.273166671525544</v>
      </c>
      <c r="M44" s="19">
        <f>'Energy flow data'!AG44*1000/'Aggegate indicators'!C44</f>
        <v>33.231570208600552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>
      <c r="A45" s="24">
        <v>1905</v>
      </c>
      <c r="B45" s="19">
        <v>83822</v>
      </c>
      <c r="C45" s="19">
        <v>390624.16499999998</v>
      </c>
      <c r="D45" s="19"/>
      <c r="E45" s="19">
        <f>'Material flow data'!X45/'Aggegate indicators'!B45</f>
        <v>17.005296197563418</v>
      </c>
      <c r="F45" s="19">
        <f>'Energy flow data'!AF45*1000/'Aggegate indicators'!B45</f>
        <v>300.4491143666138</v>
      </c>
      <c r="G45" s="19">
        <f>'Energy flow data'!AG45*1000/'Aggegate indicators'!B45</f>
        <v>159.24608444864407</v>
      </c>
      <c r="H45" s="19"/>
      <c r="I45" s="27">
        <f>'Material flow data'!X45/'Aggegate indicators'!C45</f>
        <v>3.6490777212212686</v>
      </c>
      <c r="J45" s="27">
        <f>'Material flow data'!T45/'Aggegate indicators'!C45</f>
        <v>2.1300026228033997</v>
      </c>
      <c r="K45" s="27">
        <f>('Material flow data'!U45+'Material flow data'!V45+'Material flow data'!W45)/C45</f>
        <v>1.5190750984178685</v>
      </c>
      <c r="L45" s="19">
        <f>'Energy flow data'!AF45*1000/'Aggegate indicators'!C45</f>
        <v>64.471806715896093</v>
      </c>
      <c r="M45" s="19">
        <f>'Energy flow data'!AG45*1000/'Aggegate indicators'!C45</f>
        <v>34.171785789684172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4">
        <v>1906</v>
      </c>
      <c r="B46" s="19">
        <v>85450</v>
      </c>
      <c r="C46" s="19">
        <v>435636.48600000003</v>
      </c>
      <c r="D46" s="19"/>
      <c r="E46" s="19">
        <f>'Material flow data'!X46/'Aggegate indicators'!B46</f>
        <v>17.512404072413918</v>
      </c>
      <c r="F46" s="19">
        <f>'Energy flow data'!AF46*1000/'Aggegate indicators'!B46</f>
        <v>303.35446416268178</v>
      </c>
      <c r="G46" s="19">
        <f>'Energy flow data'!AG46*1000/'Aggegate indicators'!B46</f>
        <v>161.50467539349759</v>
      </c>
      <c r="H46" s="19"/>
      <c r="I46" s="27">
        <f>'Material flow data'!X46/'Aggegate indicators'!C46</f>
        <v>3.4350541703427684</v>
      </c>
      <c r="J46" s="27">
        <f>'Material flow data'!T46/'Aggegate indicators'!C46</f>
        <v>1.9505171524438623</v>
      </c>
      <c r="K46" s="27">
        <f>('Material flow data'!U46+'Material flow data'!V46+'Material flow data'!W46)/C46</f>
        <v>1.4845370178989066</v>
      </c>
      <c r="L46" s="19">
        <f>'Energy flow data'!AF46*1000/'Aggegate indicators'!C46</f>
        <v>59.502910788563192</v>
      </c>
      <c r="M46" s="19">
        <f>'Energy flow data'!AG46*1000/'Aggegate indicators'!C46</f>
        <v>31.679106217871677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>
      <c r="A47" s="24">
        <v>1907</v>
      </c>
      <c r="B47" s="19">
        <v>87008</v>
      </c>
      <c r="C47" s="19">
        <v>442362.46500000003</v>
      </c>
      <c r="D47" s="19"/>
      <c r="E47" s="19">
        <f>'Material flow data'!X47/'Aggegate indicators'!B47</f>
        <v>17.519850758140905</v>
      </c>
      <c r="F47" s="19">
        <f>'Energy flow data'!AF47*1000/'Aggegate indicators'!B47</f>
        <v>315.18248522277668</v>
      </c>
      <c r="G47" s="19">
        <f>'Energy flow data'!AG47*1000/'Aggegate indicators'!B47</f>
        <v>184.59748216042794</v>
      </c>
      <c r="H47" s="19"/>
      <c r="I47" s="27">
        <f>'Material flow data'!X47/'Aggegate indicators'!C47</f>
        <v>3.4459686238621621</v>
      </c>
      <c r="J47" s="27">
        <f>'Material flow data'!T47/'Aggegate indicators'!C47</f>
        <v>1.8026364599057381</v>
      </c>
      <c r="K47" s="27">
        <f>('Material flow data'!U47+'Material flow data'!V47+'Material flow data'!W47)/C47</f>
        <v>1.643332163956424</v>
      </c>
      <c r="L47" s="19">
        <f>'Energy flow data'!AF47*1000/'Aggegate indicators'!C47</f>
        <v>61.993048334838605</v>
      </c>
      <c r="M47" s="19">
        <f>'Energy flow data'!AG47*1000/'Aggegate indicators'!C47</f>
        <v>36.308364742959178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>
      <c r="A48" s="24">
        <v>1908</v>
      </c>
      <c r="B48" s="19">
        <v>88710</v>
      </c>
      <c r="C48" s="19">
        <v>406145.65500000003</v>
      </c>
      <c r="D48" s="19"/>
      <c r="E48" s="19">
        <f>'Material flow data'!X48/'Aggegate indicators'!B48</f>
        <v>16.133333842108431</v>
      </c>
      <c r="F48" s="19">
        <f>'Energy flow data'!AF48*1000/'Aggegate indicators'!B48</f>
        <v>287.94785643303453</v>
      </c>
      <c r="G48" s="19">
        <f>'Energy flow data'!AG48*1000/'Aggegate indicators'!B48</f>
        <v>162.52366902187526</v>
      </c>
      <c r="H48" s="19"/>
      <c r="I48" s="27">
        <f>'Material flow data'!X48/'Aggegate indicators'!C48</f>
        <v>3.5238295116894425</v>
      </c>
      <c r="J48" s="27">
        <f>'Material flow data'!T48/'Aggegate indicators'!C48</f>
        <v>1.9364017224530419</v>
      </c>
      <c r="K48" s="27">
        <f>('Material flow data'!U48+'Material flow data'!V48+'Material flow data'!W48)/C48</f>
        <v>1.587427789236401</v>
      </c>
      <c r="L48" s="19">
        <f>'Energy flow data'!AF48*1000/'Aggegate indicators'!C48</f>
        <v>62.893334028587581</v>
      </c>
      <c r="M48" s="19">
        <f>'Energy flow data'!AG48*1000/'Aggegate indicators'!C48</f>
        <v>35.498286147935161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>
      <c r="A49" s="24">
        <v>1909</v>
      </c>
      <c r="B49" s="19">
        <v>90490</v>
      </c>
      <c r="C49" s="19">
        <v>455814.42299999995</v>
      </c>
      <c r="D49" s="19"/>
      <c r="E49" s="19">
        <f>'Material flow data'!X49/'Aggegate indicators'!B49</f>
        <v>17.153810579998481</v>
      </c>
      <c r="F49" s="19">
        <f>'Energy flow data'!AF49*1000/'Aggegate indicators'!B49</f>
        <v>300.49310857073249</v>
      </c>
      <c r="G49" s="19">
        <f>'Energy flow data'!AG49*1000/'Aggegate indicators'!B49</f>
        <v>173.26839593424924</v>
      </c>
      <c r="H49" s="19"/>
      <c r="I49" s="27">
        <f>'Material flow data'!X49/'Aggegate indicators'!C49</f>
        <v>3.4054392337296946</v>
      </c>
      <c r="J49" s="27">
        <f>'Material flow data'!T49/'Aggegate indicators'!C49</f>
        <v>1.7832908484936476</v>
      </c>
      <c r="K49" s="27">
        <f>('Material flow data'!U49+'Material flow data'!V49+'Material flow data'!W49)/C49</f>
        <v>1.6221483852360472</v>
      </c>
      <c r="L49" s="19">
        <f>'Energy flow data'!AF49*1000/'Aggegate indicators'!C49</f>
        <v>59.655026305662965</v>
      </c>
      <c r="M49" s="19">
        <f>'Energy flow data'!AG49*1000/'Aggegate indicators'!C49</f>
        <v>34.397896066773242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>
      <c r="A50" s="24">
        <v>1910</v>
      </c>
      <c r="B50" s="19">
        <v>92407</v>
      </c>
      <c r="C50" s="19">
        <v>460470.87</v>
      </c>
      <c r="D50" s="19"/>
      <c r="E50" s="19">
        <f>'Material flow data'!X50/'Aggegate indicators'!B50</f>
        <v>17.756963574545019</v>
      </c>
      <c r="F50" s="19">
        <f>'Energy flow data'!AF50*1000/'Aggegate indicators'!B50</f>
        <v>312.80948061019319</v>
      </c>
      <c r="G50" s="19">
        <f>'Energy flow data'!AG50*1000/'Aggegate indicators'!B50</f>
        <v>185.67803631383967</v>
      </c>
      <c r="H50" s="19"/>
      <c r="I50" s="27">
        <f>'Material flow data'!X50/'Aggegate indicators'!C50</f>
        <v>3.5634561053405651</v>
      </c>
      <c r="J50" s="27">
        <f>'Material flow data'!T50/'Aggegate indicators'!C50</f>
        <v>1.7990145596331124</v>
      </c>
      <c r="K50" s="27">
        <f>('Material flow data'!U50+'Material flow data'!V50+'Material flow data'!W50)/C50</f>
        <v>1.7644415457074529</v>
      </c>
      <c r="L50" s="19">
        <f>'Energy flow data'!AF50*1000/'Aggegate indicators'!C50</f>
        <v>62.774406717076637</v>
      </c>
      <c r="M50" s="19">
        <f>'Energy flow data'!AG50*1000/'Aggegate indicators'!C50</f>
        <v>37.261749699069959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>
      <c r="A51" s="24">
        <v>1911</v>
      </c>
      <c r="B51" s="19">
        <v>93863</v>
      </c>
      <c r="C51" s="19">
        <v>475474.97700000001</v>
      </c>
      <c r="D51" s="19"/>
      <c r="E51" s="19">
        <f>'Material flow data'!X51/'Aggegate indicators'!B51</f>
        <v>16.857051127801075</v>
      </c>
      <c r="F51" s="19">
        <f>'Energy flow data'!AF51*1000/'Aggegate indicators'!B51</f>
        <v>299.74931036321397</v>
      </c>
      <c r="G51" s="19">
        <f>'Energy flow data'!AG51*1000/'Aggegate indicators'!B51</f>
        <v>182.15429968204276</v>
      </c>
      <c r="H51" s="19"/>
      <c r="I51" s="27">
        <f>'Material flow data'!X51/'Aggegate indicators'!C51</f>
        <v>3.327732197374484</v>
      </c>
      <c r="J51" s="27">
        <f>'Material flow data'!T51/'Aggegate indicators'!C51</f>
        <v>1.6490608394977795</v>
      </c>
      <c r="K51" s="27">
        <f>('Material flow data'!U51+'Material flow data'!V51+'Material flow data'!W51)/C51</f>
        <v>1.6786713578767045</v>
      </c>
      <c r="L51" s="19">
        <f>'Energy flow data'!AF51*1000/'Aggegate indicators'!C51</f>
        <v>59.173186559978213</v>
      </c>
      <c r="M51" s="19">
        <f>'Energy flow data'!AG51*1000/'Aggegate indicators'!C51</f>
        <v>35.958882923623506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1:36">
      <c r="A52" s="24">
        <v>1912</v>
      </c>
      <c r="B52" s="19">
        <v>95335</v>
      </c>
      <c r="C52" s="19">
        <v>497722.446</v>
      </c>
      <c r="D52" s="19"/>
      <c r="E52" s="19">
        <f>'Material flow data'!X52/'Aggegate indicators'!B52</f>
        <v>17.988887453550106</v>
      </c>
      <c r="F52" s="19">
        <f>'Energy flow data'!AF52*1000/'Aggegate indicators'!B52</f>
        <v>316.91329407131758</v>
      </c>
      <c r="G52" s="19">
        <f>'Energy flow data'!AG52*1000/'Aggegate indicators'!B52</f>
        <v>189.42290207630086</v>
      </c>
      <c r="H52" s="19"/>
      <c r="I52" s="27">
        <f>'Material flow data'!X52/'Aggegate indicators'!C52</f>
        <v>3.4456364167755442</v>
      </c>
      <c r="J52" s="27">
        <f>'Material flow data'!T52/'Aggegate indicators'!C52</f>
        <v>1.7175394069477632</v>
      </c>
      <c r="K52" s="27">
        <f>('Material flow data'!U52+'Material flow data'!V52+'Material flow data'!W52)/C52</f>
        <v>1.7280970098277812</v>
      </c>
      <c r="L52" s="19">
        <f>'Energy flow data'!AF52*1000/'Aggegate indicators'!C52</f>
        <v>60.70236360264343</v>
      </c>
      <c r="M52" s="19">
        <f>'Energy flow data'!AG52*1000/'Aggegate indicators'!C52</f>
        <v>36.282535607092441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6">
      <c r="A53" s="24">
        <v>1913</v>
      </c>
      <c r="B53" s="19">
        <v>97225</v>
      </c>
      <c r="C53" s="19">
        <v>517383</v>
      </c>
      <c r="D53" s="19"/>
      <c r="E53" s="19">
        <f>'Material flow data'!X53/'Aggegate indicators'!B53</f>
        <v>17.570956884366716</v>
      </c>
      <c r="F53" s="19">
        <f>'Energy flow data'!AF53*1000/'Aggegate indicators'!B53</f>
        <v>312.88796137960503</v>
      </c>
      <c r="G53" s="19">
        <f>'Energy flow data'!AG53*1000/'Aggegate indicators'!B53</f>
        <v>199.15319693499293</v>
      </c>
      <c r="H53" s="19"/>
      <c r="I53" s="27">
        <f>'Material flow data'!X53/'Aggegate indicators'!C53</f>
        <v>3.3018794260394211</v>
      </c>
      <c r="J53" s="27">
        <f>'Material flow data'!T53/'Aggegate indicators'!C53</f>
        <v>1.5111089785104022</v>
      </c>
      <c r="K53" s="27">
        <f>('Material flow data'!U53+'Material flow data'!V53+'Material flow data'!W53)/C53</f>
        <v>1.7907704475290191</v>
      </c>
      <c r="L53" s="19">
        <f>'Energy flow data'!AF53*1000/'Aggegate indicators'!C53</f>
        <v>58.796930021148931</v>
      </c>
      <c r="M53" s="19">
        <f>'Energy flow data'!AG53*1000/'Aggegate indicators'!C53</f>
        <v>37.424247746842646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>
      <c r="A54" s="24">
        <v>1914</v>
      </c>
      <c r="B54" s="19">
        <v>99111</v>
      </c>
      <c r="C54" s="19">
        <v>477544.50899999996</v>
      </c>
      <c r="D54" s="19"/>
      <c r="E54" s="19">
        <f>'Material flow data'!X54/'Aggegate indicators'!B54</f>
        <v>16.773398330211204</v>
      </c>
      <c r="F54" s="19">
        <f>'Energy flow data'!AF54*1000/'Aggegate indicators'!B54</f>
        <v>297.81401263941149</v>
      </c>
      <c r="G54" s="19">
        <f>'Energy flow data'!AG54*1000/'Aggegate indicators'!B54</f>
        <v>182.17546433288734</v>
      </c>
      <c r="H54" s="19"/>
      <c r="I54" s="27">
        <f>'Material flow data'!X54/'Aggegate indicators'!C54</f>
        <v>3.4812007060593446</v>
      </c>
      <c r="J54" s="27">
        <f>'Material flow data'!T54/'Aggegate indicators'!C54</f>
        <v>1.7071209956548561</v>
      </c>
      <c r="K54" s="27">
        <f>('Material flow data'!U54+'Material flow data'!V54+'Material flow data'!W54)/C54</f>
        <v>1.7740797104044888</v>
      </c>
      <c r="L54" s="19">
        <f>'Energy flow data'!AF54*1000/'Aggegate indicators'!C54</f>
        <v>61.809201132924585</v>
      </c>
      <c r="M54" s="19">
        <f>'Energy flow data'!AG54*1000/'Aggegate indicators'!C54</f>
        <v>37.809234752392051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6">
      <c r="A55" s="24">
        <v>1915</v>
      </c>
      <c r="B55" s="19">
        <v>100546</v>
      </c>
      <c r="C55" s="19">
        <v>490996.467</v>
      </c>
      <c r="D55" s="19"/>
      <c r="E55" s="19">
        <f>'Material flow data'!X55/'Aggegate indicators'!B55</f>
        <v>17.560140105099642</v>
      </c>
      <c r="F55" s="19">
        <f>'Energy flow data'!AF55*1000/'Aggegate indicators'!B55</f>
        <v>308.13815512262784</v>
      </c>
      <c r="G55" s="19">
        <f>'Energy flow data'!AG55*1000/'Aggegate indicators'!B55</f>
        <v>186.33721842809652</v>
      </c>
      <c r="H55" s="19"/>
      <c r="I55" s="27">
        <f>'Material flow data'!X55/'Aggegate indicators'!C55</f>
        <v>3.5959563167434125</v>
      </c>
      <c r="J55" s="27">
        <f>'Material flow data'!T55/'Aggegate indicators'!C55</f>
        <v>1.7676449118272612</v>
      </c>
      <c r="K55" s="27">
        <f>('Material flow data'!U55+'Material flow data'!V55+'Material flow data'!W55)/C55</f>
        <v>1.8283114049161506</v>
      </c>
      <c r="L55" s="19">
        <f>'Energy flow data'!AF55*1000/'Aggegate indicators'!C55</f>
        <v>63.100370424782987</v>
      </c>
      <c r="M55" s="19">
        <f>'Energy flow data'!AG55*1000/'Aggegate indicators'!C55</f>
        <v>38.158038241182275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>
      <c r="A56" s="24">
        <v>1916</v>
      </c>
      <c r="B56" s="19">
        <v>101961</v>
      </c>
      <c r="C56" s="19">
        <v>558773.64</v>
      </c>
      <c r="D56" s="19"/>
      <c r="E56" s="19">
        <f>'Material flow data'!X56/'Aggegate indicators'!B56</f>
        <v>17.714426240625109</v>
      </c>
      <c r="F56" s="19">
        <f>'Energy flow data'!AF56*1000/'Aggegate indicators'!B56</f>
        <v>312.61423757482925</v>
      </c>
      <c r="G56" s="19">
        <f>'Energy flow data'!AG56*1000/'Aggegate indicators'!B56</f>
        <v>201.22014369759356</v>
      </c>
      <c r="H56" s="19"/>
      <c r="I56" s="27">
        <f>'Material flow data'!X56/'Aggegate indicators'!C56</f>
        <v>3.2324012527154586</v>
      </c>
      <c r="J56" s="27">
        <f>'Material flow data'!T56/'Aggegate indicators'!C56</f>
        <v>1.4462796359604237</v>
      </c>
      <c r="K56" s="27">
        <f>('Material flow data'!U56+'Material flow data'!V56+'Material flow data'!W56)/C56</f>
        <v>1.7861216167550344</v>
      </c>
      <c r="L56" s="19">
        <f>'Energy flow data'!AF56*1000/'Aggegate indicators'!C56</f>
        <v>57.043600477229326</v>
      </c>
      <c r="M56" s="19">
        <f>'Energy flow data'!AG56*1000/'Aggegate indicators'!C56</f>
        <v>36.717206401415673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1:36">
      <c r="A57" s="24">
        <v>1917</v>
      </c>
      <c r="B57" s="19">
        <v>103414</v>
      </c>
      <c r="C57" s="19">
        <v>544804.299</v>
      </c>
      <c r="D57" s="19"/>
      <c r="E57" s="19">
        <f>'Material flow data'!X57/'Aggegate indicators'!B57</f>
        <v>18.721454139986626</v>
      </c>
      <c r="F57" s="19">
        <f>'Energy flow data'!AF57*1000/'Aggegate indicators'!B57</f>
        <v>336.61890722850922</v>
      </c>
      <c r="G57" s="19">
        <f>'Energy flow data'!AG57*1000/'Aggegate indicators'!B57</f>
        <v>218.69409413964621</v>
      </c>
      <c r="H57" s="19"/>
      <c r="I57" s="27">
        <f>'Material flow data'!X57/'Aggegate indicators'!C57</f>
        <v>3.553680582158139</v>
      </c>
      <c r="J57" s="27">
        <f>'Material flow data'!T57/'Aggegate indicators'!C57</f>
        <v>1.5909130667649187</v>
      </c>
      <c r="K57" s="27">
        <f>('Material flow data'!U57+'Material flow data'!V57+'Material flow data'!W57)/C57</f>
        <v>1.96276751539322</v>
      </c>
      <c r="L57" s="19">
        <f>'Energy flow data'!AF57*1000/'Aggegate indicators'!C57</f>
        <v>63.896536308589319</v>
      </c>
      <c r="M57" s="19">
        <f>'Energy flow data'!AG57*1000/'Aggegate indicators'!C57</f>
        <v>41.512211068946378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1:36">
      <c r="A58" s="24">
        <v>1918</v>
      </c>
      <c r="B58" s="19">
        <v>104550</v>
      </c>
      <c r="C58" s="19">
        <v>593955.68400000001</v>
      </c>
      <c r="D58" s="19"/>
      <c r="E58" s="19">
        <f>'Material flow data'!X58/'Aggegate indicators'!B58</f>
        <v>18.200273076142523</v>
      </c>
      <c r="F58" s="19">
        <f>'Energy flow data'!AF58*1000/'Aggegate indicators'!B58</f>
        <v>340.90360011416271</v>
      </c>
      <c r="G58" s="19">
        <f>'Energy flow data'!AG58*1000/'Aggegate indicators'!B58</f>
        <v>227.72314511635233</v>
      </c>
      <c r="H58" s="19"/>
      <c r="I58" s="27">
        <f>'Material flow data'!X58/'Aggegate indicators'!C58</f>
        <v>3.203670915809774</v>
      </c>
      <c r="J58" s="27">
        <f>'Material flow data'!T58/'Aggegate indicators'!C58</f>
        <v>1.429363276242456</v>
      </c>
      <c r="K58" s="27">
        <f>('Material flow data'!U58+'Material flow data'!V58+'Material flow data'!W58)/C58</f>
        <v>1.7743076395673181</v>
      </c>
      <c r="L58" s="19">
        <f>'Energy flow data'!AF58*1000/'Aggegate indicators'!C58</f>
        <v>60.006953973245778</v>
      </c>
      <c r="M58" s="19">
        <f>'Energy flow data'!AG58*1000/'Aggegate indicators'!C58</f>
        <v>40.084564325702516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</row>
    <row r="59" spans="1:36">
      <c r="A59" s="24">
        <v>1919</v>
      </c>
      <c r="B59" s="19">
        <v>105063</v>
      </c>
      <c r="C59" s="19">
        <v>599129.51399999997</v>
      </c>
      <c r="D59" s="19"/>
      <c r="E59" s="19">
        <f>'Material flow data'!X59/'Aggegate indicators'!B59</f>
        <v>16.834657408840169</v>
      </c>
      <c r="F59" s="19">
        <f>'Energy flow data'!AF59*1000/'Aggegate indicators'!B59</f>
        <v>311.80855887898656</v>
      </c>
      <c r="G59" s="19">
        <f>'Energy flow data'!AG59*1000/'Aggegate indicators'!B59</f>
        <v>197.63356867569479</v>
      </c>
      <c r="H59" s="19"/>
      <c r="I59" s="27">
        <f>'Material flow data'!X59/'Aggegate indicators'!C59</f>
        <v>2.9521156444731158</v>
      </c>
      <c r="J59" s="27">
        <f>'Material flow data'!T59/'Aggegate indicators'!C59</f>
        <v>1.4260626921017134</v>
      </c>
      <c r="K59" s="27">
        <f>('Material flow data'!U59+'Material flow data'!V59+'Material flow data'!W59)/C59</f>
        <v>1.5260529523714024</v>
      </c>
      <c r="L59" s="19">
        <f>'Energy flow data'!AF59*1000/'Aggegate indicators'!C59</f>
        <v>54.678565912716778</v>
      </c>
      <c r="M59" s="19">
        <f>'Energy flow data'!AG59*1000/'Aggegate indicators'!C59</f>
        <v>34.656906629664924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</row>
    <row r="60" spans="1:36">
      <c r="A60" s="24">
        <v>1920</v>
      </c>
      <c r="B60" s="19">
        <v>106461</v>
      </c>
      <c r="C60" s="19">
        <v>593438.30099999998</v>
      </c>
      <c r="D60" s="19"/>
      <c r="E60" s="19">
        <f>'Material flow data'!X60/'Aggegate indicators'!B60</f>
        <v>18.370591439757135</v>
      </c>
      <c r="F60" s="19">
        <f>'Energy flow data'!AF60*1000/'Aggegate indicators'!B60</f>
        <v>344.8952754897083</v>
      </c>
      <c r="G60" s="19">
        <f>'Energy flow data'!AG60*1000/'Aggegate indicators'!B60</f>
        <v>227.6564331380529</v>
      </c>
      <c r="H60" s="19"/>
      <c r="I60" s="27">
        <f>'Material flow data'!X60/'Aggegate indicators'!C60</f>
        <v>3.2956274173277276</v>
      </c>
      <c r="J60" s="27">
        <f>'Material flow data'!T60/'Aggegate indicators'!C60</f>
        <v>1.49981171927396</v>
      </c>
      <c r="K60" s="27">
        <f>('Material flow data'!U60+'Material flow data'!V60+'Material flow data'!W60)/C60</f>
        <v>1.7958156980537676</v>
      </c>
      <c r="L60" s="19">
        <f>'Energy flow data'!AF60*1000/'Aggegate indicators'!C60</f>
        <v>61.873148163906322</v>
      </c>
      <c r="M60" s="19">
        <f>'Energy flow data'!AG60*1000/'Aggegate indicators'!C60</f>
        <v>40.840861615216596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</row>
    <row r="61" spans="1:36">
      <c r="A61" s="24">
        <v>1921</v>
      </c>
      <c r="B61" s="19">
        <v>108538</v>
      </c>
      <c r="C61" s="19">
        <v>579986.34299999999</v>
      </c>
      <c r="D61" s="19"/>
      <c r="E61" s="19">
        <f>'Material flow data'!X61/'Aggegate indicators'!B61</f>
        <v>15.97545029586602</v>
      </c>
      <c r="F61" s="19">
        <f>'Energy flow data'!AF61*1000/'Aggegate indicators'!B61</f>
        <v>308.0761443796722</v>
      </c>
      <c r="G61" s="19">
        <f>'Energy flow data'!AG61*1000/'Aggegate indicators'!B61</f>
        <v>194.033850320667</v>
      </c>
      <c r="H61" s="19"/>
      <c r="I61" s="27">
        <f>'Material flow data'!X61/'Aggegate indicators'!C61</f>
        <v>2.9896280233838302</v>
      </c>
      <c r="J61" s="27">
        <f>'Material flow data'!T61/'Aggegate indicators'!C61</f>
        <v>1.5271942913451875</v>
      </c>
      <c r="K61" s="27">
        <f>('Material flow data'!U61+'Material flow data'!V61+'Material flow data'!W61)/C61</f>
        <v>1.4624337320386427</v>
      </c>
      <c r="L61" s="19">
        <f>'Energy flow data'!AF61*1000/'Aggegate indicators'!C61</f>
        <v>57.653027458753222</v>
      </c>
      <c r="M61" s="19">
        <f>'Energy flow data'!AG61*1000/'Aggegate indicators'!C61</f>
        <v>36.311279222836035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1:36">
      <c r="A62" s="24">
        <v>1922</v>
      </c>
      <c r="B62" s="19">
        <v>110049</v>
      </c>
      <c r="C62" s="19">
        <v>612064.08900000004</v>
      </c>
      <c r="D62" s="19"/>
      <c r="E62" s="19">
        <f>'Material flow data'!X62/'Aggegate indicators'!B62</f>
        <v>16.685239437503903</v>
      </c>
      <c r="F62" s="19">
        <f>'Energy flow data'!AF62*1000/'Aggegate indicators'!B62</f>
        <v>311.84924021980038</v>
      </c>
      <c r="G62" s="19">
        <f>'Energy flow data'!AG62*1000/'Aggegate indicators'!B62</f>
        <v>197.38306762587769</v>
      </c>
      <c r="H62" s="19"/>
      <c r="I62" s="27">
        <f>'Material flow data'!X62/'Aggegate indicators'!C62</f>
        <v>3.0000026922962748</v>
      </c>
      <c r="J62" s="27">
        <f>'Material flow data'!T62/'Aggegate indicators'!C62</f>
        <v>1.4596677318393112</v>
      </c>
      <c r="K62" s="27">
        <f>('Material flow data'!U62+'Material flow data'!V62+'Material flow data'!W62)/C62</f>
        <v>1.5403349604569636</v>
      </c>
      <c r="L62" s="19">
        <f>'Energy flow data'!AF62*1000/'Aggegate indicators'!C62</f>
        <v>56.0704306194785</v>
      </c>
      <c r="M62" s="19">
        <f>'Energy flow data'!AG62*1000/'Aggegate indicators'!C62</f>
        <v>35.489435827953322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1:36">
      <c r="A63" s="24">
        <v>1923</v>
      </c>
      <c r="B63" s="19">
        <v>111947</v>
      </c>
      <c r="C63" s="19">
        <v>692775.83700000006</v>
      </c>
      <c r="D63" s="19"/>
      <c r="E63" s="19">
        <f>'Material flow data'!X63/'Aggegate indicators'!B63</f>
        <v>19.06823180168557</v>
      </c>
      <c r="F63" s="19">
        <f>'Energy flow data'!AF63*1000/'Aggegate indicators'!B63</f>
        <v>367.52660668801298</v>
      </c>
      <c r="G63" s="19">
        <f>'Energy flow data'!AG63*1000/'Aggegate indicators'!B63</f>
        <v>251.32805391639744</v>
      </c>
      <c r="H63" s="19"/>
      <c r="I63" s="27">
        <f>'Material flow data'!X63/'Aggegate indicators'!C63</f>
        <v>3.0812728035479884</v>
      </c>
      <c r="J63" s="27">
        <f>'Material flow data'!T63/'Aggegate indicators'!C63</f>
        <v>1.3150354491593821</v>
      </c>
      <c r="K63" s="27">
        <f>('Material flow data'!U63+'Material flow data'!V63+'Material flow data'!W63)/C63</f>
        <v>1.7662373543886065</v>
      </c>
      <c r="L63" s="19">
        <f>'Energy flow data'!AF63*1000/'Aggegate indicators'!C63</f>
        <v>59.389341893145428</v>
      </c>
      <c r="M63" s="19">
        <f>'Energy flow data'!AG63*1000/'Aggegate indicators'!C63</f>
        <v>40.612590897535796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  <row r="64" spans="1:36">
      <c r="A64" s="24">
        <v>1924</v>
      </c>
      <c r="B64" s="19">
        <v>114109</v>
      </c>
      <c r="C64" s="19">
        <v>713988.54</v>
      </c>
      <c r="D64" s="19"/>
      <c r="E64" s="19">
        <f>'Material flow data'!X64/'Aggegate indicators'!B64</f>
        <v>17.75481948772622</v>
      </c>
      <c r="F64" s="19">
        <f>'Energy flow data'!AF64*1000/'Aggegate indicators'!B64</f>
        <v>328.41222336036947</v>
      </c>
      <c r="G64" s="19">
        <f>'Energy flow data'!AG64*1000/'Aggegate indicators'!B64</f>
        <v>223.2446690357238</v>
      </c>
      <c r="H64" s="19"/>
      <c r="I64" s="27">
        <f>'Material flow data'!X64/'Aggegate indicators'!C64</f>
        <v>2.837559125143593</v>
      </c>
      <c r="J64" s="27">
        <f>'Material flow data'!T64/'Aggegate indicators'!C64</f>
        <v>1.1834905755245133</v>
      </c>
      <c r="K64" s="27">
        <f>('Material flow data'!U64+'Material flow data'!V64+'Material flow data'!W64)/C64</f>
        <v>1.6540685496190795</v>
      </c>
      <c r="L64" s="19">
        <f>'Energy flow data'!AF64*1000/'Aggegate indicators'!C64</f>
        <v>52.486543265005899</v>
      </c>
      <c r="M64" s="19">
        <f>'Energy flow data'!AG64*1000/'Aggegate indicators'!C64</f>
        <v>35.67876024872529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</row>
    <row r="65" spans="1:36">
      <c r="A65" s="24">
        <v>1925</v>
      </c>
      <c r="B65" s="19">
        <v>115829</v>
      </c>
      <c r="C65" s="19">
        <v>730544.79599999997</v>
      </c>
      <c r="D65" s="19"/>
      <c r="E65" s="19">
        <f>'Material flow data'!X65/'Aggegate indicators'!B65</f>
        <v>18.384872412294566</v>
      </c>
      <c r="F65" s="19">
        <f>'Energy flow data'!AF65*1000/'Aggegate indicators'!B65</f>
        <v>336.82950843053408</v>
      </c>
      <c r="G65" s="19">
        <f>'Energy flow data'!AG65*1000/'Aggegate indicators'!B65</f>
        <v>227.12702406056508</v>
      </c>
      <c r="H65" s="19"/>
      <c r="I65" s="27">
        <f>'Material flow data'!X65/'Aggegate indicators'!C65</f>
        <v>2.914949772147398</v>
      </c>
      <c r="J65" s="27">
        <f>'Material flow data'!T65/'Aggegate indicators'!C65</f>
        <v>1.2142391872622786</v>
      </c>
      <c r="K65" s="27">
        <f>('Material flow data'!U65+'Material flow data'!V65+'Material flow data'!W65)/C65</f>
        <v>1.7007105848851196</v>
      </c>
      <c r="L65" s="19">
        <f>'Energy flow data'!AF65*1000/'Aggegate indicators'!C65</f>
        <v>53.404836151896063</v>
      </c>
      <c r="M65" s="19">
        <f>'Energy flow data'!AG65*1000/'Aggegate indicators'!C65</f>
        <v>36.011338680333566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>
      <c r="A66" s="24">
        <v>1926</v>
      </c>
      <c r="B66" s="19">
        <v>117397</v>
      </c>
      <c r="C66" s="19">
        <v>778144.03200000001</v>
      </c>
      <c r="D66" s="19"/>
      <c r="E66" s="19">
        <f>'Material flow data'!X66/'Aggegate indicators'!B66</f>
        <v>18.475895875813137</v>
      </c>
      <c r="F66" s="19">
        <f>'Energy flow data'!AF66*1000/'Aggegate indicators'!B66</f>
        <v>340.78341788590006</v>
      </c>
      <c r="G66" s="19">
        <f>'Energy flow data'!AG66*1000/'Aggegate indicators'!B66</f>
        <v>237.67419604596031</v>
      </c>
      <c r="H66" s="19"/>
      <c r="I66" s="27">
        <f>'Material flow data'!X66/'Aggegate indicators'!C66</f>
        <v>2.7874206559908883</v>
      </c>
      <c r="J66" s="27">
        <f>'Material flow data'!T66/'Aggegate indicators'!C66</f>
        <v>1.0887874113845302</v>
      </c>
      <c r="K66" s="27">
        <f>('Material flow data'!U66+'Material flow data'!V66+'Material flow data'!W66)/C66</f>
        <v>1.6986332446063583</v>
      </c>
      <c r="L66" s="19">
        <f>'Energy flow data'!AF66*1000/'Aggegate indicators'!C66</f>
        <v>51.413297878445988</v>
      </c>
      <c r="M66" s="19">
        <f>'Energy flow data'!AG66*1000/'Aggegate indicators'!C66</f>
        <v>35.857420279241573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>
      <c r="A67" s="24">
        <v>1927</v>
      </c>
      <c r="B67" s="19">
        <v>119035</v>
      </c>
      <c r="C67" s="19">
        <v>785904.777</v>
      </c>
      <c r="D67" s="19"/>
      <c r="E67" s="19">
        <f>'Material flow data'!X67/'Aggegate indicators'!B67</f>
        <v>18.172457887135259</v>
      </c>
      <c r="F67" s="19">
        <f>'Energy flow data'!AF67*1000/'Aggegate indicators'!B67</f>
        <v>339.23286567927516</v>
      </c>
      <c r="G67" s="19">
        <f>'Energy flow data'!AG67*1000/'Aggegate indicators'!B67</f>
        <v>238.00250724036593</v>
      </c>
      <c r="H67" s="19"/>
      <c r="I67" s="27">
        <f>'Material flow data'!X67/'Aggegate indicators'!C67</f>
        <v>2.7524435375650422</v>
      </c>
      <c r="J67" s="27">
        <f>'Material flow data'!T67/'Aggegate indicators'!C67</f>
        <v>1.0756761587371326</v>
      </c>
      <c r="K67" s="27">
        <f>('Material flow data'!U67+'Material flow data'!V67+'Material flow data'!W67)/C67</f>
        <v>1.6767673788279096</v>
      </c>
      <c r="L67" s="19">
        <f>'Energy flow data'!AF67*1000/'Aggegate indicators'!C67</f>
        <v>51.381013766420352</v>
      </c>
      <c r="M67" s="19">
        <f>'Energy flow data'!AG67*1000/'Aggegate indicators'!C67</f>
        <v>36.048423776608445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>
      <c r="A68" s="24">
        <v>1928</v>
      </c>
      <c r="B68" s="19">
        <v>120509</v>
      </c>
      <c r="C68" s="19">
        <v>794700.28799999994</v>
      </c>
      <c r="D68" s="19"/>
      <c r="E68" s="19">
        <f>'Material flow data'!X68/'Aggegate indicators'!B68</f>
        <v>18.091146530954909</v>
      </c>
      <c r="F68" s="19">
        <f>'Energy flow data'!AF68*1000/'Aggegate indicators'!B68</f>
        <v>333.13097922368587</v>
      </c>
      <c r="G68" s="19">
        <f>'Energy flow data'!AG68*1000/'Aggegate indicators'!B68</f>
        <v>231.07290696537154</v>
      </c>
      <c r="H68" s="19"/>
      <c r="I68" s="27">
        <f>'Material flow data'!X68/'Aggegate indicators'!C68</f>
        <v>2.743356218965967</v>
      </c>
      <c r="J68" s="27">
        <f>'Material flow data'!T68/'Aggegate indicators'!C68</f>
        <v>1.0856647967197948</v>
      </c>
      <c r="K68" s="27">
        <f>('Material flow data'!U68+'Material flow data'!V68+'Material flow data'!W68)/C68</f>
        <v>1.6576914222461723</v>
      </c>
      <c r="L68" s="19">
        <f>'Energy flow data'!AF68*1000/'Aggegate indicators'!C68</f>
        <v>50.516253462421247</v>
      </c>
      <c r="M68" s="19">
        <f>'Energy flow data'!AG68*1000/'Aggegate indicators'!C68</f>
        <v>35.040084124758692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</row>
    <row r="69" spans="1:36">
      <c r="A69" s="24">
        <v>1929</v>
      </c>
      <c r="B69" s="19">
        <v>123188</v>
      </c>
      <c r="C69" s="19">
        <v>843334.29</v>
      </c>
      <c r="D69" s="19"/>
      <c r="E69" s="19">
        <f>'Material flow data'!X69/'Aggegate indicators'!B69</f>
        <v>18.200531425024764</v>
      </c>
      <c r="F69" s="19">
        <f>'Energy flow data'!AF69*1000/'Aggegate indicators'!B69</f>
        <v>342.04519278624406</v>
      </c>
      <c r="G69" s="19">
        <f>'Energy flow data'!AG69*1000/'Aggegate indicators'!B69</f>
        <v>244.81797947642229</v>
      </c>
      <c r="H69" s="19"/>
      <c r="I69" s="27">
        <f>'Material flow data'!X69/'Aggegate indicators'!C69</f>
        <v>2.6585982471861196</v>
      </c>
      <c r="J69" s="27">
        <f>'Material flow data'!T69/'Aggegate indicators'!C69</f>
        <v>0.99649846734037195</v>
      </c>
      <c r="K69" s="27">
        <f>('Material flow data'!U69+'Material flow data'!V69+'Material flow data'!W69)/C69</f>
        <v>1.6620997798457471</v>
      </c>
      <c r="L69" s="19">
        <f>'Energy flow data'!AF69*1000/'Aggegate indicators'!C69</f>
        <v>49.963417482943598</v>
      </c>
      <c r="M69" s="19">
        <f>'Energy flow data'!AG69*1000/'Aggegate indicators'!C69</f>
        <v>35.761189380478662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</row>
    <row r="70" spans="1:36">
      <c r="A70" s="24">
        <v>1930</v>
      </c>
      <c r="B70" s="19">
        <v>124149</v>
      </c>
      <c r="C70" s="19">
        <v>768313.755</v>
      </c>
      <c r="D70" s="19"/>
      <c r="E70" s="19">
        <f>'Material flow data'!X70/'Aggegate indicators'!B70</f>
        <v>16.456417531520763</v>
      </c>
      <c r="F70" s="19">
        <f>'Energy flow data'!AF70*1000/'Aggegate indicators'!B70</f>
        <v>306.10890649560866</v>
      </c>
      <c r="G70" s="19">
        <f>'Energy flow data'!AG70*1000/'Aggegate indicators'!B70</f>
        <v>217.27519955602449</v>
      </c>
      <c r="H70" s="19"/>
      <c r="I70" s="27">
        <f>'Material flow data'!X70/'Aggegate indicators'!C70</f>
        <v>2.6591321147449345</v>
      </c>
      <c r="J70" s="27">
        <f>'Material flow data'!T70/'Aggegate indicators'!C70</f>
        <v>1.0327111339110133</v>
      </c>
      <c r="K70" s="27">
        <f>('Material flow data'!U70+'Material flow data'!V70+'Material flow data'!W70)/C70</f>
        <v>1.6264209808339207</v>
      </c>
      <c r="L70" s="19">
        <f>'Energy flow data'!AF70*1000/'Aggegate indicators'!C70</f>
        <v>49.463014797285936</v>
      </c>
      <c r="M70" s="19">
        <f>'Energy flow data'!AG70*1000/'Aggegate indicators'!C70</f>
        <v>35.108702107878941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</row>
    <row r="71" spans="1:36">
      <c r="A71" s="24">
        <v>1931</v>
      </c>
      <c r="B71" s="19">
        <v>125949</v>
      </c>
      <c r="C71" s="19">
        <v>709332.09299999999</v>
      </c>
      <c r="D71" s="19"/>
      <c r="E71" s="19">
        <f>'Material flow data'!X71/'Aggegate indicators'!B71</f>
        <v>14.566828640310085</v>
      </c>
      <c r="F71" s="19">
        <f>'Energy flow data'!AF71*1000/'Aggegate indicators'!B71</f>
        <v>279.93743062196626</v>
      </c>
      <c r="G71" s="19">
        <f>'Energy flow data'!AG71*1000/'Aggegate indicators'!B71</f>
        <v>191.01610220829363</v>
      </c>
      <c r="H71" s="19"/>
      <c r="I71" s="27">
        <f>'Material flow data'!X71/'Aggegate indicators'!C71</f>
        <v>2.586485961263866</v>
      </c>
      <c r="J71" s="27">
        <f>'Material flow data'!T71/'Aggegate indicators'!C71</f>
        <v>1.1507702236143864</v>
      </c>
      <c r="K71" s="27">
        <f>('Material flow data'!U71+'Material flow data'!V71+'Material flow data'!W71)/C71</f>
        <v>1.4357157376494798</v>
      </c>
      <c r="L71" s="19">
        <f>'Energy flow data'!AF71*1000/'Aggegate indicators'!C71</f>
        <v>49.705687642425659</v>
      </c>
      <c r="M71" s="19">
        <f>'Energy flow data'!AG71*1000/'Aggegate indicators'!C71</f>
        <v>33.916817375739932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spans="1:36">
      <c r="A72" s="24">
        <v>1932</v>
      </c>
      <c r="B72" s="19">
        <v>125690</v>
      </c>
      <c r="C72" s="19">
        <v>615685.77</v>
      </c>
      <c r="D72" s="19"/>
      <c r="E72" s="19">
        <f>'Material flow data'!X72/'Aggegate indicators'!B72</f>
        <v>12.9213616486705</v>
      </c>
      <c r="F72" s="19">
        <f>'Energy flow data'!AF72*1000/'Aggegate indicators'!B72</f>
        <v>260.13211877259113</v>
      </c>
      <c r="G72" s="19">
        <f>'Energy flow data'!AG72*1000/'Aggegate indicators'!B72</f>
        <v>169.04299239966238</v>
      </c>
      <c r="H72" s="19"/>
      <c r="I72" s="27">
        <f>'Material flow data'!X72/'Aggegate indicators'!C72</f>
        <v>2.6378487610999928</v>
      </c>
      <c r="J72" s="27">
        <f>'Material flow data'!T72/'Aggegate indicators'!C72</f>
        <v>1.3710037679351608</v>
      </c>
      <c r="K72" s="27">
        <f>('Material flow data'!U72+'Material flow data'!V72+'Material flow data'!W72)/C72</f>
        <v>1.2668449931648318</v>
      </c>
      <c r="L72" s="19">
        <f>'Energy flow data'!AF72*1000/'Aggegate indicators'!C72</f>
        <v>53.105021427613927</v>
      </c>
      <c r="M72" s="19">
        <f>'Energy flow data'!AG72*1000/'Aggegate indicators'!C72</f>
        <v>34.509509152231281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</row>
    <row r="73" spans="1:36">
      <c r="A73" s="24">
        <v>1933</v>
      </c>
      <c r="B73" s="19">
        <v>126485</v>
      </c>
      <c r="C73" s="19">
        <v>602751.19499999995</v>
      </c>
      <c r="D73" s="19"/>
      <c r="E73" s="19">
        <f>'Material flow data'!X73/'Aggegate indicators'!B73</f>
        <v>12.472634665403801</v>
      </c>
      <c r="F73" s="19">
        <f>'Energy flow data'!AF73*1000/'Aggegate indicators'!B73</f>
        <v>265.63231025970873</v>
      </c>
      <c r="G73" s="19">
        <f>'Energy flow data'!AG73*1000/'Aggegate indicators'!B73</f>
        <v>183.96767437614795</v>
      </c>
      <c r="H73" s="19"/>
      <c r="I73" s="27">
        <f>'Material flow data'!X73/'Aggegate indicators'!C73</f>
        <v>2.617333999070047</v>
      </c>
      <c r="J73" s="27">
        <f>'Material flow data'!T73/'Aggegate indicators'!C73</f>
        <v>1.2771436191974141</v>
      </c>
      <c r="K73" s="27">
        <f>('Material flow data'!U73+'Material flow data'!V73+'Material flow data'!W73)/C73</f>
        <v>1.3401903798726336</v>
      </c>
      <c r="L73" s="19">
        <f>'Energy flow data'!AF73*1000/'Aggegate indicators'!C73</f>
        <v>55.741909832628806</v>
      </c>
      <c r="M73" s="19">
        <f>'Energy flow data'!AG73*1000/'Aggegate indicators'!C73</f>
        <v>38.604902796529629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1:36">
      <c r="A74" s="24">
        <v>1934</v>
      </c>
      <c r="B74" s="19">
        <v>127362</v>
      </c>
      <c r="C74" s="19">
        <v>649315.66500000004</v>
      </c>
      <c r="D74" s="19"/>
      <c r="E74" s="19">
        <f>'Material flow data'!X74/'Aggegate indicators'!B74</f>
        <v>12.365120855020358</v>
      </c>
      <c r="F74" s="19">
        <f>'Energy flow data'!AF74*1000/'Aggegate indicators'!B74</f>
        <v>258.96907816056307</v>
      </c>
      <c r="G74" s="19">
        <f>'Energy flow data'!AG74*1000/'Aggegate indicators'!B74</f>
        <v>189.23616426768231</v>
      </c>
      <c r="H74" s="19"/>
      <c r="I74" s="27">
        <f>'Material flow data'!X74/'Aggegate indicators'!C74</f>
        <v>2.4253943147006978</v>
      </c>
      <c r="J74" s="27">
        <f>'Material flow data'!T74/'Aggegate indicators'!C74</f>
        <v>1.0406505963240065</v>
      </c>
      <c r="K74" s="27">
        <f>('Material flow data'!U74+'Material flow data'!V74+'Material flow data'!W74)/C74</f>
        <v>1.3847437183766913</v>
      </c>
      <c r="L74" s="19">
        <f>'Energy flow data'!AF74*1000/'Aggegate indicators'!C74</f>
        <v>50.796279083588153</v>
      </c>
      <c r="M74" s="19">
        <f>'Energy flow data'!AG74*1000/'Aggegate indicators'!C74</f>
        <v>37.118304166372688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1:36">
      <c r="A75" s="24">
        <v>1935</v>
      </c>
      <c r="B75" s="19">
        <v>128181</v>
      </c>
      <c r="C75" s="19">
        <v>698984.43299999996</v>
      </c>
      <c r="D75" s="19"/>
      <c r="E75" s="19">
        <f>'Material flow data'!X75/'Aggegate indicators'!B75</f>
        <v>13.588792567136007</v>
      </c>
      <c r="F75" s="19">
        <f>'Energy flow data'!AF75*1000/'Aggegate indicators'!B75</f>
        <v>283.02382034535009</v>
      </c>
      <c r="G75" s="19">
        <f>'Energy flow data'!AG75*1000/'Aggegate indicators'!B75</f>
        <v>197.90793811259906</v>
      </c>
      <c r="H75" s="19"/>
      <c r="I75" s="27">
        <f>'Material flow data'!X75/'Aggegate indicators'!C75</f>
        <v>2.4919367840171351</v>
      </c>
      <c r="J75" s="27">
        <f>'Material flow data'!T75/'Aggegate indicators'!C75</f>
        <v>1.1446086824929746</v>
      </c>
      <c r="K75" s="27">
        <f>('Material flow data'!U75+'Material flow data'!V75+'Material flow data'!W75)/C75</f>
        <v>1.3473281015241607</v>
      </c>
      <c r="L75" s="19">
        <f>'Energy flow data'!AF75*1000/'Aggegate indicators'!C75</f>
        <v>51.901408104302263</v>
      </c>
      <c r="M75" s="19">
        <f>'Energy flow data'!AG75*1000/'Aggegate indicators'!C75</f>
        <v>36.29270727294017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1:36">
      <c r="A76" s="24">
        <v>1936</v>
      </c>
      <c r="B76" s="19">
        <v>128961</v>
      </c>
      <c r="C76" s="19">
        <v>798321.96900000004</v>
      </c>
      <c r="D76" s="19"/>
      <c r="E76" s="19">
        <f>'Material flow data'!X76/'Aggegate indicators'!B76</f>
        <v>14.683243186469278</v>
      </c>
      <c r="F76" s="19">
        <f>'Energy flow data'!AF76*1000/'Aggegate indicators'!B76</f>
        <v>295.37215200932258</v>
      </c>
      <c r="G76" s="19">
        <f>'Energy flow data'!AG76*1000/'Aggegate indicators'!B76</f>
        <v>221.51539671683824</v>
      </c>
      <c r="H76" s="19"/>
      <c r="I76" s="27">
        <f>'Material flow data'!X76/'Aggegate indicators'!C76</f>
        <v>2.3719323757834161</v>
      </c>
      <c r="J76" s="27">
        <f>'Material flow data'!T76/'Aggegate indicators'!C76</f>
        <v>0.88429353793662802</v>
      </c>
      <c r="K76" s="27">
        <f>('Material flow data'!U76+'Material flow data'!V76+'Material flow data'!W76)/C76</f>
        <v>1.4876388378467877</v>
      </c>
      <c r="L76" s="19">
        <f>'Energy flow data'!AF76*1000/'Aggegate indicators'!C76</f>
        <v>47.71444301224566</v>
      </c>
      <c r="M76" s="19">
        <f>'Energy flow data'!AG76*1000/'Aggegate indicators'!C76</f>
        <v>35.783616366945019</v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</row>
    <row r="77" spans="1:36">
      <c r="A77" s="24">
        <v>1937</v>
      </c>
      <c r="B77" s="19">
        <v>129969</v>
      </c>
      <c r="C77" s="19">
        <v>832469.24699999997</v>
      </c>
      <c r="D77" s="19"/>
      <c r="E77" s="19">
        <f>'Material flow data'!X77/'Aggegate indicators'!B77</f>
        <v>16.421584111771043</v>
      </c>
      <c r="F77" s="19">
        <f>'Energy flow data'!AF77*1000/'Aggegate indicators'!B77</f>
        <v>326.74947031719819</v>
      </c>
      <c r="G77" s="19">
        <f>'Energy flow data'!AG77*1000/'Aggegate indicators'!B77</f>
        <v>235.67886914870132</v>
      </c>
      <c r="H77" s="19"/>
      <c r="I77" s="27">
        <f>'Material flow data'!X77/'Aggegate indicators'!C77</f>
        <v>2.5638146671654418</v>
      </c>
      <c r="J77" s="27">
        <f>'Material flow data'!T77/'Aggegate indicators'!C77</f>
        <v>1.0236611486761487</v>
      </c>
      <c r="K77" s="27">
        <f>('Material flow data'!U77+'Material flow data'!V77+'Material flow data'!W77)/C77</f>
        <v>1.5401535184892934</v>
      </c>
      <c r="L77" s="19">
        <f>'Energy flow data'!AF77*1000/'Aggegate indicators'!C77</f>
        <v>51.013658535371619</v>
      </c>
      <c r="M77" s="19">
        <f>'Energy flow data'!AG77*1000/'Aggegate indicators'!C77</f>
        <v>36.795289501412135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spans="1:36">
      <c r="A78" s="24">
        <v>1938</v>
      </c>
      <c r="B78" s="19">
        <v>131028</v>
      </c>
      <c r="C78" s="19">
        <v>799356.73499999999</v>
      </c>
      <c r="D78" s="19"/>
      <c r="E78" s="19">
        <f>'Material flow data'!X78/'Aggegate indicators'!B78</f>
        <v>14.616749925133211</v>
      </c>
      <c r="F78" s="19">
        <f>'Energy flow data'!AF78*1000/'Aggegate indicators'!B78</f>
        <v>292.07304193927018</v>
      </c>
      <c r="G78" s="19">
        <f>'Energy flow data'!AG78*1000/'Aggegate indicators'!B78</f>
        <v>205.33958262613092</v>
      </c>
      <c r="H78" s="19"/>
      <c r="I78" s="27">
        <f>'Material flow data'!X78/'Aggegate indicators'!C78</f>
        <v>2.395930909608655</v>
      </c>
      <c r="J78" s="27">
        <f>'Material flow data'!T78/'Aggegate indicators'!C78</f>
        <v>1.0350373834562228</v>
      </c>
      <c r="K78" s="27">
        <f>('Material flow data'!U78+'Material flow data'!V78+'Material flow data'!W78)/C78</f>
        <v>1.360893526152432</v>
      </c>
      <c r="L78" s="19">
        <f>'Energy flow data'!AF78*1000/'Aggegate indicators'!C78</f>
        <v>47.875679109926679</v>
      </c>
      <c r="M78" s="19">
        <f>'Energy flow data'!AG78*1000/'Aggegate indicators'!C78</f>
        <v>33.6586077958506</v>
      </c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</row>
    <row r="79" spans="1:36">
      <c r="A79" s="24">
        <v>1939</v>
      </c>
      <c r="B79" s="19">
        <v>132122</v>
      </c>
      <c r="C79" s="19">
        <v>862994.84400000004</v>
      </c>
      <c r="D79" s="19"/>
      <c r="E79" s="19">
        <f>'Material flow data'!X79/'Aggegate indicators'!B79</f>
        <v>15.740384157316569</v>
      </c>
      <c r="F79" s="19">
        <f>'Energy flow data'!AF79*1000/'Aggegate indicators'!B79</f>
        <v>305.92006216519349</v>
      </c>
      <c r="G79" s="19">
        <f>'Energy flow data'!AG79*1000/'Aggegate indicators'!B79</f>
        <v>219.3825452791196</v>
      </c>
      <c r="H79" s="19"/>
      <c r="I79" s="27">
        <f>'Material flow data'!X79/'Aggegate indicators'!C79</f>
        <v>2.409807022709141</v>
      </c>
      <c r="J79" s="27">
        <f>'Material flow data'!T79/'Aggegate indicators'!C79</f>
        <v>0.96054328416717905</v>
      </c>
      <c r="K79" s="27">
        <f>('Material flow data'!U79+'Material flow data'!V79+'Material flow data'!W79)/C79</f>
        <v>1.449263738541962</v>
      </c>
      <c r="L79" s="19">
        <f>'Energy flow data'!AF79*1000/'Aggegate indicators'!C79</f>
        <v>46.835471537753122</v>
      </c>
      <c r="M79" s="19">
        <f>'Energy flow data'!AG79*1000/'Aggegate indicators'!C79</f>
        <v>33.586829456617053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</row>
    <row r="80" spans="1:36">
      <c r="A80" s="24">
        <v>1940</v>
      </c>
      <c r="B80" s="19">
        <v>133402</v>
      </c>
      <c r="C80" s="19">
        <v>929737.25099999993</v>
      </c>
      <c r="D80" s="19"/>
      <c r="E80" s="19">
        <f>'Material flow data'!X80/'Aggegate indicators'!B80</f>
        <v>16.895061487140349</v>
      </c>
      <c r="F80" s="19">
        <f>'Energy flow data'!AF80*1000/'Aggegate indicators'!B80</f>
        <v>330.3614040447892</v>
      </c>
      <c r="G80" s="19">
        <f>'Energy flow data'!AG80*1000/'Aggegate indicators'!B80</f>
        <v>241.94281256885091</v>
      </c>
      <c r="H80" s="19"/>
      <c r="I80" s="27">
        <f>'Material flow data'!X80/'Aggegate indicators'!C80</f>
        <v>2.4241633752797727</v>
      </c>
      <c r="J80" s="27">
        <f>'Material flow data'!T80/'Aggegate indicators'!C80</f>
        <v>0.91194839582087706</v>
      </c>
      <c r="K80" s="27">
        <f>('Material flow data'!U80+'Material flow data'!V80+'Material flow data'!W80)/C80</f>
        <v>1.5122149794588955</v>
      </c>
      <c r="L80" s="19">
        <f>'Energy flow data'!AF80*1000/'Aggegate indicators'!C80</f>
        <v>47.401426558935384</v>
      </c>
      <c r="M80" s="19">
        <f>'Energy flow data'!AG80*1000/'Aggegate indicators'!C80</f>
        <v>34.714813295471423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spans="1:36">
      <c r="A81" s="24">
        <v>1941</v>
      </c>
      <c r="B81" s="19">
        <v>134860</v>
      </c>
      <c r="C81" s="19">
        <v>1098921.4920000001</v>
      </c>
      <c r="D81" s="19"/>
      <c r="E81" s="19">
        <f>'Material flow data'!X81/'Aggegate indicators'!B81</f>
        <v>18.689454378265932</v>
      </c>
      <c r="F81" s="19">
        <f>'Energy flow data'!AF81*1000/'Aggegate indicators'!B81</f>
        <v>350.2245173611916</v>
      </c>
      <c r="G81" s="19">
        <f>'Energy flow data'!AG81*1000/'Aggegate indicators'!B81</f>
        <v>256.15678303516637</v>
      </c>
      <c r="H81" s="19"/>
      <c r="I81" s="27">
        <f>'Material flow data'!X81/'Aggegate indicators'!C81</f>
        <v>2.293575870343378</v>
      </c>
      <c r="J81" s="27">
        <f>'Material flow data'!T81/'Aggegate indicators'!C81</f>
        <v>0.81988740398596083</v>
      </c>
      <c r="K81" s="27">
        <f>('Material flow data'!U81+'Material flow data'!V81+'Material flow data'!W81)/C81</f>
        <v>1.4736884663574168</v>
      </c>
      <c r="L81" s="19">
        <f>'Energy flow data'!AF81*1000/'Aggegate indicators'!C81</f>
        <v>42.979665749707891</v>
      </c>
      <c r="M81" s="19">
        <f>'Energy flow data'!AG81*1000/'Aggegate indicators'!C81</f>
        <v>31.435643047849805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spans="1:36">
      <c r="A82" s="24">
        <v>1942</v>
      </c>
      <c r="B82" s="19">
        <v>136739</v>
      </c>
      <c r="C82" s="19">
        <v>1318809.267</v>
      </c>
      <c r="D82" s="19"/>
      <c r="E82" s="19">
        <f>'Material flow data'!X82/'Aggegate indicators'!B82</f>
        <v>19.684050228999077</v>
      </c>
      <c r="F82" s="19">
        <f>'Energy flow data'!AF82*1000/'Aggegate indicators'!B82</f>
        <v>361.63701232068229</v>
      </c>
      <c r="G82" s="19">
        <f>'Energy flow data'!AG82*1000/'Aggegate indicators'!B82</f>
        <v>261.18711286606924</v>
      </c>
      <c r="H82" s="19"/>
      <c r="I82" s="27">
        <f>'Material flow data'!X82/'Aggegate indicators'!C82</f>
        <v>2.0409147945903117</v>
      </c>
      <c r="J82" s="27">
        <f>'Material flow data'!T82/'Aggegate indicators'!C82</f>
        <v>0.72385258165298183</v>
      </c>
      <c r="K82" s="27">
        <f>('Material flow data'!U82+'Material flow data'!V82+'Material flow data'!W82)/C82</f>
        <v>1.3170622129373299</v>
      </c>
      <c r="L82" s="19">
        <f>'Energy flow data'!AF82*1000/'Aggegate indicators'!C82</f>
        <v>37.49585680437729</v>
      </c>
      <c r="M82" s="19">
        <f>'Energy flow data'!AG82*1000/'Aggegate indicators'!C82</f>
        <v>27.08084142253259</v>
      </c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</row>
    <row r="83" spans="1:36">
      <c r="A83" s="24">
        <v>1943</v>
      </c>
      <c r="B83" s="19">
        <v>138397</v>
      </c>
      <c r="C83" s="19">
        <v>1581122.4480000001</v>
      </c>
      <c r="D83" s="19"/>
      <c r="E83" s="19">
        <f>'Material flow data'!X83/'Aggegate indicators'!B83</f>
        <v>18.735164220698774</v>
      </c>
      <c r="F83" s="19">
        <f>'Energy flow data'!AF83*1000/'Aggegate indicators'!B83</f>
        <v>365.77959544358373</v>
      </c>
      <c r="G83" s="19">
        <f>'Energy flow data'!AG83*1000/'Aggegate indicators'!B83</f>
        <v>270.2521763302849</v>
      </c>
      <c r="H83" s="19"/>
      <c r="I83" s="27">
        <f>'Material flow data'!X83/'Aggegate indicators'!C83</f>
        <v>1.6399049459653539</v>
      </c>
      <c r="J83" s="27">
        <f>'Material flow data'!T83/'Aggegate indicators'!C83</f>
        <v>0.58097579459487481</v>
      </c>
      <c r="K83" s="27">
        <f>('Material flow data'!U83+'Material flow data'!V83+'Material flow data'!W83)/C83</f>
        <v>1.0589291513704788</v>
      </c>
      <c r="L83" s="19">
        <f>'Energy flow data'!AF83*1000/'Aggegate indicators'!C83</f>
        <v>32.017000792468451</v>
      </c>
      <c r="M83" s="19">
        <f>'Energy flow data'!AG83*1000/'Aggegate indicators'!C83</f>
        <v>23.655404105414632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</row>
    <row r="84" spans="1:36">
      <c r="A84" s="24">
        <v>1944</v>
      </c>
      <c r="B84" s="19">
        <v>139928</v>
      </c>
      <c r="C84" s="19">
        <v>1713572.496</v>
      </c>
      <c r="D84" s="19"/>
      <c r="E84" s="19">
        <f>'Material flow data'!X84/'Aggegate indicators'!B84</f>
        <v>18.59601782607637</v>
      </c>
      <c r="F84" s="19">
        <f>'Energy flow data'!AF84*1000/'Aggegate indicators'!B84</f>
        <v>385.89761202467133</v>
      </c>
      <c r="G84" s="19">
        <f>'Energy flow data'!AG84*1000/'Aggegate indicators'!B84</f>
        <v>288.51622431212195</v>
      </c>
      <c r="H84" s="19"/>
      <c r="I84" s="27">
        <f>'Material flow data'!X84/'Aggegate indicators'!C84</f>
        <v>1.518525529816402</v>
      </c>
      <c r="J84" s="27">
        <f>'Material flow data'!T84/'Aggegate indicators'!C84</f>
        <v>0.5531104570805343</v>
      </c>
      <c r="K84" s="27">
        <f>('Material flow data'!U84+'Material flow data'!V84+'Material flow data'!W84)/C84</f>
        <v>0.96541507273586757</v>
      </c>
      <c r="L84" s="19">
        <f>'Energy flow data'!AF84*1000/'Aggegate indicators'!C84</f>
        <v>31.511874275197407</v>
      </c>
      <c r="M84" s="19">
        <f>'Energy flow data'!AG84*1000/'Aggegate indicators'!C84</f>
        <v>23.559842568543772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 spans="1:36">
      <c r="A85" s="24">
        <v>1945</v>
      </c>
      <c r="B85" s="19">
        <v>141389</v>
      </c>
      <c r="C85" s="19">
        <v>1644760.5569999998</v>
      </c>
      <c r="D85" s="19"/>
      <c r="E85" s="19">
        <f>'Material flow data'!X85/'Aggegate indicators'!B85</f>
        <v>18.034757828442565</v>
      </c>
      <c r="F85" s="19">
        <f>'Energy flow data'!AF85*1000/'Aggegate indicators'!B85</f>
        <v>373.84563079451675</v>
      </c>
      <c r="G85" s="19">
        <f>'Energy flow data'!AG85*1000/'Aggegate indicators'!B85</f>
        <v>280.90923618148412</v>
      </c>
      <c r="H85" s="19"/>
      <c r="I85" s="27">
        <f>'Material flow data'!X85/'Aggegate indicators'!C85</f>
        <v>1.5503268021313976</v>
      </c>
      <c r="J85" s="27">
        <f>'Material flow data'!T85/'Aggegate indicators'!C85</f>
        <v>0.55955472360658454</v>
      </c>
      <c r="K85" s="27">
        <f>('Material flow data'!U85+'Material flow data'!V85+'Material flow data'!W85)/C85</f>
        <v>0.99077207852481308</v>
      </c>
      <c r="L85" s="19">
        <f>'Energy flow data'!AF85*1000/'Aggegate indicators'!C85</f>
        <v>32.136993842323719</v>
      </c>
      <c r="M85" s="19">
        <f>'Energy flow data'!AG85*1000/'Aggegate indicators'!C85</f>
        <v>24.147877224699197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</row>
    <row r="86" spans="1:36">
      <c r="A86" s="24">
        <v>1946</v>
      </c>
      <c r="B86" s="19">
        <v>144126</v>
      </c>
      <c r="C86" s="19">
        <v>1305357.3090000001</v>
      </c>
      <c r="D86" s="19"/>
      <c r="E86" s="19">
        <f>'Material flow data'!X86/'Aggegate indicators'!B86</f>
        <v>18.296136805633928</v>
      </c>
      <c r="F86" s="19">
        <f>'Energy flow data'!AF86*1000/'Aggegate indicators'!B86</f>
        <v>363.89262804995133</v>
      </c>
      <c r="G86" s="19">
        <f>'Energy flow data'!AG86*1000/'Aggegate indicators'!B86</f>
        <v>268.67208926915777</v>
      </c>
      <c r="H86" s="19"/>
      <c r="I86" s="27">
        <f>'Material flow data'!X86/'Aggegate indicators'!C86</f>
        <v>2.020097482174358</v>
      </c>
      <c r="J86" s="27">
        <f>'Material flow data'!T86/'Aggegate indicators'!C86</f>
        <v>0.73281487064294759</v>
      </c>
      <c r="K86" s="27">
        <f>('Material flow data'!U86+'Material flow data'!V86+'Material flow data'!W86)/C86</f>
        <v>1.2872826115314102</v>
      </c>
      <c r="L86" s="19">
        <f>'Energy flow data'!AF86*1000/'Aggegate indicators'!C86</f>
        <v>40.177803080219533</v>
      </c>
      <c r="M86" s="19">
        <f>'Energy flow data'!AG86*1000/'Aggegate indicators'!C86</f>
        <v>29.664394009997938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</row>
    <row r="87" spans="1:36">
      <c r="A87" s="24">
        <v>1947</v>
      </c>
      <c r="B87" s="19">
        <v>146631</v>
      </c>
      <c r="C87" s="19">
        <v>1285696.7549999999</v>
      </c>
      <c r="D87" s="19"/>
      <c r="E87" s="19">
        <f>'Material flow data'!X87/'Aggegate indicators'!B87</f>
        <v>19.159622812067063</v>
      </c>
      <c r="F87" s="19">
        <f>'Energy flow data'!AF87*1000/'Aggegate indicators'!B87</f>
        <v>373.4291057610032</v>
      </c>
      <c r="G87" s="19">
        <f>'Energy flow data'!AG87*1000/'Aggegate indicators'!B87</f>
        <v>287.52884426445604</v>
      </c>
      <c r="H87" s="19"/>
      <c r="I87" s="27">
        <f>'Material flow data'!X87/'Aggegate indicators'!C87</f>
        <v>2.1851145238024698</v>
      </c>
      <c r="J87" s="27">
        <f>'Material flow data'!T87/'Aggegate indicators'!C87</f>
        <v>0.68591086122023259</v>
      </c>
      <c r="K87" s="27">
        <f>('Material flow data'!U87+'Material flow data'!V87+'Material flow data'!W87)/C87</f>
        <v>1.4992036625822374</v>
      </c>
      <c r="L87" s="19">
        <f>'Energy flow data'!AF87*1000/'Aggegate indicators'!C87</f>
        <v>42.588800970289192</v>
      </c>
      <c r="M87" s="19">
        <f>'Energy flow data'!AG87*1000/'Aggegate indicators'!C87</f>
        <v>32.792057535636744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</row>
    <row r="88" spans="1:36">
      <c r="A88" s="24">
        <v>1948</v>
      </c>
      <c r="B88" s="19">
        <v>149188</v>
      </c>
      <c r="C88" s="19">
        <v>1334330.757</v>
      </c>
      <c r="D88" s="19"/>
      <c r="E88" s="19">
        <f>'Material flow data'!X88/'Aggegate indicators'!B88</f>
        <v>20.248023304689085</v>
      </c>
      <c r="F88" s="19">
        <f>'Energy flow data'!AF88*1000/'Aggegate indicators'!B88</f>
        <v>394.43672069684357</v>
      </c>
      <c r="G88" s="19">
        <f>'Energy flow data'!AG88*1000/'Aggegate indicators'!B88</f>
        <v>298.11204616251035</v>
      </c>
      <c r="H88" s="19"/>
      <c r="I88" s="27">
        <f>'Material flow data'!X88/'Aggegate indicators'!C88</f>
        <v>2.2638780414322377</v>
      </c>
      <c r="J88" s="27">
        <f>'Material flow data'!T88/'Aggegate indicators'!C88</f>
        <v>0.74591742631793656</v>
      </c>
      <c r="K88" s="27">
        <f>('Material flow data'!U88+'Material flow data'!V88+'Material flow data'!W88)/C88</f>
        <v>1.517960615114301</v>
      </c>
      <c r="L88" s="19">
        <f>'Energy flow data'!AF88*1000/'Aggegate indicators'!C88</f>
        <v>44.100928633035096</v>
      </c>
      <c r="M88" s="19">
        <f>'Energy flow data'!AG88*1000/'Aggegate indicators'!C88</f>
        <v>33.331121020462689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</row>
    <row r="89" spans="1:36">
      <c r="A89" s="24">
        <v>1949</v>
      </c>
      <c r="B89" s="19">
        <v>151684</v>
      </c>
      <c r="C89" s="19">
        <v>1339504.5869999998</v>
      </c>
      <c r="D89" s="19"/>
      <c r="E89" s="19">
        <f>'Material flow data'!X89/'Aggegate indicators'!B89</f>
        <v>18.216183072392521</v>
      </c>
      <c r="F89" s="19">
        <f>'Energy flow data'!AF89*1000/'Aggegate indicators'!B89</f>
        <v>338.921801762629</v>
      </c>
      <c r="G89" s="19">
        <f>'Energy flow data'!AG89*1000/'Aggegate indicators'!B89</f>
        <v>252.18815910339546</v>
      </c>
      <c r="H89" s="19"/>
      <c r="I89" s="27">
        <f>'Material flow data'!X89/'Aggegate indicators'!C89</f>
        <v>2.062780180052334</v>
      </c>
      <c r="J89" s="27">
        <f>'Material flow data'!T89/'Aggegate indicators'!C89</f>
        <v>0.6861100076011184</v>
      </c>
      <c r="K89" s="27">
        <f>('Material flow data'!U89+'Material flow data'!V89+'Material flow data'!W89)/C89</f>
        <v>1.3766701724512156</v>
      </c>
      <c r="L89" s="19">
        <f>'Energy flow data'!AF89*1000/'Aggegate indicators'!C89</f>
        <v>38.379125444952749</v>
      </c>
      <c r="M89" s="19">
        <f>'Energy flow data'!AG89*1000/'Aggegate indicators'!C89</f>
        <v>28.557504839242064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</row>
    <row r="90" spans="1:36">
      <c r="A90" s="24">
        <v>1950</v>
      </c>
      <c r="B90" s="19">
        <v>154287</v>
      </c>
      <c r="C90" s="19">
        <v>1455916</v>
      </c>
      <c r="D90" s="19"/>
      <c r="E90" s="19">
        <f>'Material flow data'!X90/'Aggegate indicators'!B90</f>
        <v>19.727689980825275</v>
      </c>
      <c r="F90" s="19">
        <f>'Energy flow data'!AF90*1000/'Aggegate indicators'!B90</f>
        <v>363.18536465141301</v>
      </c>
      <c r="G90" s="19">
        <f>'Energy flow data'!AG90*1000/'Aggegate indicators'!B90</f>
        <v>276.63270443804379</v>
      </c>
      <c r="H90" s="19"/>
      <c r="I90" s="27">
        <f>'Material flow data'!X90/'Aggegate indicators'!C90</f>
        <v>2.0905918363913778</v>
      </c>
      <c r="J90" s="27">
        <f>'Material flow data'!T90/'Aggegate indicators'!C90</f>
        <v>0.63838070150726356</v>
      </c>
      <c r="K90" s="27">
        <f>('Material flow data'!U90+'Material flow data'!V90+'Material flow data'!W90)/C90</f>
        <v>1.452211134884114</v>
      </c>
      <c r="L90" s="19">
        <f>'Energy flow data'!AF90*1000/'Aggegate indicators'!C90</f>
        <v>38.48764650980727</v>
      </c>
      <c r="M90" s="19">
        <f>'Energy flow data'!AG90*1000/'Aggegate indicators'!C90</f>
        <v>29.315448191813584</v>
      </c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</row>
    <row r="91" spans="1:36">
      <c r="A91" s="24">
        <v>1951</v>
      </c>
      <c r="B91" s="19">
        <v>156954</v>
      </c>
      <c r="C91" s="19">
        <v>1566784</v>
      </c>
      <c r="D91" s="19"/>
      <c r="E91" s="19">
        <f>'Material flow data'!X91/'Aggegate indicators'!B91</f>
        <v>20.235361934663771</v>
      </c>
      <c r="F91" s="19">
        <f>'Energy flow data'!AF91*1000/'Aggegate indicators'!B91</f>
        <v>374.24552066299236</v>
      </c>
      <c r="G91" s="19">
        <f>'Energy flow data'!AG91*1000/'Aggegate indicators'!B91</f>
        <v>289.72200540849411</v>
      </c>
      <c r="H91" s="19"/>
      <c r="I91" s="27">
        <f>'Material flow data'!X91/'Aggegate indicators'!C91</f>
        <v>2.0270956284294566</v>
      </c>
      <c r="J91" s="27">
        <f>'Material flow data'!T91/'Aggegate indicators'!C91</f>
        <v>0.58501871424252261</v>
      </c>
      <c r="K91" s="27">
        <f>('Material flow data'!U91+'Material flow data'!V91+'Material flow data'!W91)/C91</f>
        <v>1.4420769141869338</v>
      </c>
      <c r="L91" s="19">
        <f>'Energy flow data'!AF91*1000/'Aggegate indicators'!C91</f>
        <v>37.490382496974249</v>
      </c>
      <c r="M91" s="19">
        <f>'Energy flow data'!AG91*1000/'Aggegate indicators'!C91</f>
        <v>29.023163139835987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</row>
    <row r="92" spans="1:36">
      <c r="A92" s="24">
        <v>1952</v>
      </c>
      <c r="B92" s="19">
        <v>159565</v>
      </c>
      <c r="C92" s="19">
        <v>1625245</v>
      </c>
      <c r="D92" s="19"/>
      <c r="E92" s="19">
        <f>'Material flow data'!X92/'Aggegate indicators'!B92</f>
        <v>20.226293803724076</v>
      </c>
      <c r="F92" s="19">
        <f>'Energy flow data'!AF92*1000/'Aggegate indicators'!B92</f>
        <v>368.98701632655411</v>
      </c>
      <c r="G92" s="19">
        <f>'Energy flow data'!AG92*1000/'Aggegate indicators'!B92</f>
        <v>279.41120705664338</v>
      </c>
      <c r="H92" s="19"/>
      <c r="I92" s="27">
        <f>'Material flow data'!X92/'Aggegate indicators'!C92</f>
        <v>1.9857981847605941</v>
      </c>
      <c r="J92" s="27">
        <f>'Material flow data'!T92/'Aggegate indicators'!C92</f>
        <v>0.60345840921389071</v>
      </c>
      <c r="K92" s="27">
        <f>('Material flow data'!U92+'Material flow data'!V92+'Material flow data'!W92)/C92</f>
        <v>1.3823397755467035</v>
      </c>
      <c r="L92" s="19">
        <f>'Energy flow data'!AF92*1000/'Aggegate indicators'!C92</f>
        <v>36.22679242830872</v>
      </c>
      <c r="M92" s="19">
        <f>'Energy flow data'!AG92*1000/'Aggegate indicators'!C92</f>
        <v>27.432325128822608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</row>
    <row r="93" spans="1:36">
      <c r="A93" s="24">
        <v>1953</v>
      </c>
      <c r="B93" s="19">
        <v>162391</v>
      </c>
      <c r="C93" s="19">
        <v>1699970</v>
      </c>
      <c r="D93" s="19"/>
      <c r="E93" s="19">
        <f>'Material flow data'!X93/'Aggegate indicators'!B93</f>
        <v>20.501763360726311</v>
      </c>
      <c r="F93" s="19">
        <f>'Energy flow data'!AF93*1000/'Aggegate indicators'!B93</f>
        <v>369.08363276564739</v>
      </c>
      <c r="G93" s="19">
        <f>'Energy flow data'!AG93*1000/'Aggegate indicators'!B93</f>
        <v>280.71691271993421</v>
      </c>
      <c r="H93" s="19"/>
      <c r="I93" s="27">
        <f>'Material flow data'!X93/'Aggegate indicators'!C93</f>
        <v>1.9584474160789345</v>
      </c>
      <c r="J93" s="27">
        <f>'Material flow data'!T93/'Aggegate indicators'!C93</f>
        <v>0.57984345469104071</v>
      </c>
      <c r="K93" s="27">
        <f>('Material flow data'!U93+'Material flow data'!V93+'Material flow data'!W93)/C93</f>
        <v>1.3786039613878935</v>
      </c>
      <c r="L93" s="19">
        <f>'Energy flow data'!AF93*1000/'Aggegate indicators'!C93</f>
        <v>35.257010540448505</v>
      </c>
      <c r="M93" s="19">
        <f>'Energy flow data'!AG93*1000/'Aggegate indicators'!C93</f>
        <v>26.815708614565459</v>
      </c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</row>
    <row r="94" spans="1:36">
      <c r="A94" s="24">
        <v>1954</v>
      </c>
      <c r="B94" s="19">
        <v>165275</v>
      </c>
      <c r="C94" s="19">
        <v>1688804</v>
      </c>
      <c r="D94" s="19"/>
      <c r="E94" s="19">
        <f>'Material flow data'!X94/'Aggegate indicators'!B94</f>
        <v>20.775696208855646</v>
      </c>
      <c r="F94" s="19">
        <f>'Energy flow data'!AF94*1000/'Aggegate indicators'!B94</f>
        <v>395.38636743159344</v>
      </c>
      <c r="G94" s="19">
        <f>'Energy flow data'!AG94*1000/'Aggegate indicators'!B94</f>
        <v>309.5534782444023</v>
      </c>
      <c r="H94" s="19"/>
      <c r="I94" s="27">
        <f>'Material flow data'!X94/'Aggegate indicators'!C94</f>
        <v>2.0332159273181594</v>
      </c>
      <c r="J94" s="27">
        <f>'Material flow data'!T94/'Aggegate indicators'!C94</f>
        <v>0.57605896387555855</v>
      </c>
      <c r="K94" s="27">
        <f>('Material flow data'!U94+'Material flow data'!V94+'Material flow data'!W94)/C94</f>
        <v>1.4571569634426007</v>
      </c>
      <c r="L94" s="19">
        <f>'Energy flow data'!AF94*1000/'Aggegate indicators'!C94</f>
        <v>38.694532863053738</v>
      </c>
      <c r="M94" s="19">
        <f>'Energy flow data'!AG94*1000/'Aggegate indicators'!C94</f>
        <v>30.294487173670589</v>
      </c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</row>
    <row r="95" spans="1:36">
      <c r="A95" s="24">
        <v>1955</v>
      </c>
      <c r="B95" s="19">
        <v>168221</v>
      </c>
      <c r="C95" s="19">
        <v>1808126</v>
      </c>
      <c r="D95" s="19"/>
      <c r="E95" s="19">
        <f>'Material flow data'!X95/'Aggegate indicators'!B95</f>
        <v>21.7301367339908</v>
      </c>
      <c r="F95" s="19">
        <f>'Energy flow data'!AF95*1000/'Aggegate indicators'!B95</f>
        <v>368.01825805535691</v>
      </c>
      <c r="G95" s="19">
        <f>'Energy flow data'!AG95*1000/'Aggegate indicators'!B95</f>
        <v>281.49567634831635</v>
      </c>
      <c r="H95" s="19"/>
      <c r="I95" s="27">
        <f>'Material flow data'!X95/'Aggegate indicators'!C95</f>
        <v>2.021687278170142</v>
      </c>
      <c r="J95" s="27">
        <f>'Material flow data'!T95/'Aggegate indicators'!C95</f>
        <v>0.5501504980225097</v>
      </c>
      <c r="K95" s="27">
        <f>('Material flow data'!U95+'Material flow data'!V95+'Material flow data'!W95)/C95</f>
        <v>1.4715367801476322</v>
      </c>
      <c r="L95" s="19">
        <f>'Energy flow data'!AF95*1000/'Aggegate indicators'!C95</f>
        <v>34.238985219133063</v>
      </c>
      <c r="M95" s="19">
        <f>'Energy flow data'!AG95*1000/'Aggegate indicators'!C95</f>
        <v>26.189261241191225</v>
      </c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</row>
    <row r="96" spans="1:36">
      <c r="A96" s="24">
        <v>1956</v>
      </c>
      <c r="B96" s="19">
        <v>171274</v>
      </c>
      <c r="C96" s="19">
        <v>1843455</v>
      </c>
      <c r="D96" s="19"/>
      <c r="E96" s="19">
        <f>'Material flow data'!X96/'Aggegate indicators'!B96</f>
        <v>22.358414303985715</v>
      </c>
      <c r="F96" s="19">
        <f>'Energy flow data'!AF96*1000/'Aggegate indicators'!B96</f>
        <v>377.34590222026247</v>
      </c>
      <c r="G96" s="19">
        <f>'Energy flow data'!AG96*1000/'Aggegate indicators'!B96</f>
        <v>291.68047472124738</v>
      </c>
      <c r="H96" s="19"/>
      <c r="I96" s="27">
        <f>'Material flow data'!X96/'Aggegate indicators'!C96</f>
        <v>2.0773032439093169</v>
      </c>
      <c r="J96" s="27">
        <f>'Material flow data'!T96/'Aggegate indicators'!C96</f>
        <v>0.54529839417268078</v>
      </c>
      <c r="K96" s="27">
        <f>('Material flow data'!U96+'Material flow data'!V96+'Material flow data'!W96)/C96</f>
        <v>1.5320048497366361</v>
      </c>
      <c r="L96" s="19">
        <f>'Energy flow data'!AF96*1000/'Aggegate indicators'!C96</f>
        <v>35.058920373360472</v>
      </c>
      <c r="M96" s="19">
        <f>'Energy flow data'!AG96*1000/'Aggegate indicators'!C96</f>
        <v>27.099810750686579</v>
      </c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</row>
    <row r="97" spans="1:36">
      <c r="A97" s="24">
        <v>1957</v>
      </c>
      <c r="B97" s="19">
        <v>174141</v>
      </c>
      <c r="C97" s="19">
        <v>1878063</v>
      </c>
      <c r="D97" s="19"/>
      <c r="E97" s="19">
        <f>'Material flow data'!X97/'Aggegate indicators'!B97</f>
        <v>21.719389327962507</v>
      </c>
      <c r="F97" s="19">
        <f>'Energy flow data'!AF97*1000/'Aggegate indicators'!B97</f>
        <v>365.76019799681967</v>
      </c>
      <c r="G97" s="19">
        <f>'Energy flow data'!AG97*1000/'Aggegate indicators'!B97</f>
        <v>283.84803884181315</v>
      </c>
      <c r="H97" s="19"/>
      <c r="I97" s="27">
        <f>'Material flow data'!X97/'Aggegate indicators'!C97</f>
        <v>2.0139027162351417</v>
      </c>
      <c r="J97" s="27">
        <f>'Material flow data'!T97/'Aggegate indicators'!C97</f>
        <v>0.52022661855207908</v>
      </c>
      <c r="K97" s="27">
        <f>('Material flow data'!U97+'Material flow data'!V97+'Material flow data'!W97)/C97</f>
        <v>1.4936760976830623</v>
      </c>
      <c r="L97" s="19">
        <f>'Energy flow data'!AF97*1000/'Aggegate indicators'!C97</f>
        <v>33.914648571088499</v>
      </c>
      <c r="M97" s="19">
        <f>'Energy flow data'!AG97*1000/'Aggegate indicators'!C97</f>
        <v>26.319447926907767</v>
      </c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</row>
    <row r="98" spans="1:36">
      <c r="A98" s="24">
        <v>1958</v>
      </c>
      <c r="B98" s="19">
        <v>177073</v>
      </c>
      <c r="C98" s="19">
        <v>1859088</v>
      </c>
      <c r="D98" s="19"/>
      <c r="E98" s="19">
        <f>'Material flow data'!X98/'Aggegate indicators'!B98</f>
        <v>21.348664266105054</v>
      </c>
      <c r="F98" s="19">
        <f>'Energy flow data'!AF98*1000/'Aggegate indicators'!B98</f>
        <v>348.88883145566308</v>
      </c>
      <c r="G98" s="19">
        <f>'Energy flow data'!AG98*1000/'Aggegate indicators'!B98</f>
        <v>263.00869791376732</v>
      </c>
      <c r="H98" s="19"/>
      <c r="I98" s="27">
        <f>'Material flow data'!X98/'Aggegate indicators'!C98</f>
        <v>2.0334013385014695</v>
      </c>
      <c r="J98" s="27">
        <f>'Material flow data'!T98/'Aggegate indicators'!C98</f>
        <v>0.55821881093646664</v>
      </c>
      <c r="K98" s="27">
        <f>('Material flow data'!U98+'Material flow data'!V98+'Material flow data'!W98)/C98</f>
        <v>1.4751825275650032</v>
      </c>
      <c r="L98" s="19">
        <f>'Energy flow data'!AF98*1000/'Aggegate indicators'!C98</f>
        <v>33.230698090864244</v>
      </c>
      <c r="M98" s="19">
        <f>'Energy flow data'!AG98*1000/'Aggegate indicators'!C98</f>
        <v>25.050852442533394</v>
      </c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</row>
    <row r="99" spans="1:36">
      <c r="A99" s="24">
        <v>1959</v>
      </c>
      <c r="B99" s="19">
        <v>177830</v>
      </c>
      <c r="C99" s="19">
        <v>1997061</v>
      </c>
      <c r="D99" s="19"/>
      <c r="E99" s="19">
        <f>'Material flow data'!X99/'Aggegate indicators'!B99</f>
        <v>22.235722217157271</v>
      </c>
      <c r="F99" s="19">
        <f>'Energy flow data'!AF99*1000/'Aggegate indicators'!B99</f>
        <v>362.71026885169647</v>
      </c>
      <c r="G99" s="19">
        <f>'Energy flow data'!AG99*1000/'Aggegate indicators'!B99</f>
        <v>275.03199915970765</v>
      </c>
      <c r="H99" s="19"/>
      <c r="I99" s="27">
        <f>'Material flow data'!X99/'Aggegate indicators'!C99</f>
        <v>1.9799988492475078</v>
      </c>
      <c r="J99" s="27">
        <f>'Material flow data'!T99/'Aggegate indicators'!C99</f>
        <v>0.53147249849484079</v>
      </c>
      <c r="K99" s="27">
        <f>('Material flow data'!U99+'Material flow data'!V99+'Material flow data'!W99)/C99</f>
        <v>1.4485263507526671</v>
      </c>
      <c r="L99" s="19">
        <f>'Energy flow data'!AF99*1000/'Aggegate indicators'!C99</f>
        <v>32.297845238526605</v>
      </c>
      <c r="M99" s="19">
        <f>'Energy flow data'!AG99*1000/'Aggegate indicators'!C99</f>
        <v>24.490458934689933</v>
      </c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</row>
    <row r="100" spans="1:36">
      <c r="A100" s="24">
        <v>1960</v>
      </c>
      <c r="B100" s="19">
        <v>180671</v>
      </c>
      <c r="C100" s="19">
        <v>2046727</v>
      </c>
      <c r="D100" s="19"/>
      <c r="E100" s="19">
        <f>'Material flow data'!X100/'Aggegate indicators'!B100</f>
        <v>22.258895580398914</v>
      </c>
      <c r="F100" s="19">
        <f>'Energy flow data'!AF100*1000/'Aggegate indicators'!B100</f>
        <v>373.51054265066261</v>
      </c>
      <c r="G100" s="19">
        <f>'Energy flow data'!AG100*1000/'Aggegate indicators'!B100</f>
        <v>286.83389403323207</v>
      </c>
      <c r="H100" s="19"/>
      <c r="I100" s="27">
        <f>'Material flow data'!X100/'Aggegate indicators'!C100</f>
        <v>1.9648623990430829</v>
      </c>
      <c r="J100" s="27">
        <f>'Material flow data'!T100/'Aggegate indicators'!C100</f>
        <v>0.51940872382413461</v>
      </c>
      <c r="K100" s="27">
        <f>('Material flow data'!U100+'Material flow data'!V100+'Material flow data'!W100)/C100</f>
        <v>1.445453675218948</v>
      </c>
      <c r="L100" s="19">
        <f>'Energy flow data'!AF100*1000/'Aggegate indicators'!C100</f>
        <v>32.970944953204736</v>
      </c>
      <c r="M100" s="19">
        <f>'Energy flow data'!AG100*1000/'Aggegate indicators'!C100</f>
        <v>25.319725820237906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</row>
    <row r="101" spans="1:36">
      <c r="A101" s="24">
        <v>1961</v>
      </c>
      <c r="B101" s="19">
        <v>189091</v>
      </c>
      <c r="C101" s="19">
        <v>2094396</v>
      </c>
      <c r="D101" s="19"/>
      <c r="E101" s="19">
        <f>'Material flow data'!X101/'Aggegate indicators'!B101</f>
        <v>20.894779516478117</v>
      </c>
      <c r="F101" s="19">
        <f>'Energy flow data'!AF101*1000/'Aggegate indicators'!B101</f>
        <v>355.26561268168672</v>
      </c>
      <c r="G101" s="19">
        <f>'Energy flow data'!AG101*1000/'Aggegate indicators'!B101</f>
        <v>278.97290765617947</v>
      </c>
      <c r="H101" s="19"/>
      <c r="I101" s="27">
        <f>'Material flow data'!X101/'Aggegate indicators'!C101</f>
        <v>1.8864697762745746</v>
      </c>
      <c r="J101" s="27">
        <f>'Material flow data'!T101/'Aggegate indicators'!C101</f>
        <v>0.48302843264457096</v>
      </c>
      <c r="K101" s="27">
        <f>('Material flow data'!U101+'Material flow data'!V101+'Material flow data'!W101)/C101</f>
        <v>1.4034413436300037</v>
      </c>
      <c r="L101" s="19">
        <f>'Energy flow data'!AF101*1000/'Aggegate indicators'!C101</f>
        <v>32.074894130619434</v>
      </c>
      <c r="M101" s="19">
        <f>'Energy flow data'!AG101*1000/'Aggegate indicators'!C101</f>
        <v>25.186863459257292</v>
      </c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</row>
    <row r="102" spans="1:36">
      <c r="A102" s="24">
        <v>1962</v>
      </c>
      <c r="B102" s="19">
        <v>191954</v>
      </c>
      <c r="C102" s="19">
        <v>2220732</v>
      </c>
      <c r="D102" s="19"/>
      <c r="E102" s="19">
        <f>'Material flow data'!X102/'Aggegate indicators'!B102</f>
        <v>21.441519592365555</v>
      </c>
      <c r="F102" s="19">
        <f>'Energy flow data'!AF102*1000/'Aggegate indicators'!B102</f>
        <v>361.7759479783395</v>
      </c>
      <c r="G102" s="19">
        <f>'Energy flow data'!AG102*1000/'Aggegate indicators'!B102</f>
        <v>285.50703859524197</v>
      </c>
      <c r="H102" s="19"/>
      <c r="I102" s="27">
        <f>'Material flow data'!X102/'Aggegate indicators'!C102</f>
        <v>1.8533463073585366</v>
      </c>
      <c r="J102" s="27">
        <f>'Material flow data'!T102/'Aggegate indicators'!C102</f>
        <v>0.45996955222470559</v>
      </c>
      <c r="K102" s="27">
        <f>('Material flow data'!U102+'Material flow data'!V102+'Material flow data'!W102)/C102</f>
        <v>1.3933767551338307</v>
      </c>
      <c r="L102" s="19">
        <f>'Energy flow data'!AF102*1000/'Aggegate indicators'!C102</f>
        <v>31.270923424453819</v>
      </c>
      <c r="M102" s="19">
        <f>'Energy flow data'!AG102*1000/'Aggegate indicators'!C102</f>
        <v>24.678447505827393</v>
      </c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</row>
    <row r="103" spans="1:36">
      <c r="A103" s="24">
        <v>1963</v>
      </c>
      <c r="B103" s="19">
        <v>194714</v>
      </c>
      <c r="C103" s="19">
        <v>2316765</v>
      </c>
      <c r="D103" s="19"/>
      <c r="E103" s="19">
        <f>'Material flow data'!X103/'Aggegate indicators'!B103</f>
        <v>22.322889830946625</v>
      </c>
      <c r="F103" s="19">
        <f>'Energy flow data'!AF103*1000/'Aggegate indicators'!B103</f>
        <v>369.60998930060651</v>
      </c>
      <c r="G103" s="19">
        <f>'Energy flow data'!AG103*1000/'Aggegate indicators'!B103</f>
        <v>291.04393541694628</v>
      </c>
      <c r="H103" s="19"/>
      <c r="I103" s="27">
        <f>'Material flow data'!X103/'Aggegate indicators'!C103</f>
        <v>1.876141589907885</v>
      </c>
      <c r="J103" s="27">
        <f>'Material flow data'!T103/'Aggegate indicators'!C103</f>
        <v>0.46035923880756419</v>
      </c>
      <c r="K103" s="27">
        <f>('Material flow data'!U103+'Material flow data'!V103+'Material flow data'!W103)/C103</f>
        <v>1.4157823511003211</v>
      </c>
      <c r="L103" s="19">
        <f>'Energy flow data'!AF103*1000/'Aggegate indicators'!C103</f>
        <v>31.064108555109517</v>
      </c>
      <c r="M103" s="19">
        <f>'Energy flow data'!AG103*1000/'Aggegate indicators'!C103</f>
        <v>24.460974177689703</v>
      </c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</row>
    <row r="104" spans="1:36">
      <c r="A104" s="24">
        <v>1964</v>
      </c>
      <c r="B104" s="19">
        <v>197336</v>
      </c>
      <c r="C104" s="19">
        <v>2450915</v>
      </c>
      <c r="D104" s="19"/>
      <c r="E104" s="19">
        <f>'Material flow data'!X104/'Aggegate indicators'!B104</f>
        <v>22.951176723278536</v>
      </c>
      <c r="F104" s="19">
        <f>'Energy flow data'!AF104*1000/'Aggegate indicators'!B104</f>
        <v>372.7568358719908</v>
      </c>
      <c r="G104" s="19">
        <f>'Energy flow data'!AG104*1000/'Aggegate indicators'!B104</f>
        <v>296.33903883850502</v>
      </c>
      <c r="H104" s="19"/>
      <c r="I104" s="27">
        <f>'Material flow data'!X104/'Aggegate indicators'!C104</f>
        <v>1.8479194137148343</v>
      </c>
      <c r="J104" s="27">
        <f>'Material flow data'!T104/'Aggegate indicators'!C104</f>
        <v>0.42971554385584748</v>
      </c>
      <c r="K104" s="27">
        <f>('Material flow data'!U104+'Material flow data'!V104+'Material flow data'!W104)/C104</f>
        <v>1.4182038698589867</v>
      </c>
      <c r="L104" s="19">
        <f>'Energy flow data'!AF104*1000/'Aggegate indicators'!C104</f>
        <v>30.012604665455626</v>
      </c>
      <c r="M104" s="19">
        <f>'Energy flow data'!AG104*1000/'Aggegate indicators'!C104</f>
        <v>23.859807691509182</v>
      </c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</row>
    <row r="105" spans="1:36">
      <c r="A105" s="24">
        <v>1965</v>
      </c>
      <c r="B105" s="19">
        <v>199796</v>
      </c>
      <c r="C105" s="19">
        <v>2607294</v>
      </c>
      <c r="D105" s="19"/>
      <c r="E105" s="19">
        <f>'Material flow data'!X105/'Aggegate indicators'!B105</f>
        <v>23.991902320523355</v>
      </c>
      <c r="F105" s="19">
        <f>'Energy flow data'!AF105*1000/'Aggegate indicators'!B105</f>
        <v>385.70685255540525</v>
      </c>
      <c r="G105" s="19">
        <f>'Energy flow data'!AG105*1000/'Aggegate indicators'!B105</f>
        <v>304.37948433743884</v>
      </c>
      <c r="H105" s="19"/>
      <c r="I105" s="27">
        <f>'Material flow data'!X105/'Aggegate indicators'!C105</f>
        <v>1.8384908322695042</v>
      </c>
      <c r="J105" s="27">
        <f>'Material flow data'!T105/'Aggegate indicators'!C105</f>
        <v>0.43157453683542152</v>
      </c>
      <c r="K105" s="27">
        <f>('Material flow data'!U105+'Material flow data'!V105+'Material flow data'!W105)/C105</f>
        <v>1.4069162954340821</v>
      </c>
      <c r="L105" s="19">
        <f>'Energy flow data'!AF105*1000/'Aggegate indicators'!C105</f>
        <v>29.55657716895745</v>
      </c>
      <c r="M105" s="19">
        <f>'Energy flow data'!AG105*1000/'Aggegate indicators'!C105</f>
        <v>23.324490238800429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</row>
    <row r="106" spans="1:36">
      <c r="A106" s="24">
        <v>1966</v>
      </c>
      <c r="B106" s="19">
        <v>202080</v>
      </c>
      <c r="C106" s="19">
        <v>2778086</v>
      </c>
      <c r="D106" s="19"/>
      <c r="E106" s="19">
        <f>'Material flow data'!X106/'Aggegate indicators'!B106</f>
        <v>24.646440797732385</v>
      </c>
      <c r="F106" s="19">
        <f>'Energy flow data'!AF106*1000/'Aggegate indicators'!B106</f>
        <v>398.79593467456044</v>
      </c>
      <c r="G106" s="19">
        <f>'Energy flow data'!AG106*1000/'Aggegate indicators'!B106</f>
        <v>317.99609051625828</v>
      </c>
      <c r="H106" s="19"/>
      <c r="I106" s="27">
        <f>'Material flow data'!X106/'Aggegate indicators'!C106</f>
        <v>1.7928000632110599</v>
      </c>
      <c r="J106" s="27">
        <f>'Material flow data'!T106/'Aggegate indicators'!C106</f>
        <v>0.40775755884080245</v>
      </c>
      <c r="K106" s="27">
        <f>('Material flow data'!U106+'Material flow data'!V106+'Material flow data'!W106)/C106</f>
        <v>1.3850425043702574</v>
      </c>
      <c r="L106" s="19">
        <f>'Energy flow data'!AF106*1000/'Aggegate indicators'!C106</f>
        <v>29.008706886336554</v>
      </c>
      <c r="M106" s="19">
        <f>'Energy flow data'!AG106*1000/'Aggegate indicators'!C106</f>
        <v>23.131267344324645</v>
      </c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</row>
    <row r="107" spans="1:36">
      <c r="A107" s="24">
        <v>1967</v>
      </c>
      <c r="B107" s="19">
        <v>204203</v>
      </c>
      <c r="C107" s="19">
        <v>2847549</v>
      </c>
      <c r="D107" s="19"/>
      <c r="E107" s="19">
        <f>'Material flow data'!X107/'Aggegate indicators'!B107</f>
        <v>24.446564232641727</v>
      </c>
      <c r="F107" s="19">
        <f>'Energy flow data'!AF107*1000/'Aggegate indicators'!B107</f>
        <v>413.11662137881439</v>
      </c>
      <c r="G107" s="19">
        <f>'Energy flow data'!AG107*1000/'Aggegate indicators'!B107</f>
        <v>328.52317100914127</v>
      </c>
      <c r="H107" s="19"/>
      <c r="I107" s="27">
        <f>'Material flow data'!X107/'Aggegate indicators'!C107</f>
        <v>1.7531082892684686</v>
      </c>
      <c r="J107" s="27">
        <f>'Material flow data'!T107/'Aggegate indicators'!C107</f>
        <v>0.42091963422219542</v>
      </c>
      <c r="K107" s="27">
        <f>('Material flow data'!U107+'Material flow data'!V107+'Material flow data'!W107)/C107</f>
        <v>1.3321886550462732</v>
      </c>
      <c r="L107" s="19">
        <f>'Energy flow data'!AF107*1000/'Aggegate indicators'!C107</f>
        <v>29.625356204728362</v>
      </c>
      <c r="M107" s="19">
        <f>'Energy flow data'!AG107*1000/'Aggegate indicators'!C107</f>
        <v>23.559003581529122</v>
      </c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</row>
    <row r="108" spans="1:36">
      <c r="A108" s="24">
        <v>1968</v>
      </c>
      <c r="B108" s="19">
        <v>206209</v>
      </c>
      <c r="C108" s="19">
        <v>2983081</v>
      </c>
      <c r="D108" s="19"/>
      <c r="E108" s="19">
        <f>'Material flow data'!X108/'Aggegate indicators'!B108</f>
        <v>25.406029614826483</v>
      </c>
      <c r="F108" s="19">
        <f>'Energy flow data'!AF108*1000/'Aggegate indicators'!B108</f>
        <v>422.43829186941753</v>
      </c>
      <c r="G108" s="19">
        <f>'Energy flow data'!AG108*1000/'Aggegate indicators'!B108</f>
        <v>337.62007685095602</v>
      </c>
      <c r="H108" s="19"/>
      <c r="I108" s="27">
        <f>'Material flow data'!X108/'Aggegate indicators'!C108</f>
        <v>1.7562218259724607</v>
      </c>
      <c r="J108" s="27">
        <f>'Material flow data'!T108/'Aggegate indicators'!C108</f>
        <v>0.40705126863402158</v>
      </c>
      <c r="K108" s="27">
        <f>('Material flow data'!U108+'Material flow data'!V108+'Material flow data'!W108)/C108</f>
        <v>1.3491705573384392</v>
      </c>
      <c r="L108" s="19">
        <f>'Energy flow data'!AF108*1000/'Aggegate indicators'!C108</f>
        <v>29.201546229586363</v>
      </c>
      <c r="M108" s="19">
        <f>'Energy flow data'!AG108*1000/'Aggegate indicators'!C108</f>
        <v>23.338386864908728</v>
      </c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</row>
    <row r="109" spans="1:36">
      <c r="A109" s="24">
        <v>1969</v>
      </c>
      <c r="B109" s="19">
        <v>208162</v>
      </c>
      <c r="C109" s="19">
        <v>3076517</v>
      </c>
      <c r="D109" s="19"/>
      <c r="E109" s="19">
        <f>'Material flow data'!X109/'Aggegate indicators'!B109</f>
        <v>26.024640573868734</v>
      </c>
      <c r="F109" s="19">
        <f>'Energy flow data'!AF109*1000/'Aggegate indicators'!B109</f>
        <v>429.49020782966772</v>
      </c>
      <c r="G109" s="19">
        <f>'Energy flow data'!AG109*1000/'Aggegate indicators'!B109</f>
        <v>344.11105567147388</v>
      </c>
      <c r="H109" s="19"/>
      <c r="I109" s="27">
        <f>'Material flow data'!X109/'Aggegate indicators'!C109</f>
        <v>1.7608682907124074</v>
      </c>
      <c r="J109" s="27">
        <f>'Material flow data'!T109/'Aggegate indicators'!C109</f>
        <v>0.40093202687703478</v>
      </c>
      <c r="K109" s="27">
        <f>('Material flow data'!U109+'Material flow data'!V109+'Material flow data'!W109)/C109</f>
        <v>1.3599362638353729</v>
      </c>
      <c r="L109" s="19">
        <f>'Energy flow data'!AF109*1000/'Aggegate indicators'!C109</f>
        <v>29.059985900366968</v>
      </c>
      <c r="M109" s="19">
        <f>'Energy flow data'!AG109*1000/'Aggegate indicators'!C109</f>
        <v>23.283097597278136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</row>
    <row r="110" spans="1:36">
      <c r="A110" s="24">
        <v>1970</v>
      </c>
      <c r="B110" s="19">
        <v>210111</v>
      </c>
      <c r="C110" s="19">
        <v>3081900</v>
      </c>
      <c r="D110" s="19"/>
      <c r="E110" s="19">
        <f>'Material flow data'!X110/'Aggegate indicators'!B110</f>
        <v>26.333415292587716</v>
      </c>
      <c r="F110" s="19">
        <f>'Energy flow data'!AF110*1000/'Aggegate indicators'!B110</f>
        <v>441.30205578187349</v>
      </c>
      <c r="G110" s="19">
        <f>'Energy flow data'!AG110*1000/'Aggegate indicators'!B110</f>
        <v>359.99684902230678</v>
      </c>
      <c r="H110" s="19"/>
      <c r="I110" s="27">
        <f>'Material flow data'!X110/'Aggegate indicators'!C110</f>
        <v>1.7953016712225893</v>
      </c>
      <c r="J110" s="27">
        <f>'Material flow data'!T110/'Aggegate indicators'!C110</f>
        <v>0.3877866982504139</v>
      </c>
      <c r="K110" s="27">
        <f>('Material flow data'!U110+'Material flow data'!V110+'Material flow data'!W110)/C110</f>
        <v>1.4075149729721754</v>
      </c>
      <c r="L110" s="19">
        <f>'Energy flow data'!AF110*1000/'Aggegate indicators'!C110</f>
        <v>30.086120978093131</v>
      </c>
      <c r="M110" s="19">
        <f>'Energy flow data'!AG110*1000/'Aggegate indicators'!C110</f>
        <v>24.543073410858856</v>
      </c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</row>
    <row r="111" spans="1:36">
      <c r="A111" s="24">
        <v>1971</v>
      </c>
      <c r="B111" s="19">
        <v>212072</v>
      </c>
      <c r="C111" s="19">
        <v>3178106</v>
      </c>
      <c r="D111" s="19"/>
      <c r="E111" s="19">
        <f>'Material flow data'!X111/'Aggegate indicators'!B111</f>
        <v>27.034068916551824</v>
      </c>
      <c r="F111" s="19">
        <f>'Energy flow data'!AF111*1000/'Aggegate indicators'!B111</f>
        <v>447.43512497138329</v>
      </c>
      <c r="G111" s="19">
        <f>'Energy flow data'!AG111*1000/'Aggegate indicators'!B111</f>
        <v>356.89040576007693</v>
      </c>
      <c r="H111" s="19"/>
      <c r="I111" s="27">
        <f>'Material flow data'!X111/'Aggegate indicators'!C111</f>
        <v>1.80395778594892</v>
      </c>
      <c r="J111" s="27">
        <f>'Material flow data'!T111/'Aggegate indicators'!C111</f>
        <v>0.41923538736829952</v>
      </c>
      <c r="K111" s="27">
        <f>('Material flow data'!U111+'Material flow data'!V111+'Material flow data'!W111)/C111</f>
        <v>1.3847223985806203</v>
      </c>
      <c r="L111" s="19">
        <f>'Energy flow data'!AF111*1000/'Aggegate indicators'!C111</f>
        <v>29.856921645448956</v>
      </c>
      <c r="M111" s="19">
        <f>'Energy flow data'!AG111*1000/'Aggegate indicators'!C111</f>
        <v>23.814958384129113</v>
      </c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</row>
    <row r="112" spans="1:36">
      <c r="A112" s="24">
        <v>1972</v>
      </c>
      <c r="B112" s="19">
        <v>214043</v>
      </c>
      <c r="C112" s="19">
        <v>3346554</v>
      </c>
      <c r="D112" s="19"/>
      <c r="E112" s="19">
        <f>'Material flow data'!X112/'Aggegate indicators'!B112</f>
        <v>27.657691235784636</v>
      </c>
      <c r="F112" s="19">
        <f>'Energy flow data'!AF112*1000/'Aggegate indicators'!B112</f>
        <v>457.55527514959743</v>
      </c>
      <c r="G112" s="19">
        <f>'Energy flow data'!AG112*1000/'Aggegate indicators'!B112</f>
        <v>369.0113799565957</v>
      </c>
      <c r="H112" s="19"/>
      <c r="I112" s="27">
        <f>'Material flow data'!X112/'Aggegate indicators'!C112</f>
        <v>1.7689644945759282</v>
      </c>
      <c r="J112" s="27">
        <f>'Material flow data'!T112/'Aggegate indicators'!C112</f>
        <v>0.39389701406040173</v>
      </c>
      <c r="K112" s="27">
        <f>('Material flow data'!U112+'Material flow data'!V112+'Material flow data'!W112)/C112</f>
        <v>1.3750674805155263</v>
      </c>
      <c r="L112" s="19">
        <f>'Energy flow data'!AF112*1000/'Aggegate indicators'!C112</f>
        <v>29.26488075759282</v>
      </c>
      <c r="M112" s="19">
        <f>'Energy flow data'!AG112*1000/'Aggegate indicators'!C112</f>
        <v>23.601681849463542</v>
      </c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</row>
    <row r="113" spans="1:36">
      <c r="A113" s="24">
        <v>1973</v>
      </c>
      <c r="B113" s="19">
        <v>216041</v>
      </c>
      <c r="C113" s="19">
        <v>3536622</v>
      </c>
      <c r="D113" s="19"/>
      <c r="E113" s="19">
        <f>'Material flow data'!X113/'Aggegate indicators'!B113</f>
        <v>28.809690010306415</v>
      </c>
      <c r="F113" s="19">
        <f>'Energy flow data'!AF113*1000/'Aggegate indicators'!B113</f>
        <v>464.74148174134655</v>
      </c>
      <c r="G113" s="19">
        <f>'Energy flow data'!AG113*1000/'Aggegate indicators'!B113</f>
        <v>375.62902716979073</v>
      </c>
      <c r="H113" s="19"/>
      <c r="I113" s="27">
        <f>'Material flow data'!X113/'Aggegate indicators'!C113</f>
        <v>1.7598924169777286</v>
      </c>
      <c r="J113" s="27">
        <f>'Material flow data'!T113/'Aggegate indicators'!C113</f>
        <v>0.37686108297645043</v>
      </c>
      <c r="K113" s="27">
        <f>('Material flow data'!U113+'Material flow data'!V113+'Material flow data'!W113)/C113</f>
        <v>1.3830313340012783</v>
      </c>
      <c r="L113" s="19">
        <f>'Energy flow data'!AF113*1000/'Aggegate indicators'!C113</f>
        <v>28.389580355741227</v>
      </c>
      <c r="M113" s="19">
        <f>'Energy flow data'!AG113*1000/'Aggegate indicators'!C113</f>
        <v>22.945983669950806</v>
      </c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</row>
    <row r="114" spans="1:36">
      <c r="A114" s="24">
        <v>1974</v>
      </c>
      <c r="B114" s="19">
        <v>218078</v>
      </c>
      <c r="C114" s="19">
        <v>3526724</v>
      </c>
      <c r="D114" s="19"/>
      <c r="E114" s="19">
        <f>'Material flow data'!X114/'Aggegate indicators'!B114</f>
        <v>27.792443975171473</v>
      </c>
      <c r="F114" s="19">
        <f>'Energy flow data'!AF114*1000/'Aggegate indicators'!B114</f>
        <v>446.76282319959358</v>
      </c>
      <c r="G114" s="19">
        <f>'Energy flow data'!AG114*1000/'Aggegate indicators'!B114</f>
        <v>362.93423336148538</v>
      </c>
      <c r="H114" s="19"/>
      <c r="I114" s="27">
        <f>'Material flow data'!X114/'Aggegate indicators'!C114</f>
        <v>1.71856958390207</v>
      </c>
      <c r="J114" s="27">
        <f>'Material flow data'!T114/'Aggegate indicators'!C114</f>
        <v>0.36271960566263106</v>
      </c>
      <c r="K114" s="27">
        <f>('Material flow data'!U114+'Material flow data'!V114+'Material flow data'!W114)/C114</f>
        <v>1.3558499782394389</v>
      </c>
      <c r="L114" s="19">
        <f>'Energy flow data'!AF114*1000/'Aggegate indicators'!C114</f>
        <v>27.62596192889519</v>
      </c>
      <c r="M114" s="19">
        <f>'Energy flow data'!AG114*1000/'Aggegate indicators'!C114</f>
        <v>22.442349257556305</v>
      </c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</row>
    <row r="115" spans="1:36">
      <c r="A115" s="24">
        <v>1975</v>
      </c>
      <c r="B115" s="19">
        <v>220165</v>
      </c>
      <c r="C115" s="19">
        <v>3516825</v>
      </c>
      <c r="D115" s="19"/>
      <c r="E115" s="19">
        <f>'Material flow data'!X115/'Aggegate indicators'!B115</f>
        <v>26.088135195705092</v>
      </c>
      <c r="F115" s="19">
        <f>'Energy flow data'!AF115*1000/'Aggegate indicators'!B115</f>
        <v>450.09986591903515</v>
      </c>
      <c r="G115" s="19">
        <f>'Energy flow data'!AG115*1000/'Aggegate indicators'!B115</f>
        <v>359.71949836788849</v>
      </c>
      <c r="H115" s="19"/>
      <c r="I115" s="27">
        <f>'Material flow data'!X115/'Aggegate indicators'!C115</f>
        <v>1.6332044629352929</v>
      </c>
      <c r="J115" s="27">
        <f>'Material flow data'!T115/'Aggegate indicators'!C115</f>
        <v>0.39424137114770791</v>
      </c>
      <c r="K115" s="27">
        <f>('Material flow data'!U115+'Material flow data'!V115+'Material flow data'!W115)/C115</f>
        <v>1.2389630917875847</v>
      </c>
      <c r="L115" s="19">
        <f>'Energy flow data'!AF115*1000/'Aggegate indicators'!C115</f>
        <v>28.177756066925244</v>
      </c>
      <c r="M115" s="19">
        <f>'Energy flow data'!AG115*1000/'Aggegate indicators'!C115</f>
        <v>22.519642961525289</v>
      </c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</row>
    <row r="116" spans="1:36">
      <c r="A116" s="24">
        <v>1976</v>
      </c>
      <c r="B116" s="19">
        <v>222312</v>
      </c>
      <c r="C116" s="19">
        <v>3701163</v>
      </c>
      <c r="D116" s="19"/>
      <c r="E116" s="19">
        <f>'Material flow data'!X116/'Aggegate indicators'!B116</f>
        <v>26.334512866316373</v>
      </c>
      <c r="F116" s="19">
        <f>'Energy flow data'!AF116*1000/'Aggegate indicators'!B116</f>
        <v>458.69271960646637</v>
      </c>
      <c r="G116" s="19">
        <f>'Energy flow data'!AG116*1000/'Aggegate indicators'!B116</f>
        <v>369.29943461664953</v>
      </c>
      <c r="H116" s="19"/>
      <c r="I116" s="27">
        <f>'Material flow data'!X116/'Aggegate indicators'!C116</f>
        <v>1.5817942155848108</v>
      </c>
      <c r="J116" s="27">
        <f>'Material flow data'!T116/'Aggegate indicators'!C116</f>
        <v>0.37500267109659702</v>
      </c>
      <c r="K116" s="27">
        <f>('Material flow data'!U116+'Material flow data'!V116+'Material flow data'!W116)/C116</f>
        <v>1.206791544488214</v>
      </c>
      <c r="L116" s="19">
        <f>'Energy flow data'!AF116*1000/'Aggegate indicators'!C116</f>
        <v>27.551581997645808</v>
      </c>
      <c r="M116" s="19">
        <f>'Energy flow data'!AG116*1000/'Aggegate indicators'!C116</f>
        <v>22.182134617820559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</row>
    <row r="117" spans="1:36">
      <c r="A117" s="24">
        <v>1977</v>
      </c>
      <c r="B117" s="19">
        <v>224521</v>
      </c>
      <c r="C117" s="19">
        <v>3868829</v>
      </c>
      <c r="D117" s="19"/>
      <c r="E117" s="19">
        <f>'Material flow data'!X117/'Aggegate indicators'!B117</f>
        <v>27.175604409426864</v>
      </c>
      <c r="F117" s="19">
        <f>'Energy flow data'!AF117*1000/'Aggegate indicators'!B117</f>
        <v>479.68592600328924</v>
      </c>
      <c r="G117" s="19">
        <f>'Energy flow data'!AG117*1000/'Aggegate indicators'!B117</f>
        <v>388.39054237315196</v>
      </c>
      <c r="H117" s="19"/>
      <c r="I117" s="27">
        <f>'Material flow data'!X117/'Aggegate indicators'!C117</f>
        <v>1.5770906074186606</v>
      </c>
      <c r="J117" s="27">
        <f>'Material flow data'!T117/'Aggegate indicators'!C117</f>
        <v>0.36789284320398236</v>
      </c>
      <c r="K117" s="27">
        <f>('Material flow data'!U117+'Material flow data'!V117+'Material flow data'!W117)/C117</f>
        <v>1.2091977642146781</v>
      </c>
      <c r="L117" s="19">
        <f>'Energy flow data'!AF117*1000/'Aggegate indicators'!C117</f>
        <v>27.837767911733629</v>
      </c>
      <c r="M117" s="19">
        <f>'Energy flow data'!AG117*1000/'Aggegate indicators'!C117</f>
        <v>22.539593495644922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</row>
    <row r="118" spans="1:36">
      <c r="A118" s="24">
        <v>1978</v>
      </c>
      <c r="B118" s="19">
        <v>226785</v>
      </c>
      <c r="C118" s="19">
        <v>4089548</v>
      </c>
      <c r="D118" s="19"/>
      <c r="E118" s="19">
        <f>'Material flow data'!X118/'Aggegate indicators'!B118</f>
        <v>28.055680442996529</v>
      </c>
      <c r="F118" s="19">
        <f>'Energy flow data'!AF118*1000/'Aggegate indicators'!B118</f>
        <v>479.24972901931949</v>
      </c>
      <c r="G118" s="19">
        <f>'Energy flow data'!AG118*1000/'Aggegate indicators'!B118</f>
        <v>388.96466198311032</v>
      </c>
      <c r="H118" s="19"/>
      <c r="I118" s="27">
        <f>'Material flow data'!X118/'Aggegate indicators'!C118</f>
        <v>1.5558216920953043</v>
      </c>
      <c r="J118" s="27">
        <f>'Material flow data'!T118/'Aggegate indicators'!C118</f>
        <v>0.34925087463005794</v>
      </c>
      <c r="K118" s="27">
        <f>('Material flow data'!U118+'Material flow data'!V118+'Material flow data'!W118)/C118</f>
        <v>1.2065708174652463</v>
      </c>
      <c r="L118" s="19">
        <f>'Energy flow data'!AF118*1000/'Aggegate indicators'!C118</f>
        <v>26.576690087913473</v>
      </c>
      <c r="M118" s="19">
        <f>'Energy flow data'!AG118*1000/'Aggegate indicators'!C118</f>
        <v>21.569951219019725</v>
      </c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</row>
    <row r="119" spans="1:36">
      <c r="A119" s="24">
        <v>1979</v>
      </c>
      <c r="B119" s="19">
        <v>229091</v>
      </c>
      <c r="C119" s="19">
        <v>4228647</v>
      </c>
      <c r="D119" s="19"/>
      <c r="E119" s="19">
        <f>'Material flow data'!X119/'Aggegate indicators'!B119</f>
        <v>28.538892208199329</v>
      </c>
      <c r="F119" s="19">
        <f>'Energy flow data'!AF119*1000/'Aggegate indicators'!B119</f>
        <v>484.57315789605724</v>
      </c>
      <c r="G119" s="19">
        <f>'Energy flow data'!AG119*1000/'Aggegate indicators'!B119</f>
        <v>391.42587392911526</v>
      </c>
      <c r="H119" s="19"/>
      <c r="I119" s="27">
        <f>'Material flow data'!X119/'Aggegate indicators'!C119</f>
        <v>1.5461218103257597</v>
      </c>
      <c r="J119" s="27">
        <f>'Material flow data'!T119/'Aggegate indicators'!C119</f>
        <v>0.35051790371531566</v>
      </c>
      <c r="K119" s="27">
        <f>('Material flow data'!U119+'Material flow data'!V119+'Material flow data'!W119)/C119</f>
        <v>1.195603906610444</v>
      </c>
      <c r="L119" s="19">
        <f>'Energy flow data'!AF119*1000/'Aggegate indicators'!C119</f>
        <v>26.252214790112689</v>
      </c>
      <c r="M119" s="19">
        <f>'Energy flow data'!AG119*1000/'Aggegate indicators'!C119</f>
        <v>21.205871496082541</v>
      </c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</row>
    <row r="120" spans="1:36">
      <c r="A120" s="24">
        <v>1980</v>
      </c>
      <c r="B120" s="19">
        <v>231428</v>
      </c>
      <c r="C120" s="19">
        <v>4230558</v>
      </c>
      <c r="D120" s="19"/>
      <c r="E120" s="19">
        <f>'Material flow data'!X120/'Aggegate indicators'!B120</f>
        <v>25.684819536382118</v>
      </c>
      <c r="F120" s="19">
        <f>'Energy flow data'!AF120*1000/'Aggegate indicators'!B120</f>
        <v>456.71190789712529</v>
      </c>
      <c r="G120" s="19">
        <f>'Energy flow data'!AG120*1000/'Aggegate indicators'!B120</f>
        <v>373.9513182825562</v>
      </c>
      <c r="H120" s="19"/>
      <c r="I120" s="27">
        <f>'Material flow data'!X120/'Aggegate indicators'!C120</f>
        <v>1.4050596672273115</v>
      </c>
      <c r="J120" s="27">
        <f>'Material flow data'!T120/'Aggegate indicators'!C120</f>
        <v>0.3211114360868908</v>
      </c>
      <c r="K120" s="27">
        <f>('Material flow data'!U120+'Material flow data'!V120+'Material flow data'!W120)/C120</f>
        <v>1.0839482311404205</v>
      </c>
      <c r="L120" s="19">
        <f>'Energy flow data'!AF120*1000/'Aggegate indicators'!C120</f>
        <v>24.98392018755349</v>
      </c>
      <c r="M120" s="19">
        <f>'Energy flow data'!AG120*1000/'Aggegate indicators'!C120</f>
        <v>20.456593595335512</v>
      </c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 spans="1:36">
      <c r="A121" s="24">
        <v>1981</v>
      </c>
      <c r="B121" s="19">
        <v>233800</v>
      </c>
      <c r="C121" s="19">
        <v>4336141</v>
      </c>
      <c r="D121" s="19"/>
      <c r="E121" s="19">
        <f>'Material flow data'!X121/'Aggegate indicators'!B121</f>
        <v>25.102269034192503</v>
      </c>
      <c r="F121" s="19">
        <f>'Energy flow data'!AF121*1000/'Aggegate indicators'!B121</f>
        <v>449.6856120598498</v>
      </c>
      <c r="G121" s="19">
        <f>'Energy flow data'!AG121*1000/'Aggegate indicators'!B121</f>
        <v>357.37764441155497</v>
      </c>
      <c r="H121" s="19"/>
      <c r="I121" s="27">
        <f>'Material flow data'!X121/'Aggegate indicators'!C121</f>
        <v>1.3534870061176993</v>
      </c>
      <c r="J121" s="27">
        <f>'Material flow data'!T121/'Aggegate indicators'!C121</f>
        <v>0.34967511553861735</v>
      </c>
      <c r="K121" s="27">
        <f>('Material flow data'!U121+'Material flow data'!V121+'Material flow data'!W121)/C121</f>
        <v>1.003811890579082</v>
      </c>
      <c r="L121" s="19">
        <f>'Energy flow data'!AF121*1000/'Aggegate indicators'!C121</f>
        <v>24.246558425935152</v>
      </c>
      <c r="M121" s="19">
        <f>'Energy flow data'!AG121*1000/'Aggegate indicators'!C121</f>
        <v>19.269413347818151</v>
      </c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</row>
    <row r="122" spans="1:36">
      <c r="A122" s="24">
        <v>1982</v>
      </c>
      <c r="B122" s="19">
        <v>236208</v>
      </c>
      <c r="C122" s="19">
        <v>4254870</v>
      </c>
      <c r="D122" s="19"/>
      <c r="E122" s="19">
        <f>'Material flow data'!X122/'Aggegate indicators'!B122</f>
        <v>23.435306999466274</v>
      </c>
      <c r="F122" s="19">
        <f>'Energy flow data'!AF122*1000/'Aggegate indicators'!B122</f>
        <v>440.5918145884275</v>
      </c>
      <c r="G122" s="19">
        <f>'Energy flow data'!AG122*1000/'Aggegate indicators'!B122</f>
        <v>348.50170122902671</v>
      </c>
      <c r="H122" s="19"/>
      <c r="I122" s="27">
        <f>'Material flow data'!X122/'Aggegate indicators'!C122</f>
        <v>1.3010049650705966</v>
      </c>
      <c r="J122" s="27">
        <f>'Material flow data'!T122/'Aggegate indicators'!C122</f>
        <v>0.362437438778003</v>
      </c>
      <c r="K122" s="27">
        <f>('Material flow data'!U122+'Material flow data'!V122+'Material flow data'!W122)/C122</f>
        <v>0.93856752629259377</v>
      </c>
      <c r="L122" s="19">
        <f>'Energy flow data'!AF122*1000/'Aggegate indicators'!C122</f>
        <v>24.459339848292259</v>
      </c>
      <c r="M122" s="19">
        <f>'Energy flow data'!AG122*1000/'Aggegate indicators'!C122</f>
        <v>19.346981187182202</v>
      </c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</row>
    <row r="123" spans="1:36">
      <c r="A123" s="24">
        <v>1983</v>
      </c>
      <c r="B123" s="19">
        <v>238638</v>
      </c>
      <c r="C123" s="19">
        <v>4433129</v>
      </c>
      <c r="D123" s="19"/>
      <c r="E123" s="19">
        <f>'Material flow data'!X123/'Aggegate indicators'!B123</f>
        <v>22.671427204021558</v>
      </c>
      <c r="F123" s="19">
        <f>'Energy flow data'!AF123*1000/'Aggegate indicators'!B123</f>
        <v>417.08704809783188</v>
      </c>
      <c r="G123" s="19">
        <f>'Energy flow data'!AG123*1000/'Aggegate indicators'!B123</f>
        <v>342.81537369864373</v>
      </c>
      <c r="H123" s="19"/>
      <c r="I123" s="27">
        <f>'Material flow data'!X123/'Aggegate indicators'!C123</f>
        <v>1.2204165602023529</v>
      </c>
      <c r="J123" s="27">
        <f>'Material flow data'!T123/'Aggegate indicators'!C123</f>
        <v>0.28972606408458801</v>
      </c>
      <c r="K123" s="27">
        <f>('Material flow data'!U123+'Material flow data'!V123+'Material flow data'!W123)/C123</f>
        <v>0.93069049611776478</v>
      </c>
      <c r="L123" s="19">
        <f>'Energy flow data'!AF123*1000/'Aggegate indicators'!C123</f>
        <v>22.452046620788703</v>
      </c>
      <c r="M123" s="19">
        <f>'Energy flow data'!AG123*1000/'Aggegate indicators'!C123</f>
        <v>18.453957723471827</v>
      </c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</row>
    <row r="124" spans="1:36">
      <c r="A124" s="24">
        <v>1984</v>
      </c>
      <c r="B124" s="19">
        <v>241067</v>
      </c>
      <c r="C124" s="19">
        <v>4755958</v>
      </c>
      <c r="D124" s="19"/>
      <c r="E124" s="19">
        <f>'Material flow data'!X124/'Aggegate indicators'!B124</f>
        <v>25.084396568072478</v>
      </c>
      <c r="F124" s="19">
        <f>'Energy flow data'!AF124*1000/'Aggegate indicators'!B124</f>
        <v>451.11035102605967</v>
      </c>
      <c r="G124" s="19">
        <f>'Energy flow data'!AG124*1000/'Aggegate indicators'!B124</f>
        <v>361.59707822859343</v>
      </c>
      <c r="H124" s="19"/>
      <c r="I124" s="27">
        <f>'Material flow data'!X124/'Aggegate indicators'!C124</f>
        <v>1.2714620750384102</v>
      </c>
      <c r="J124" s="27">
        <f>'Material flow data'!T124/'Aggegate indicators'!C124</f>
        <v>0.3221439729803855</v>
      </c>
      <c r="K124" s="27">
        <f>('Material flow data'!U124+'Material flow data'!V124+'Material flow data'!W124)/C124</f>
        <v>0.94931810205802469</v>
      </c>
      <c r="L124" s="19">
        <f>'Energy flow data'!AF124*1000/'Aggegate indicators'!C124</f>
        <v>22.865597002916999</v>
      </c>
      <c r="M124" s="19">
        <f>'Energy flow data'!AG124*1000/'Aggegate indicators'!C124</f>
        <v>18.328404678370234</v>
      </c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</row>
    <row r="125" spans="1:36">
      <c r="A125" s="24">
        <v>1985</v>
      </c>
      <c r="B125" s="19">
        <v>243484</v>
      </c>
      <c r="C125" s="19">
        <v>4940383</v>
      </c>
      <c r="D125" s="19"/>
      <c r="E125" s="19">
        <f>'Material flow data'!X125/'Aggegate indicators'!B125</f>
        <v>25.374444224874885</v>
      </c>
      <c r="F125" s="19">
        <f>'Energy flow data'!AF125*1000/'Aggegate indicators'!B125</f>
        <v>449.08365821098175</v>
      </c>
      <c r="G125" s="19">
        <f>'Energy flow data'!AG125*1000/'Aggegate indicators'!B125</f>
        <v>354.58448741960308</v>
      </c>
      <c r="H125" s="19"/>
      <c r="I125" s="27">
        <f>'Material flow data'!X125/'Aggegate indicators'!C125</f>
        <v>1.2505652249328516</v>
      </c>
      <c r="J125" s="27">
        <f>'Material flow data'!T125/'Aggegate indicators'!C125</f>
        <v>0.32795249561378975</v>
      </c>
      <c r="K125" s="27">
        <f>('Material flow data'!U125+'Material flow data'!V125+'Material flow data'!W125)/C125</f>
        <v>0.92261272931906191</v>
      </c>
      <c r="L125" s="19">
        <f>'Energy flow data'!AF125*1000/'Aggegate indicators'!C125</f>
        <v>22.132835740840878</v>
      </c>
      <c r="M125" s="19">
        <f>'Energy flow data'!AG125*1000/'Aggegate indicators'!C125</f>
        <v>17.475497210413572</v>
      </c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</row>
    <row r="126" spans="1:36">
      <c r="A126" s="24">
        <v>1986</v>
      </c>
      <c r="B126" s="19">
        <v>245877</v>
      </c>
      <c r="C126" s="19">
        <v>5110480</v>
      </c>
      <c r="D126" s="19"/>
      <c r="E126" s="19">
        <f>'Material flow data'!X126/'Aggegate indicators'!B126</f>
        <v>25.093306162551006</v>
      </c>
      <c r="F126" s="19">
        <f>'Energy flow data'!AF126*1000/'Aggegate indicators'!B126</f>
        <v>447.11196176718801</v>
      </c>
      <c r="G126" s="19">
        <f>'Energy flow data'!AG126*1000/'Aggegate indicators'!B126</f>
        <v>356.95518060960694</v>
      </c>
      <c r="H126" s="19"/>
      <c r="I126" s="27">
        <f>'Material flow data'!X126/'Aggegate indicators'!C126</f>
        <v>1.2072969347946874</v>
      </c>
      <c r="J126" s="27">
        <f>'Material flow data'!T126/'Aggegate indicators'!C126</f>
        <v>0.30719833812920588</v>
      </c>
      <c r="K126" s="27">
        <f>('Material flow data'!U126+'Material flow data'!V126+'Material flow data'!W126)/C126</f>
        <v>0.90009859666548164</v>
      </c>
      <c r="L126" s="19">
        <f>'Energy flow data'!AF126*1000/'Aggegate indicators'!C126</f>
        <v>21.511589483459652</v>
      </c>
      <c r="M126" s="19">
        <f>'Energy flow data'!AG126*1000/'Aggegate indicators'!C126</f>
        <v>17.1739384446761</v>
      </c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</row>
    <row r="127" spans="1:36">
      <c r="A127" s="24">
        <v>1987</v>
      </c>
      <c r="B127" s="19">
        <v>248259</v>
      </c>
      <c r="C127" s="19">
        <v>5290129</v>
      </c>
      <c r="D127" s="19"/>
      <c r="E127" s="19">
        <f>'Material flow data'!X127/'Aggegate indicators'!B127</f>
        <v>25.728268079790094</v>
      </c>
      <c r="F127" s="19">
        <f>'Energy flow data'!AF127*1000/'Aggegate indicators'!B127</f>
        <v>441.46329013903926</v>
      </c>
      <c r="G127" s="19">
        <f>'Energy flow data'!AG127*1000/'Aggegate indicators'!B127</f>
        <v>357.54430248161339</v>
      </c>
      <c r="H127" s="19"/>
      <c r="I127" s="27">
        <f>'Material flow data'!X127/'Aggegate indicators'!C127</f>
        <v>1.2073947734016712</v>
      </c>
      <c r="J127" s="27">
        <f>'Material flow data'!T127/'Aggegate indicators'!C127</f>
        <v>0.27908632864015154</v>
      </c>
      <c r="K127" s="27">
        <f>('Material flow data'!U127+'Material flow data'!V127+'Material flow data'!W127)/C127</f>
        <v>0.92830844476151975</v>
      </c>
      <c r="L127" s="19">
        <f>'Energy flow data'!AF127*1000/'Aggegate indicators'!C127</f>
        <v>20.71730858484316</v>
      </c>
      <c r="M127" s="19">
        <f>'Energy flow data'!AG127*1000/'Aggegate indicators'!C127</f>
        <v>16.779097634440078</v>
      </c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</row>
    <row r="128" spans="1:36">
      <c r="A128" s="24">
        <v>1988</v>
      </c>
      <c r="B128" s="19">
        <v>250663</v>
      </c>
      <c r="C128" s="19">
        <v>5512845</v>
      </c>
      <c r="D128" s="19"/>
      <c r="E128" s="19">
        <f>'Material flow data'!X128/'Aggegate indicators'!B128</f>
        <v>25.43673761853691</v>
      </c>
      <c r="F128" s="19">
        <f>'Energy flow data'!AF128*1000/'Aggegate indicators'!B128</f>
        <v>432.65205044752133</v>
      </c>
      <c r="G128" s="19">
        <f>'Energy flow data'!AG128*1000/'Aggegate indicators'!B128</f>
        <v>362.07413746122756</v>
      </c>
      <c r="H128" s="19"/>
      <c r="I128" s="27">
        <f>'Material flow data'!X128/'Aggegate indicators'!C128</f>
        <v>1.1565804882370749</v>
      </c>
      <c r="J128" s="27">
        <f>'Material flow data'!T128/'Aggegate indicators'!C128</f>
        <v>0.23119291019788937</v>
      </c>
      <c r="K128" s="27">
        <f>('Material flow data'!U128+'Material flow data'!V128+'Material flow data'!W128)/C128</f>
        <v>0.92538757803918548</v>
      </c>
      <c r="L128" s="19">
        <f>'Energy flow data'!AF128*1000/'Aggegate indicators'!C128</f>
        <v>19.672212971945889</v>
      </c>
      <c r="M128" s="19">
        <f>'Energy flow data'!AG128*1000/'Aggegate indicators'!C128</f>
        <v>16.463112878820951</v>
      </c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</row>
    <row r="129" spans="1:36">
      <c r="A129" s="24">
        <v>1989</v>
      </c>
      <c r="B129" s="19">
        <v>253136</v>
      </c>
      <c r="C129" s="19">
        <v>5703521</v>
      </c>
      <c r="D129" s="19"/>
      <c r="E129" s="19">
        <f>'Material flow data'!X129/'Aggegate indicators'!B129</f>
        <v>25.644426194108281</v>
      </c>
      <c r="F129" s="19">
        <f>'Energy flow data'!AF129*1000/'Aggegate indicators'!B129</f>
        <v>435.72611284539005</v>
      </c>
      <c r="G129" s="19">
        <f>'Energy flow data'!AG129*1000/'Aggegate indicators'!B129</f>
        <v>355.87330987016338</v>
      </c>
      <c r="H129" s="19"/>
      <c r="I129" s="27">
        <f>'Material flow data'!X129/'Aggegate indicators'!C129</f>
        <v>1.1381614039944437</v>
      </c>
      <c r="J129" s="27">
        <f>'Material flow data'!T129/'Aggegate indicators'!C129</f>
        <v>0.25145854590742994</v>
      </c>
      <c r="K129" s="27">
        <f>('Material flow data'!U129+'Material flow data'!V129+'Material flow data'!W129)/C129</f>
        <v>0.88670285808701377</v>
      </c>
      <c r="L129" s="19">
        <f>'Energy flow data'!AF129*1000/'Aggegate indicators'!C129</f>
        <v>19.338574417667726</v>
      </c>
      <c r="M129" s="19">
        <f>'Energy flow data'!AG129*1000/'Aggegate indicators'!C129</f>
        <v>15.794514680895132</v>
      </c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</row>
    <row r="130" spans="1:36">
      <c r="A130" s="24">
        <v>1990</v>
      </c>
      <c r="B130" s="19">
        <v>255712</v>
      </c>
      <c r="C130" s="19">
        <v>5803200</v>
      </c>
      <c r="D130" s="19"/>
      <c r="E130" s="19">
        <f>'Material flow data'!X130/'Aggegate indicators'!B130</f>
        <v>26.057110158814048</v>
      </c>
      <c r="F130" s="19">
        <f>'Energy flow data'!AF130*1000/'Aggegate indicators'!B130</f>
        <v>438.61564010608856</v>
      </c>
      <c r="G130" s="19">
        <f>'Energy flow data'!AG130*1000/'Aggegate indicators'!B130</f>
        <v>355.09200837025708</v>
      </c>
      <c r="H130" s="19"/>
      <c r="I130" s="27">
        <f>'Material flow data'!X130/'Aggegate indicators'!C130</f>
        <v>1.1481795824597909</v>
      </c>
      <c r="J130" s="27">
        <f>'Material flow data'!T130/'Aggegate indicators'!C130</f>
        <v>0.25966503556330683</v>
      </c>
      <c r="K130" s="27">
        <f>('Material flow data'!U130+'Material flow data'!V130+'Material flow data'!W130)/C130</f>
        <v>0.88851454689648379</v>
      </c>
      <c r="L130" s="19">
        <f>'Energy flow data'!AF130*1000/'Aggegate indicators'!C130</f>
        <v>19.327144086505395</v>
      </c>
      <c r="M130" s="19">
        <f>'Energy flow data'!AG130*1000/'Aggegate indicators'!C130</f>
        <v>15.646761725319681</v>
      </c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</row>
    <row r="131" spans="1:36">
      <c r="A131" s="24">
        <v>1991</v>
      </c>
      <c r="B131" s="19">
        <v>258402</v>
      </c>
      <c r="C131" s="19">
        <v>5791930.851878101</v>
      </c>
      <c r="D131" s="19"/>
      <c r="E131" s="19">
        <f>'Material flow data'!X131/'Aggegate indicators'!B131</f>
        <v>24.520871664800559</v>
      </c>
      <c r="F131" s="19">
        <f>'Energy flow data'!AF131*1000/'Aggegate indicators'!B131</f>
        <v>425.48949695781261</v>
      </c>
      <c r="G131" s="19">
        <f>'Energy flow data'!AG131*1000/'Aggegate indicators'!B131</f>
        <v>347.18042306933404</v>
      </c>
      <c r="H131" s="19"/>
      <c r="I131" s="27">
        <f>'Material flow data'!X131/'Aggegate indicators'!C131</f>
        <v>1.0939775425449345</v>
      </c>
      <c r="J131" s="27">
        <f>'Material flow data'!T131/'Aggegate indicators'!C131</f>
        <v>0.250451653313922</v>
      </c>
      <c r="K131" s="27">
        <f>('Material flow data'!U131+'Material flow data'!V131+'Material flow data'!W131)/C131</f>
        <v>0.84352588923101257</v>
      </c>
      <c r="L131" s="19">
        <f>'Energy flow data'!AF131*1000/'Aggegate indicators'!C131</f>
        <v>18.98284696497041</v>
      </c>
      <c r="M131" s="19">
        <f>'Energy flow data'!AG131*1000/'Aggegate indicators'!C131</f>
        <v>15.489155167118726</v>
      </c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</row>
    <row r="132" spans="1:36">
      <c r="A132" s="24">
        <v>1992</v>
      </c>
      <c r="B132" s="19">
        <v>261192</v>
      </c>
      <c r="C132" s="19">
        <v>5985151.5010630758</v>
      </c>
      <c r="D132" s="19"/>
      <c r="E132" s="19">
        <f>'Material flow data'!X132/'Aggegate indicators'!B132</f>
        <v>25.172903025385416</v>
      </c>
      <c r="F132" s="19">
        <f>'Energy flow data'!AF132*1000/'Aggegate indicators'!B132</f>
        <v>432.76546311748467</v>
      </c>
      <c r="G132" s="19">
        <f>'Energy flow data'!AG132*1000/'Aggegate indicators'!B132</f>
        <v>345.88452020484266</v>
      </c>
      <c r="H132" s="19"/>
      <c r="I132" s="27">
        <f>'Material flow data'!X132/'Aggegate indicators'!C132</f>
        <v>1.0985454396331706</v>
      </c>
      <c r="J132" s="27">
        <f>'Material flow data'!T132/'Aggegate indicators'!C132</f>
        <v>0.26679895509624446</v>
      </c>
      <c r="K132" s="27">
        <f>('Material flow data'!U132+'Material flow data'!V132+'Material flow data'!W132)/C132</f>
        <v>0.83174648453692612</v>
      </c>
      <c r="L132" s="19">
        <f>'Energy flow data'!AF132*1000/'Aggegate indicators'!C132</f>
        <v>18.885883978459848</v>
      </c>
      <c r="M132" s="19">
        <f>'Energy flow data'!AG132*1000/'Aggegate indicators'!C132</f>
        <v>15.094399796779875</v>
      </c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</row>
    <row r="133" spans="1:36">
      <c r="A133" s="24">
        <v>1993</v>
      </c>
      <c r="B133" s="19">
        <v>264065</v>
      </c>
      <c r="C133" s="19">
        <v>6146209.8369950391</v>
      </c>
      <c r="D133" s="19"/>
      <c r="E133" s="19">
        <f>'Material flow data'!X133/'Aggegate indicators'!B133</f>
        <v>24.963115181037455</v>
      </c>
      <c r="F133" s="19">
        <f>'Energy flow data'!AF133*1000/'Aggegate indicators'!B133</f>
        <v>416.47601856433118</v>
      </c>
      <c r="G133" s="19">
        <f>'Energy flow data'!AG133*1000/'Aggegate indicators'!B133</f>
        <v>340.89331935530538</v>
      </c>
      <c r="H133" s="19"/>
      <c r="I133" s="27">
        <f>'Material flow data'!X133/'Aggegate indicators'!C133</f>
        <v>1.0725121961510369</v>
      </c>
      <c r="J133" s="27">
        <f>'Material flow data'!T133/'Aggegate indicators'!C133</f>
        <v>0.23047474215604505</v>
      </c>
      <c r="K133" s="27">
        <f>('Material flow data'!U133+'Material flow data'!V133+'Material flow data'!W133)/C133</f>
        <v>0.84203745399499186</v>
      </c>
      <c r="L133" s="19">
        <f>'Energy flow data'!AF133*1000/'Aggegate indicators'!C133</f>
        <v>17.893424201077906</v>
      </c>
      <c r="M133" s="19">
        <f>'Energy flow data'!AG133*1000/'Aggegate indicators'!C133</f>
        <v>14.646098451394506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</row>
    <row r="134" spans="1:36">
      <c r="A134" s="24">
        <v>1994</v>
      </c>
      <c r="B134" s="19">
        <v>266991</v>
      </c>
      <c r="C134" s="19">
        <v>6395858.4833451454</v>
      </c>
      <c r="D134" s="19"/>
      <c r="E134" s="19">
        <f>'Material flow data'!X134/'Aggegate indicators'!B134</f>
        <v>26.890668857008443</v>
      </c>
      <c r="F134" s="19">
        <f>'Energy flow data'!AF134*1000/'Aggegate indicators'!B134</f>
        <v>438.82715243385587</v>
      </c>
      <c r="G134" s="19">
        <f>'Energy flow data'!AG134*1000/'Aggegate indicators'!B134</f>
        <v>349.01474161260484</v>
      </c>
      <c r="H134" s="19"/>
      <c r="I134" s="27">
        <f>'Material flow data'!X134/'Aggegate indicators'!C134</f>
        <v>1.1225336813653986</v>
      </c>
      <c r="J134" s="27">
        <f>'Material flow data'!T134/'Aggegate indicators'!C134</f>
        <v>0.26104991867283467</v>
      </c>
      <c r="K134" s="27">
        <f>('Material flow data'!U134+'Material flow data'!V134+'Material flow data'!W134)/C134</f>
        <v>0.86148376269256399</v>
      </c>
      <c r="L134" s="19">
        <f>'Energy flow data'!AF134*1000/'Aggegate indicators'!C134</f>
        <v>18.318557322767617</v>
      </c>
      <c r="M134" s="19">
        <f>'Energy flow data'!AG134*1000/'Aggegate indicators'!C134</f>
        <v>14.569395980311658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</row>
    <row r="135" spans="1:36">
      <c r="A135" s="24">
        <v>1995</v>
      </c>
      <c r="B135" s="19">
        <v>269945</v>
      </c>
      <c r="C135" s="19">
        <v>6558150.6676116223</v>
      </c>
      <c r="D135" s="19"/>
      <c r="E135" s="19">
        <f>'Material flow data'!X135/'Aggegate indicators'!B135</f>
        <v>26.031515799553766</v>
      </c>
      <c r="F135" s="19">
        <f>'Energy flow data'!AF135*1000/'Aggegate indicators'!B135</f>
        <v>420.30309892833185</v>
      </c>
      <c r="G135" s="19">
        <f>'Energy flow data'!AG135*1000/'Aggegate indicators'!B135</f>
        <v>343.44760094901545</v>
      </c>
      <c r="H135" s="19"/>
      <c r="I135" s="27">
        <f>'Material flow data'!X135/'Aggegate indicators'!C135</f>
        <v>1.0715029112116594</v>
      </c>
      <c r="J135" s="27">
        <f>'Material flow data'!T135/'Aggegate indicators'!C135</f>
        <v>0.22330887139362146</v>
      </c>
      <c r="K135" s="27">
        <f>('Material flow data'!U135+'Material flow data'!V135+'Material flow data'!W135)/C135</f>
        <v>0.84819403981803798</v>
      </c>
      <c r="L135" s="19">
        <f>'Energy flow data'!AF135*1000/'Aggegate indicators'!C135</f>
        <v>17.300413758491533</v>
      </c>
      <c r="M135" s="19">
        <f>'Energy flow data'!AG135*1000/'Aggegate indicators'!C135</f>
        <v>14.13690647518262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</row>
    <row r="136" spans="1:36">
      <c r="A136" s="24">
        <v>1996</v>
      </c>
      <c r="B136" s="19">
        <v>272924</v>
      </c>
      <c r="C136" s="19">
        <v>6803768.7427356476</v>
      </c>
      <c r="D136" s="19"/>
      <c r="E136" s="19">
        <f>'Material flow data'!X136/'Aggegate indicators'!B136</f>
        <v>26.781579138073742</v>
      </c>
      <c r="F136" s="19">
        <f>'Energy flow data'!AF136*1000/'Aggegate indicators'!B136</f>
        <v>431.36575866769601</v>
      </c>
      <c r="G136" s="19">
        <f>'Energy flow data'!AG136*1000/'Aggegate indicators'!B136</f>
        <v>347.60729185119516</v>
      </c>
      <c r="H136" s="19"/>
      <c r="I136" s="27">
        <f>'Material flow data'!X136/'Aggegate indicators'!C136</f>
        <v>1.0743068997581351</v>
      </c>
      <c r="J136" s="27">
        <f>'Material flow data'!T136/'Aggegate indicators'!C136</f>
        <v>0.23462811770111203</v>
      </c>
      <c r="K136" s="27">
        <f>('Material flow data'!U136+'Material flow data'!V136+'Material flow data'!W136)/C136</f>
        <v>0.83967878205702307</v>
      </c>
      <c r="L136" s="19">
        <f>'Energy flow data'!AF136*1000/'Aggegate indicators'!C136</f>
        <v>17.303655190268206</v>
      </c>
      <c r="M136" s="19">
        <f>'Energy flow data'!AG136*1000/'Aggegate indicators'!C136</f>
        <v>13.94379734356613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 spans="1:36">
      <c r="A137" s="24">
        <v>1997</v>
      </c>
      <c r="B137" s="19">
        <v>275928</v>
      </c>
      <c r="C137" s="19">
        <v>7109774.5503487503</v>
      </c>
      <c r="D137" s="19"/>
      <c r="E137" s="19">
        <f>'Material flow data'!X137/'Aggegate indicators'!B137</f>
        <v>27.543158331998505</v>
      </c>
      <c r="F137" s="19">
        <f>'Energy flow data'!AF137*1000/'Aggegate indicators'!B137</f>
        <v>434.63288779181374</v>
      </c>
      <c r="G137" s="19">
        <f>'Energy flow data'!AG137*1000/'Aggegate indicators'!B137</f>
        <v>349.58530527992542</v>
      </c>
      <c r="H137" s="19"/>
      <c r="I137" s="27">
        <f>'Material flow data'!X137/'Aggegate indicators'!C137</f>
        <v>1.0689408698421936</v>
      </c>
      <c r="J137" s="27">
        <f>'Material flow data'!T137/'Aggegate indicators'!C137</f>
        <v>0.22982710703733017</v>
      </c>
      <c r="K137" s="27">
        <f>('Material flow data'!U137+'Material flow data'!V137+'Material flow data'!W137)/C137</f>
        <v>0.83911376280486349</v>
      </c>
      <c r="L137" s="19">
        <f>'Energy flow data'!AF137*1000/'Aggegate indicators'!C137</f>
        <v>16.86795869733125</v>
      </c>
      <c r="M137" s="19">
        <f>'Energy flow data'!AG137*1000/'Aggegate indicators'!C137</f>
        <v>13.567290134473767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</row>
    <row r="138" spans="1:36">
      <c r="A138" s="24">
        <v>1998</v>
      </c>
      <c r="B138" s="19">
        <v>278948</v>
      </c>
      <c r="C138" s="19">
        <v>7413357</v>
      </c>
      <c r="D138" s="19"/>
      <c r="E138" s="19">
        <f>'Material flow data'!X138/'Aggegate indicators'!B138</f>
        <v>28.222320168363446</v>
      </c>
      <c r="F138" s="19">
        <f>'Energy flow data'!AF138*1000/'Aggegate indicators'!B138</f>
        <v>437.88407934799261</v>
      </c>
      <c r="G138" s="19">
        <f>'Energy flow data'!AG138*1000/'Aggegate indicators'!B138</f>
        <v>352.01335849953</v>
      </c>
      <c r="H138" s="19"/>
      <c r="I138" s="27">
        <f>'Material flow data'!X138/'Aggegate indicators'!C138</f>
        <v>1.0619426214499919</v>
      </c>
      <c r="J138" s="27">
        <f>'Material flow data'!T138/'Aggegate indicators'!C138</f>
        <v>0.22442511108361651</v>
      </c>
      <c r="K138" s="27">
        <f>('Material flow data'!U138+'Material flow data'!V138+'Material flow data'!W138)/C138</f>
        <v>0.83751751036637534</v>
      </c>
      <c r="L138" s="19">
        <f>'Energy flow data'!AF138*1000/'Aggegate indicators'!C138</f>
        <v>16.476595982894636</v>
      </c>
      <c r="M138" s="19">
        <f>'Energy flow data'!AG138*1000/'Aggegate indicators'!C138</f>
        <v>13.245473316167951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 spans="1:36">
      <c r="A139" s="24">
        <v>1999</v>
      </c>
      <c r="B139" s="19">
        <v>281975</v>
      </c>
      <c r="C139" s="19">
        <v>7746169</v>
      </c>
      <c r="D139" s="19"/>
      <c r="E139" s="19">
        <f>'Material flow data'!X139/'Aggegate indicators'!B139</f>
        <v>27.910228068330255</v>
      </c>
      <c r="F139" s="19">
        <f>'Energy flow data'!AF139*1000/'Aggegate indicators'!B139</f>
        <v>430.34607038052093</v>
      </c>
      <c r="G139" s="19">
        <f>'Energy flow data'!AG139*1000/'Aggegate indicators'!B139</f>
        <v>347.72763822590991</v>
      </c>
      <c r="H139" s="19"/>
      <c r="I139" s="27">
        <f>'Material flow data'!X139/'Aggegate indicators'!C139</f>
        <v>1.0159843607294681</v>
      </c>
      <c r="J139" s="27">
        <f>'Material flow data'!T139/'Aggegate indicators'!C139</f>
        <v>0.20969699911289069</v>
      </c>
      <c r="K139" s="27">
        <f>('Material flow data'!U139+'Material flow data'!V139+'Material flow data'!W139)/C139</f>
        <v>0.80628736161657755</v>
      </c>
      <c r="L139" s="19">
        <f>'Energy flow data'!AF139*1000/'Aggegate indicators'!C139</f>
        <v>15.665399656984942</v>
      </c>
      <c r="M139" s="19">
        <f>'Energy flow data'!AG139*1000/'Aggegate indicators'!C139</f>
        <v>12.657934624038147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</row>
    <row r="140" spans="1:36">
      <c r="A140" s="24">
        <v>2000</v>
      </c>
      <c r="B140" s="19">
        <v>285003</v>
      </c>
      <c r="C140" s="19">
        <v>8032209</v>
      </c>
      <c r="D140" s="19"/>
      <c r="E140" s="19">
        <f>'Material flow data'!X140/'Aggegate indicators'!B140</f>
        <v>27.698208448161825</v>
      </c>
      <c r="F140" s="19">
        <f>'Energy flow data'!AF140*1000/'Aggegate indicators'!B140</f>
        <v>429.40972522408538</v>
      </c>
      <c r="G140" s="19">
        <f>'Energy flow data'!AG140*1000/'Aggegate indicators'!B140</f>
        <v>347.07719544473946</v>
      </c>
      <c r="H140" s="19"/>
      <c r="I140" s="27">
        <f>'Material flow data'!X140/'Aggegate indicators'!C140</f>
        <v>0.98280217837352901</v>
      </c>
      <c r="J140" s="27">
        <f>'Material flow data'!T140/'Aggegate indicators'!C140</f>
        <v>0.2040312919955859</v>
      </c>
      <c r="K140" s="27">
        <f>('Material flow data'!U140+'Material flow data'!V140+'Material flow data'!W140)/C140</f>
        <v>0.77877088637794312</v>
      </c>
      <c r="L140" s="19">
        <f>'Energy flow data'!AF140*1000/'Aggegate indicators'!C140</f>
        <v>15.236538282064126</v>
      </c>
      <c r="M140" s="19">
        <f>'Energy flow data'!AG140*1000/'Aggegate indicators'!C140</f>
        <v>12.315172816511259</v>
      </c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 spans="1:36">
      <c r="A141" s="24">
        <v>2001</v>
      </c>
      <c r="B141" s="19">
        <v>288025</v>
      </c>
      <c r="C141" s="19">
        <v>8093143</v>
      </c>
      <c r="D141" s="19"/>
      <c r="E141" s="19">
        <f>'Material flow data'!X141/'Aggegate indicators'!B141</f>
        <v>27.314803773240879</v>
      </c>
      <c r="F141" s="19">
        <f>'Energy flow data'!AF141*1000/'Aggegate indicators'!B141</f>
        <v>431.76787652288965</v>
      </c>
      <c r="G141" s="19">
        <f>'Energy flow data'!AG141*1000/'Aggegate indicators'!B141</f>
        <v>352.23416591283359</v>
      </c>
      <c r="H141" s="19"/>
      <c r="I141" s="27">
        <f>'Material flow data'!X141/'Aggegate indicators'!C141</f>
        <v>0.97210025286686563</v>
      </c>
      <c r="J141" s="27">
        <f>'Material flow data'!T141/'Aggegate indicators'!C141</f>
        <v>0.19630537552885743</v>
      </c>
      <c r="K141" s="27">
        <f>('Material flow data'!U141+'Material flow data'!V141+'Material flow data'!W141)/C141</f>
        <v>0.77579487733800834</v>
      </c>
      <c r="L141" s="19">
        <f>'Energy flow data'!AF141*1000/'Aggegate indicators'!C141</f>
        <v>15.366087394663024</v>
      </c>
      <c r="M141" s="19">
        <f>'Energy flow data'!AG141*1000/'Aggegate indicators'!C141</f>
        <v>12.535580507726589</v>
      </c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</row>
    <row r="142" spans="1:36">
      <c r="A142" s="24">
        <v>2002</v>
      </c>
      <c r="B142" s="19">
        <v>291038</v>
      </c>
      <c r="C142" s="19">
        <v>8223657</v>
      </c>
      <c r="D142" s="19"/>
      <c r="E142" s="19">
        <f>'Material flow data'!X142/'Aggegate indicators'!B142</f>
        <v>26.281944523956565</v>
      </c>
      <c r="F142" s="19">
        <f>'Energy flow data'!AF142*1000/'Aggegate indicators'!B142</f>
        <v>419.40781027016061</v>
      </c>
      <c r="G142" s="19">
        <f>'Energy flow data'!AG142*1000/'Aggegate indicators'!B142</f>
        <v>343.81117746547778</v>
      </c>
      <c r="H142" s="19"/>
      <c r="I142" s="27">
        <f>'Material flow data'!X142/'Aggegate indicators'!C142</f>
        <v>0.93012689736005172</v>
      </c>
      <c r="J142" s="27">
        <f>'Material flow data'!T142/'Aggegate indicators'!C142</f>
        <v>0.18706335313615119</v>
      </c>
      <c r="K142" s="27">
        <f>('Material flow data'!U142+'Material flow data'!V142+'Material flow data'!W142)/C142</f>
        <v>0.74306354422390053</v>
      </c>
      <c r="L142" s="19">
        <f>'Energy flow data'!AF142*1000/'Aggegate indicators'!C142</f>
        <v>14.842984123171359</v>
      </c>
      <c r="M142" s="19">
        <f>'Energy flow data'!AG142*1000/'Aggegate indicators'!C142</f>
        <v>12.167593744145423</v>
      </c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 spans="1:36">
      <c r="A143" s="24">
        <v>2003</v>
      </c>
      <c r="B143" s="19">
        <v>294043</v>
      </c>
      <c r="C143" s="19">
        <v>8431121</v>
      </c>
      <c r="D143" s="19"/>
      <c r="E143" s="19">
        <f>'Material flow data'!X143/'Aggegate indicators'!B143</f>
        <v>26.152582499789645</v>
      </c>
      <c r="F143" s="19">
        <f>'Energy flow data'!AF143*1000/'Aggegate indicators'!B143</f>
        <v>418.31699062288811</v>
      </c>
      <c r="G143" s="19">
        <f>'Energy flow data'!AG143*1000/'Aggegate indicators'!B143</f>
        <v>339.86566154660073</v>
      </c>
      <c r="H143" s="19"/>
      <c r="I143" s="27">
        <f>'Material flow data'!X143/'Aggegate indicators'!C143</f>
        <v>0.91209506019254694</v>
      </c>
      <c r="J143" s="27">
        <f>'Material flow data'!T143/'Aggegate indicators'!C143</f>
        <v>0.19116583163768244</v>
      </c>
      <c r="K143" s="27">
        <f>('Material flow data'!U143+'Material flow data'!V143+'Material flow data'!W143)/C143</f>
        <v>0.72092922855486452</v>
      </c>
      <c r="L143" s="19">
        <f>'Energy flow data'!AF143*1000/'Aggegate indicators'!C143</f>
        <v>14.58918486328519</v>
      </c>
      <c r="M143" s="19">
        <f>'Energy flow data'!AG143*1000/'Aggegate indicators'!C143</f>
        <v>11.853123531040191</v>
      </c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</row>
    <row r="144" spans="1:36">
      <c r="A144" s="24">
        <v>2004</v>
      </c>
      <c r="B144" s="19">
        <v>296844</v>
      </c>
      <c r="C144" s="19">
        <v>8738865</v>
      </c>
      <c r="D144" s="19"/>
      <c r="E144" s="19">
        <f>'Material flow data'!X144/'Aggegate indicators'!B144</f>
        <v>27.380048679273571</v>
      </c>
      <c r="F144" s="19">
        <f>'Energy flow data'!AF144*1000/'Aggegate indicators'!B144</f>
        <v>430.10641584868699</v>
      </c>
      <c r="G144" s="19">
        <f>'Energy flow data'!AG144*1000/'Aggegate indicators'!B144</f>
        <v>345.98927526662237</v>
      </c>
      <c r="H144" s="19"/>
      <c r="I144" s="27">
        <f>'Material flow data'!X144/'Aggegate indicators'!C144</f>
        <v>0.93005249195980066</v>
      </c>
      <c r="J144" s="27">
        <f>'Material flow data'!T144/'Aggegate indicators'!C144</f>
        <v>0.19600151495777737</v>
      </c>
      <c r="K144" s="27">
        <f>('Material flow data'!U144+'Material flow data'!V144+'Material flow data'!W144)/C144</f>
        <v>0.73405097700202326</v>
      </c>
      <c r="L144" s="19">
        <f>'Energy flow data'!AF144*1000/'Aggegate indicators'!C144</f>
        <v>14.609964670032966</v>
      </c>
      <c r="M144" s="19">
        <f>'Energy flow data'!AG144*1000/'Aggegate indicators'!C144</f>
        <v>11.752652138148974</v>
      </c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</row>
    <row r="145" spans="1:36">
      <c r="A145" s="24">
        <v>2005</v>
      </c>
      <c r="B145" s="19">
        <v>299846</v>
      </c>
      <c r="C145" s="19">
        <v>9007611</v>
      </c>
      <c r="D145" s="19"/>
      <c r="E145" s="19">
        <f>'Material flow data'!X145/'Aggegate indicators'!B145</f>
        <v>27.388371500917621</v>
      </c>
      <c r="F145" s="19">
        <f>'Energy flow data'!AF145*1000/'Aggegate indicators'!B145</f>
        <v>425.01961724383085</v>
      </c>
      <c r="G145" s="19">
        <f>'Energy flow data'!AG145*1000/'Aggegate indicators'!B145</f>
        <v>342.94443304074184</v>
      </c>
      <c r="H145" s="19"/>
      <c r="I145" s="27">
        <f>'Material flow data'!X145/'Aggegate indicators'!C145</f>
        <v>0.91170607179463503</v>
      </c>
      <c r="J145" s="27">
        <f>'Material flow data'!T145/'Aggegate indicators'!C145</f>
        <v>0.18651829636642189</v>
      </c>
      <c r="K145" s="27">
        <f>('Material flow data'!U145+'Material flow data'!V145+'Material flow data'!W145)/C145</f>
        <v>0.72518777542821322</v>
      </c>
      <c r="L145" s="19">
        <f>'Energy flow data'!AF145*1000/'Aggegate indicators'!C145</f>
        <v>14.148083454324761</v>
      </c>
      <c r="M145" s="19">
        <f>'Energy flow data'!AG145*1000/'Aggegate indicators'!C145</f>
        <v>11.415958845195943</v>
      </c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</row>
  </sheetData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" x14ac:dyDescent="0"/>
  <cols>
    <col min="1" max="16384" width="10.83203125" style="1"/>
  </cols>
  <sheetData/>
  <pageMargins left="0.7" right="0.7" top="0.78740157499999996" bottom="0.78740157499999996" header="0.3" footer="0.3"/>
  <pageSetup paperSize="9" orientation="portrait" verticalDpi="0"/>
  <drawing r:id="rId1"/>
  <legacyDrawing r:id="rId2"/>
  <oleObjects>
    <mc:AlternateContent xmlns:mc="http://schemas.openxmlformats.org/markup-compatibility/2006">
      <mc:Choice Requires="x14">
        <oleObject progId="AcroExch.Document.7" dvAspect="DVASPECT_ICON" shapeId="5122" r:id="rId3">
          <objectPr defaultSize="0" autoPict="0" r:id="rId4">
            <anchor moveWithCells="1">
              <from>
                <xdr:col>3</xdr:col>
                <xdr:colOff>736600</xdr:colOff>
                <xdr:row>9</xdr:row>
                <xdr:rowOff>114300</xdr:rowOff>
              </from>
              <to>
                <xdr:col>5</xdr:col>
                <xdr:colOff>63500</xdr:colOff>
                <xdr:row>13</xdr:row>
                <xdr:rowOff>50800</xdr:rowOff>
              </to>
            </anchor>
          </objectPr>
        </oleObject>
      </mc:Choice>
      <mc:Fallback>
        <oleObject progId="AcroExch.Document.7" dvAspect="DVASPECT_ICON" shapeId="5122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Material flow data</vt:lpstr>
      <vt:lpstr>Energy flow data</vt:lpstr>
      <vt:lpstr>Aggegate indicators</vt:lpstr>
      <vt:lpstr>Technical notes</vt:lpstr>
    </vt:vector>
  </TitlesOfParts>
  <Company>Universität Klagenfurt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sygierli</dc:creator>
  <cp:lastModifiedBy>Michael Dale</cp:lastModifiedBy>
  <dcterms:created xsi:type="dcterms:W3CDTF">2012-08-08T12:14:33Z</dcterms:created>
  <dcterms:modified xsi:type="dcterms:W3CDTF">2014-05-09T00:07:35Z</dcterms:modified>
</cp:coreProperties>
</file>