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1625552D-180E-1B42-BD13-10B4EAFDE0D5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Meta" sheetId="3" r:id="rId1"/>
    <sheet name="OAMR IEA WEB 2022" sheetId="1" r:id="rId2"/>
    <sheet name="Fix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4" l="1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V2" i="4" s="1"/>
  <c r="U3" i="4"/>
  <c r="T3" i="4"/>
  <c r="S3" i="4"/>
  <c r="R3" i="4"/>
  <c r="Q3" i="4"/>
  <c r="P3" i="4"/>
  <c r="O3" i="4"/>
  <c r="N3" i="4"/>
  <c r="M3" i="4"/>
  <c r="L3" i="4"/>
  <c r="K3" i="4"/>
  <c r="J3" i="4"/>
  <c r="AW3" i="4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D6" i="1"/>
  <c r="AV2" i="4" l="1"/>
  <c r="AJ2" i="4"/>
  <c r="AI2" i="4"/>
  <c r="AH2" i="4"/>
  <c r="X2" i="4"/>
  <c r="AG2" i="4"/>
  <c r="W2" i="4"/>
  <c r="U2" i="4" l="1"/>
  <c r="AA2" i="4"/>
  <c r="L2" i="4"/>
  <c r="Q2" i="4"/>
  <c r="AF2" i="4"/>
  <c r="AN2" i="4"/>
  <c r="N2" i="4"/>
  <c r="AQ2" i="4"/>
  <c r="AD2" i="4"/>
  <c r="AT2" i="4"/>
  <c r="P2" i="4"/>
  <c r="T2" i="4"/>
  <c r="AE2" i="4"/>
  <c r="AO2" i="4"/>
  <c r="AL2" i="4"/>
  <c r="J2" i="4"/>
  <c r="M2" i="4"/>
  <c r="O2" i="4"/>
  <c r="AB2" i="4"/>
  <c r="AM2" i="4"/>
  <c r="K2" i="4"/>
  <c r="R2" i="4"/>
  <c r="AC2" i="4"/>
  <c r="AS2" i="4"/>
  <c r="AK2" i="4"/>
  <c r="S2" i="4"/>
  <c r="Z2" i="4"/>
  <c r="AW2" i="4"/>
  <c r="AU2" i="4"/>
  <c r="AR2" i="4"/>
  <c r="AP2" i="4"/>
  <c r="Y2" i="4"/>
</calcChain>
</file>

<file path=xl/sharedStrings.xml><?xml version="1.0" encoding="utf-8"?>
<sst xmlns="http://schemas.openxmlformats.org/spreadsheetml/2006/main" count="56" uniqueCount="34">
  <si>
    <t>COUNTRY</t>
  </si>
  <si>
    <t>FLOW</t>
  </si>
  <si>
    <t>PRODUCT</t>
  </si>
  <si>
    <t>Other non-OECD Americas</t>
  </si>
  <si>
    <t>Production</t>
  </si>
  <si>
    <t>Primary solid biofuels</t>
  </si>
  <si>
    <t>Charcoal</t>
  </si>
  <si>
    <t>Total energy supply</t>
  </si>
  <si>
    <t xml:space="preserve">      Charcoal production plants</t>
  </si>
  <si>
    <t>so OAMR Charcoal production plants appear to have infinite energy efficiency.</t>
  </si>
  <si>
    <t>produce Charcoal without consuming Primary solid biofuels,</t>
  </si>
  <si>
    <t>The problem is that for 1971--2010, OAMR Charcoal production plants</t>
  </si>
  <si>
    <t>in IEA data.</t>
  </si>
  <si>
    <t>This workbook deals with errors in OAMR Charcoal production plants</t>
  </si>
  <si>
    <t>Efficiency</t>
  </si>
  <si>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</si>
  <si>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</si>
  <si>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</si>
  <si>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</si>
  <si>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</si>
  <si>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</si>
  <si>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</si>
  <si>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</si>
  <si>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</si>
  <si>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OAMR</t>
  </si>
  <si>
    <t>PCM</t>
  </si>
  <si>
    <t>E</t>
  </si>
  <si>
    <t>Final</t>
  </si>
  <si>
    <t>Supply</t>
  </si>
  <si>
    <t>Transformation processes</t>
  </si>
  <si>
    <t>TJ</t>
  </si>
  <si>
    <t>Charcoal production plants</t>
  </si>
  <si>
    <t>The OAMR IEA WEB 2022 tab shows the original data and includes an efficiency calculation</t>
  </si>
  <si>
    <t>The Fixed tab provides a data frame that can be used in IEATools::do_fix().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</si>
</sst>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33" borderId="0" xfId="0" applyFont="1" applyFill="1"/>
    <xf numFmtId="0" fontId="18" fillId="0" borderId="0" xfId="0" applyFont="1" applyFill="1"/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ED20-770E-D348-AA55-790414468E28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13</v>
      </c>
    </row>
    <row r="2" spans="1:1" x14ac:dyDescent="0.2">
      <c r="A2" t="s">
        <v>12</v>
      </c>
    </row>
    <row r="3" spans="1:1" x14ac:dyDescent="0.2">
      <c r="A3" t="s">
        <v>11</v>
      </c>
    </row>
    <row r="4" spans="1:1" x14ac:dyDescent="0.2">
      <c r="A4" t="s">
        <v>10</v>
      </c>
    </row>
    <row r="5" spans="1:1" x14ac:dyDescent="0.2">
      <c r="A5" t="s">
        <v>9</v>
      </c>
    </row>
    <row r="7" spans="1:1" x14ac:dyDescent="0.2">
      <c r="A7" t="s">
        <v>32</v>
      </c>
    </row>
    <row r="8" spans="1:1" x14ac:dyDescent="0.2">
      <c r="A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"/>
  <sheetViews>
    <sheetView workbookViewId="0">
      <selection activeCell="B2" sqref="B2:B4"/>
    </sheetView>
  </sheetViews>
  <sheetFormatPr baseColWidth="10" defaultRowHeight="16" x14ac:dyDescent="0.2"/>
  <cols>
    <col min="2" max="2" width="30.1640625" customWidth="1"/>
    <col min="3" max="3" width="25" customWidth="1"/>
  </cols>
  <sheetData>
    <row r="1" spans="1:53" x14ac:dyDescent="0.2">
      <c r="A1" t="s">
        <v>0</v>
      </c>
      <c r="B1" t="s">
        <v>1</v>
      </c>
      <c r="C1" t="s">
        <v>2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  <c r="AI1">
        <v>2002</v>
      </c>
      <c r="AJ1">
        <v>2003</v>
      </c>
      <c r="AK1">
        <v>2004</v>
      </c>
      <c r="AL1">
        <v>2005</v>
      </c>
      <c r="AM1">
        <v>2006</v>
      </c>
      <c r="AN1">
        <v>2007</v>
      </c>
      <c r="AO1">
        <v>2008</v>
      </c>
      <c r="AP1">
        <v>2009</v>
      </c>
      <c r="AQ1">
        <v>2010</v>
      </c>
      <c r="AR1">
        <v>2011</v>
      </c>
      <c r="AS1">
        <v>2012</v>
      </c>
      <c r="AT1">
        <v>2013</v>
      </c>
      <c r="AU1">
        <v>2014</v>
      </c>
      <c r="AV1">
        <v>2015</v>
      </c>
      <c r="AW1">
        <v>2016</v>
      </c>
      <c r="AX1">
        <v>2017</v>
      </c>
      <c r="AY1">
        <v>2018</v>
      </c>
      <c r="AZ1">
        <v>2019</v>
      </c>
      <c r="BA1">
        <v>2020</v>
      </c>
    </row>
    <row r="2" spans="1:53" s="2" customFormat="1" x14ac:dyDescent="0.2">
      <c r="A2" s="2" t="s">
        <v>3</v>
      </c>
      <c r="B2" s="2" t="s">
        <v>4</v>
      </c>
      <c r="C2" s="2" t="s">
        <v>5</v>
      </c>
      <c r="D2" s="2">
        <v>11607</v>
      </c>
      <c r="E2" s="2">
        <v>9307</v>
      </c>
      <c r="F2" s="2">
        <v>10390</v>
      </c>
      <c r="G2" s="2">
        <v>9850</v>
      </c>
      <c r="H2" s="2">
        <v>9140</v>
      </c>
      <c r="I2" s="2">
        <v>8800</v>
      </c>
      <c r="J2" s="2">
        <v>9765</v>
      </c>
      <c r="K2" s="2">
        <v>9463</v>
      </c>
      <c r="L2" s="2">
        <v>10218</v>
      </c>
      <c r="M2" s="2">
        <v>10440</v>
      </c>
      <c r="N2" s="2">
        <v>9212</v>
      </c>
      <c r="O2" s="2">
        <v>9739</v>
      </c>
      <c r="P2" s="2">
        <v>9287</v>
      </c>
      <c r="Q2" s="2">
        <v>9065</v>
      </c>
      <c r="R2" s="2">
        <v>9075</v>
      </c>
      <c r="S2" s="2">
        <v>10075</v>
      </c>
      <c r="T2" s="2">
        <v>8477</v>
      </c>
      <c r="U2" s="2">
        <v>8836</v>
      </c>
      <c r="V2" s="2">
        <v>8775</v>
      </c>
      <c r="W2" s="2">
        <v>9856</v>
      </c>
      <c r="X2" s="2">
        <v>10317</v>
      </c>
      <c r="Y2" s="2">
        <v>9512</v>
      </c>
      <c r="Z2" s="2">
        <v>9793</v>
      </c>
      <c r="AA2" s="2">
        <v>10016</v>
      </c>
      <c r="AB2" s="2">
        <v>10289</v>
      </c>
      <c r="AC2" s="2">
        <v>10194</v>
      </c>
      <c r="AD2" s="2">
        <v>11163</v>
      </c>
      <c r="AE2" s="2">
        <v>10395</v>
      </c>
      <c r="AF2" s="2">
        <v>10635</v>
      </c>
      <c r="AG2" s="2">
        <v>9199</v>
      </c>
      <c r="AH2" s="2">
        <v>8713</v>
      </c>
      <c r="AI2" s="2">
        <v>8799</v>
      </c>
      <c r="AJ2" s="2">
        <v>8823</v>
      </c>
      <c r="AK2" s="2">
        <v>9173</v>
      </c>
      <c r="AL2" s="2">
        <v>8685</v>
      </c>
      <c r="AM2" s="2">
        <v>8725</v>
      </c>
      <c r="AN2" s="2">
        <v>8238</v>
      </c>
      <c r="AO2" s="2">
        <v>7628</v>
      </c>
      <c r="AP2" s="2">
        <v>7813</v>
      </c>
      <c r="AQ2" s="2">
        <v>8164</v>
      </c>
      <c r="AR2" s="2">
        <v>7649</v>
      </c>
      <c r="AS2" s="2">
        <v>7584</v>
      </c>
      <c r="AT2" s="2">
        <v>6449</v>
      </c>
      <c r="AU2" s="2">
        <v>6155</v>
      </c>
      <c r="AV2" s="2">
        <v>6368</v>
      </c>
      <c r="AW2" s="2">
        <v>6398</v>
      </c>
      <c r="AX2" s="2">
        <v>7258.44</v>
      </c>
      <c r="AY2" s="2">
        <v>7318.11</v>
      </c>
      <c r="AZ2" s="2">
        <v>7347.52</v>
      </c>
      <c r="BA2" s="2">
        <v>7011.63</v>
      </c>
    </row>
    <row r="3" spans="1:53" s="2" customFormat="1" x14ac:dyDescent="0.2">
      <c r="A3" s="2" t="s">
        <v>3</v>
      </c>
      <c r="B3" s="2" t="s">
        <v>8</v>
      </c>
      <c r="C3" s="2" t="s">
        <v>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2">
        <v>-521</v>
      </c>
      <c r="AS3" s="2">
        <v>-513</v>
      </c>
      <c r="AT3" s="2">
        <v>-493</v>
      </c>
      <c r="AU3" s="2">
        <v>-779</v>
      </c>
      <c r="AV3" s="2">
        <v>-775</v>
      </c>
      <c r="AW3" s="2">
        <v>-778</v>
      </c>
      <c r="AX3" s="2">
        <v>-773.83</v>
      </c>
      <c r="AY3" s="2">
        <v>-771.18</v>
      </c>
      <c r="AZ3" s="2">
        <v>-773</v>
      </c>
      <c r="BA3" s="2">
        <v>-775.22</v>
      </c>
    </row>
    <row r="4" spans="1:53" s="2" customFormat="1" x14ac:dyDescent="0.2">
      <c r="A4" s="2" t="s">
        <v>3</v>
      </c>
      <c r="B4" s="2" t="s">
        <v>8</v>
      </c>
      <c r="C4" s="2" t="s">
        <v>6</v>
      </c>
      <c r="D4" s="2">
        <v>154</v>
      </c>
      <c r="E4" s="2">
        <v>154</v>
      </c>
      <c r="F4" s="2">
        <v>154</v>
      </c>
      <c r="G4" s="2">
        <v>154</v>
      </c>
      <c r="H4" s="2">
        <v>154</v>
      </c>
      <c r="I4" s="2">
        <v>184.8</v>
      </c>
      <c r="J4" s="2">
        <v>184.8</v>
      </c>
      <c r="K4" s="2">
        <v>184.8</v>
      </c>
      <c r="L4" s="2">
        <v>215.6</v>
      </c>
      <c r="M4" s="2">
        <v>154</v>
      </c>
      <c r="N4" s="2">
        <v>154</v>
      </c>
      <c r="O4" s="2">
        <v>154</v>
      </c>
      <c r="P4" s="2">
        <v>154</v>
      </c>
      <c r="Q4" s="2">
        <v>184.8</v>
      </c>
      <c r="R4" s="2">
        <v>184.8</v>
      </c>
      <c r="S4" s="2">
        <v>184.8</v>
      </c>
      <c r="T4" s="2">
        <v>154</v>
      </c>
      <c r="U4" s="2">
        <v>184.8</v>
      </c>
      <c r="V4" s="2">
        <v>184.8</v>
      </c>
      <c r="W4" s="2">
        <v>585.20000000000005</v>
      </c>
      <c r="X4" s="2">
        <v>554.4</v>
      </c>
      <c r="Y4" s="2">
        <v>554.4</v>
      </c>
      <c r="Z4" s="2">
        <v>554.4</v>
      </c>
      <c r="AA4" s="2">
        <v>554.4</v>
      </c>
      <c r="AB4" s="2">
        <v>554.4</v>
      </c>
      <c r="AC4" s="2">
        <v>585.20000000000005</v>
      </c>
      <c r="AD4" s="2">
        <v>616</v>
      </c>
      <c r="AE4" s="2">
        <v>616</v>
      </c>
      <c r="AF4" s="2">
        <v>616</v>
      </c>
      <c r="AG4" s="2">
        <v>646.79999999999995</v>
      </c>
      <c r="AH4" s="2">
        <v>646.79999999999995</v>
      </c>
      <c r="AI4" s="2">
        <v>677.6</v>
      </c>
      <c r="AJ4" s="2">
        <v>677.6</v>
      </c>
      <c r="AK4" s="2">
        <v>677.6</v>
      </c>
      <c r="AL4" s="2">
        <v>677.6</v>
      </c>
      <c r="AM4" s="2">
        <v>677.6</v>
      </c>
      <c r="AN4" s="2">
        <v>677.6</v>
      </c>
      <c r="AO4" s="2">
        <v>677.6</v>
      </c>
      <c r="AP4" s="2">
        <v>677.6</v>
      </c>
      <c r="AQ4" s="2">
        <v>677.6</v>
      </c>
      <c r="AR4" s="2">
        <v>338.8</v>
      </c>
      <c r="AS4" s="2">
        <v>338.8</v>
      </c>
      <c r="AT4" s="2">
        <v>338.8</v>
      </c>
      <c r="AU4" s="2">
        <v>400.4</v>
      </c>
      <c r="AV4" s="2">
        <v>369.6</v>
      </c>
      <c r="AW4" s="2">
        <v>369.6</v>
      </c>
      <c r="AX4" s="2">
        <v>363.81</v>
      </c>
      <c r="AY4" s="2">
        <v>357.34</v>
      </c>
      <c r="AZ4" s="2">
        <v>346.38</v>
      </c>
      <c r="BA4" s="2">
        <v>323.33999999999997</v>
      </c>
    </row>
    <row r="6" spans="1:53" x14ac:dyDescent="0.2">
      <c r="C6" s="2" t="s">
        <v>14</v>
      </c>
      <c r="D6" t="e">
        <f>D4/-D3</f>
        <v>#DIV/0!</v>
      </c>
      <c r="E6" t="e">
        <f t="shared" ref="E6:BA6" si="0">E4/-E3</f>
        <v>#DIV/0!</v>
      </c>
      <c r="F6" t="e">
        <f t="shared" si="0"/>
        <v>#DIV/0!</v>
      </c>
      <c r="G6" t="e">
        <f t="shared" si="0"/>
        <v>#DIV/0!</v>
      </c>
      <c r="H6" t="e">
        <f t="shared" si="0"/>
        <v>#DIV/0!</v>
      </c>
      <c r="I6" t="e">
        <f t="shared" si="0"/>
        <v>#DIV/0!</v>
      </c>
      <c r="J6" t="e">
        <f t="shared" si="0"/>
        <v>#DIV/0!</v>
      </c>
      <c r="K6" t="e">
        <f t="shared" si="0"/>
        <v>#DIV/0!</v>
      </c>
      <c r="L6" t="e">
        <f t="shared" si="0"/>
        <v>#DIV/0!</v>
      </c>
      <c r="M6" t="e">
        <f t="shared" si="0"/>
        <v>#DIV/0!</v>
      </c>
      <c r="N6" t="e">
        <f t="shared" si="0"/>
        <v>#DIV/0!</v>
      </c>
      <c r="O6" t="e">
        <f t="shared" si="0"/>
        <v>#DIV/0!</v>
      </c>
      <c r="P6" t="e">
        <f t="shared" si="0"/>
        <v>#DIV/0!</v>
      </c>
      <c r="Q6" t="e">
        <f t="shared" si="0"/>
        <v>#DIV/0!</v>
      </c>
      <c r="R6" t="e">
        <f t="shared" si="0"/>
        <v>#DIV/0!</v>
      </c>
      <c r="S6" t="e">
        <f t="shared" si="0"/>
        <v>#DIV/0!</v>
      </c>
      <c r="T6" t="e">
        <f t="shared" si="0"/>
        <v>#DIV/0!</v>
      </c>
      <c r="U6" t="e">
        <f t="shared" si="0"/>
        <v>#DIV/0!</v>
      </c>
      <c r="V6" t="e">
        <f t="shared" si="0"/>
        <v>#DIV/0!</v>
      </c>
      <c r="W6" t="e">
        <f t="shared" si="0"/>
        <v>#DIV/0!</v>
      </c>
      <c r="X6" t="e">
        <f t="shared" si="0"/>
        <v>#DIV/0!</v>
      </c>
      <c r="Y6" t="e">
        <f t="shared" si="0"/>
        <v>#DIV/0!</v>
      </c>
      <c r="Z6" t="e">
        <f t="shared" si="0"/>
        <v>#DIV/0!</v>
      </c>
      <c r="AA6" t="e">
        <f t="shared" si="0"/>
        <v>#DIV/0!</v>
      </c>
      <c r="AB6" t="e">
        <f t="shared" si="0"/>
        <v>#DIV/0!</v>
      </c>
      <c r="AC6" t="e">
        <f t="shared" si="0"/>
        <v>#DIV/0!</v>
      </c>
      <c r="AD6" t="e">
        <f t="shared" si="0"/>
        <v>#DIV/0!</v>
      </c>
      <c r="AE6" t="e">
        <f t="shared" si="0"/>
        <v>#DIV/0!</v>
      </c>
      <c r="AF6" t="e">
        <f t="shared" si="0"/>
        <v>#DIV/0!</v>
      </c>
      <c r="AG6" t="e">
        <f t="shared" si="0"/>
        <v>#DIV/0!</v>
      </c>
      <c r="AH6" t="e">
        <f t="shared" si="0"/>
        <v>#DIV/0!</v>
      </c>
      <c r="AI6" t="e">
        <f t="shared" si="0"/>
        <v>#DIV/0!</v>
      </c>
      <c r="AJ6" t="e">
        <f t="shared" si="0"/>
        <v>#DIV/0!</v>
      </c>
      <c r="AK6" t="e">
        <f t="shared" si="0"/>
        <v>#DIV/0!</v>
      </c>
      <c r="AL6" t="e">
        <f t="shared" si="0"/>
        <v>#DIV/0!</v>
      </c>
      <c r="AM6" t="e">
        <f t="shared" si="0"/>
        <v>#DIV/0!</v>
      </c>
      <c r="AN6" t="e">
        <f t="shared" si="0"/>
        <v>#DIV/0!</v>
      </c>
      <c r="AO6" t="e">
        <f t="shared" si="0"/>
        <v>#DIV/0!</v>
      </c>
      <c r="AP6" t="e">
        <f t="shared" si="0"/>
        <v>#DIV/0!</v>
      </c>
      <c r="AQ6" t="e">
        <f t="shared" si="0"/>
        <v>#DIV/0!</v>
      </c>
      <c r="AR6">
        <f t="shared" si="0"/>
        <v>0.65028790786948176</v>
      </c>
      <c r="AS6">
        <f t="shared" si="0"/>
        <v>0.66042884990253414</v>
      </c>
      <c r="AT6">
        <f t="shared" si="0"/>
        <v>0.68722109533468567</v>
      </c>
      <c r="AU6">
        <f t="shared" si="0"/>
        <v>0.51399229781771494</v>
      </c>
      <c r="AV6">
        <f t="shared" si="0"/>
        <v>0.47690322580645167</v>
      </c>
      <c r="AW6">
        <f t="shared" si="0"/>
        <v>0.4750642673521851</v>
      </c>
      <c r="AX6">
        <f t="shared" si="0"/>
        <v>0.47014202085729423</v>
      </c>
      <c r="AY6">
        <f t="shared" si="0"/>
        <v>0.46336782592909564</v>
      </c>
      <c r="AZ6">
        <f t="shared" si="0"/>
        <v>0.44809831824062096</v>
      </c>
      <c r="BA6">
        <f t="shared" si="0"/>
        <v>0.41709450220582539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96B8-05AC-1446-AC43-58639BB2DDE4}">
  <dimension ref="A1:BV7"/>
  <sheetViews>
    <sheetView tabSelected="1" workbookViewId="0"/>
  </sheetViews>
  <sheetFormatPr baseColWidth="10" defaultRowHeight="16" x14ac:dyDescent="0.2"/>
  <cols>
    <col min="1" max="9" width="25" customWidth="1"/>
  </cols>
  <sheetData>
    <row r="1" spans="1:4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  <c r="P1">
        <v>1977</v>
      </c>
      <c r="Q1">
        <v>1978</v>
      </c>
      <c r="R1">
        <v>1979</v>
      </c>
      <c r="S1">
        <v>1980</v>
      </c>
      <c r="T1">
        <v>1981</v>
      </c>
      <c r="U1">
        <v>1982</v>
      </c>
      <c r="V1">
        <v>1983</v>
      </c>
      <c r="W1">
        <v>1984</v>
      </c>
      <c r="X1">
        <v>1985</v>
      </c>
      <c r="Y1">
        <v>1986</v>
      </c>
      <c r="Z1">
        <v>1987</v>
      </c>
      <c r="AA1">
        <v>1988</v>
      </c>
      <c r="AB1">
        <v>1989</v>
      </c>
      <c r="AC1">
        <v>1990</v>
      </c>
      <c r="AD1">
        <v>1991</v>
      </c>
      <c r="AE1">
        <v>1992</v>
      </c>
      <c r="AF1">
        <v>1993</v>
      </c>
      <c r="AG1">
        <v>1994</v>
      </c>
      <c r="AH1">
        <v>1995</v>
      </c>
      <c r="AI1">
        <v>1996</v>
      </c>
      <c r="AJ1">
        <v>1997</v>
      </c>
      <c r="AK1">
        <v>1998</v>
      </c>
      <c r="AL1">
        <v>1999</v>
      </c>
      <c r="AM1">
        <v>2000</v>
      </c>
      <c r="AN1">
        <v>2001</v>
      </c>
      <c r="AO1">
        <v>2002</v>
      </c>
      <c r="AP1">
        <v>2003</v>
      </c>
      <c r="AQ1">
        <v>2004</v>
      </c>
      <c r="AR1">
        <v>2005</v>
      </c>
      <c r="AS1">
        <v>2006</v>
      </c>
      <c r="AT1">
        <v>2007</v>
      </c>
      <c r="AU1">
        <v>2008</v>
      </c>
      <c r="AV1">
        <v>2009</v>
      </c>
      <c r="AW1">
        <v>2010</v>
      </c>
    </row>
    <row r="2" spans="1:49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4</v>
      </c>
      <c r="G2" s="2" t="s">
        <v>7</v>
      </c>
      <c r="H2" s="2" t="s">
        <v>5</v>
      </c>
      <c r="I2" s="2" t="s">
        <v>30</v>
      </c>
      <c r="J2" s="3">
        <f>'OAMR IEA WEB 2022'!D2+(-Fixed!J3)</f>
        <v>11843.818181818182</v>
      </c>
      <c r="K2" s="3">
        <f>'OAMR IEA WEB 2022'!E2+(-Fixed!K3)</f>
        <v>9543.818181818182</v>
      </c>
      <c r="L2" s="3">
        <f>'OAMR IEA WEB 2022'!F2+(-Fixed!L3)</f>
        <v>10626.818181818182</v>
      </c>
      <c r="M2" s="3">
        <f>'OAMR IEA WEB 2022'!G2+(-Fixed!M3)</f>
        <v>10086.818181818182</v>
      </c>
      <c r="N2" s="3">
        <f>'OAMR IEA WEB 2022'!H2+(-Fixed!N3)</f>
        <v>9376.818181818182</v>
      </c>
      <c r="O2" s="3">
        <f>'OAMR IEA WEB 2022'!I2+(-Fixed!O3)</f>
        <v>9084.181818181818</v>
      </c>
      <c r="P2" s="3">
        <f>'OAMR IEA WEB 2022'!J2+(-Fixed!P3)</f>
        <v>10049.181818181818</v>
      </c>
      <c r="Q2" s="3">
        <f>'OAMR IEA WEB 2022'!K2+(-Fixed!Q3)</f>
        <v>9747.181818181818</v>
      </c>
      <c r="R2" s="3">
        <f>'OAMR IEA WEB 2022'!L2+(-Fixed!R3)</f>
        <v>10549.545454545454</v>
      </c>
      <c r="S2" s="3">
        <f>'OAMR IEA WEB 2022'!M2+(-Fixed!S3)</f>
        <v>10676.818181818182</v>
      </c>
      <c r="T2" s="3">
        <f>'OAMR IEA WEB 2022'!N2+(-Fixed!T3)</f>
        <v>9448.818181818182</v>
      </c>
      <c r="U2" s="3">
        <f>'OAMR IEA WEB 2022'!O2+(-Fixed!U3)</f>
        <v>9975.818181818182</v>
      </c>
      <c r="V2" s="3">
        <f>'OAMR IEA WEB 2022'!P2+(-Fixed!V3)</f>
        <v>9523.818181818182</v>
      </c>
      <c r="W2" s="3">
        <f>'OAMR IEA WEB 2022'!Q2+(-Fixed!W3)</f>
        <v>9349.181818181818</v>
      </c>
      <c r="X2" s="3">
        <f>'OAMR IEA WEB 2022'!R2+(-Fixed!X3)</f>
        <v>9359.181818181818</v>
      </c>
      <c r="Y2" s="3">
        <f>'OAMR IEA WEB 2022'!S2+(-Fixed!Y3)</f>
        <v>10359.181818181818</v>
      </c>
      <c r="Z2" s="3">
        <f>'OAMR IEA WEB 2022'!T2+(-Fixed!Z3)</f>
        <v>8713.818181818182</v>
      </c>
      <c r="AA2" s="3">
        <f>'OAMR IEA WEB 2022'!U2+(-Fixed!AA3)</f>
        <v>9120.181818181818</v>
      </c>
      <c r="AB2" s="3">
        <f>'OAMR IEA WEB 2022'!V2+(-Fixed!AB3)</f>
        <v>9059.181818181818</v>
      </c>
      <c r="AC2" s="3">
        <f>'OAMR IEA WEB 2022'!W2+(-Fixed!AC3)</f>
        <v>10755.909090909092</v>
      </c>
      <c r="AD2" s="3">
        <f>'OAMR IEA WEB 2022'!X2+(-Fixed!AD3)</f>
        <v>11169.545454545454</v>
      </c>
      <c r="AE2" s="3">
        <f>'OAMR IEA WEB 2022'!Y2+(-Fixed!AE3)</f>
        <v>10364.545454545454</v>
      </c>
      <c r="AF2" s="3">
        <f>'OAMR IEA WEB 2022'!Z2+(-Fixed!AF3)</f>
        <v>10645.545454545454</v>
      </c>
      <c r="AG2" s="3">
        <f>'OAMR IEA WEB 2022'!AA2+(-Fixed!AG3)</f>
        <v>10868.545454545454</v>
      </c>
      <c r="AH2" s="3">
        <f>'OAMR IEA WEB 2022'!AB2+(-Fixed!AH3)</f>
        <v>11141.545454545454</v>
      </c>
      <c r="AI2" s="3">
        <f>'OAMR IEA WEB 2022'!AC2+(-Fixed!AI3)</f>
        <v>11093.909090909092</v>
      </c>
      <c r="AJ2" s="3">
        <f>'OAMR IEA WEB 2022'!AD2+(-Fixed!AJ3)</f>
        <v>12110.272727272728</v>
      </c>
      <c r="AK2" s="3">
        <f>'OAMR IEA WEB 2022'!AE2+(-Fixed!AK3)</f>
        <v>11342.272727272728</v>
      </c>
      <c r="AL2" s="3">
        <f>'OAMR IEA WEB 2022'!AF2+(-Fixed!AL3)</f>
        <v>11582.272727272728</v>
      </c>
      <c r="AM2" s="3">
        <f>'OAMR IEA WEB 2022'!AG2+(-Fixed!AM3)</f>
        <v>10193.636363636364</v>
      </c>
      <c r="AN2" s="3">
        <f>'OAMR IEA WEB 2022'!AH2+(-Fixed!AN3)</f>
        <v>9707.636363636364</v>
      </c>
      <c r="AO2" s="3">
        <f>'OAMR IEA WEB 2022'!AI2+(-Fixed!AO3)</f>
        <v>9841</v>
      </c>
      <c r="AP2" s="3">
        <f>'OAMR IEA WEB 2022'!AJ2+(-Fixed!AP3)</f>
        <v>9865</v>
      </c>
      <c r="AQ2" s="3">
        <f>'OAMR IEA WEB 2022'!AK2+(-Fixed!AQ3)</f>
        <v>10215</v>
      </c>
      <c r="AR2" s="3">
        <f>'OAMR IEA WEB 2022'!AL2+(-Fixed!AR3)</f>
        <v>9727</v>
      </c>
      <c r="AS2" s="3">
        <f>'OAMR IEA WEB 2022'!AM2+(-Fixed!AS3)</f>
        <v>9767</v>
      </c>
      <c r="AT2" s="3">
        <f>'OAMR IEA WEB 2022'!AN2+(-Fixed!AT3)</f>
        <v>9280</v>
      </c>
      <c r="AU2" s="3">
        <f>'OAMR IEA WEB 2022'!AO2+(-Fixed!AU3)</f>
        <v>8670</v>
      </c>
      <c r="AV2" s="3">
        <f>'OAMR IEA WEB 2022'!AP2+(-Fixed!AV3)</f>
        <v>8855</v>
      </c>
      <c r="AW2" s="3">
        <f>'OAMR IEA WEB 2022'!AQ2+(-Fixed!AW3)</f>
        <v>9206</v>
      </c>
    </row>
    <row r="3" spans="1:49" s="2" customFormat="1" x14ac:dyDescent="0.2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31</v>
      </c>
      <c r="H3" s="2" t="s">
        <v>5</v>
      </c>
      <c r="I3" s="2" t="s">
        <v>30</v>
      </c>
      <c r="J3" s="3">
        <f>-J4/'OAMR IEA WEB 2022'!$AR$6</f>
        <v>-236.81818181818181</v>
      </c>
      <c r="K3" s="3">
        <f>-K4/'OAMR IEA WEB 2022'!$AR$6</f>
        <v>-236.81818181818181</v>
      </c>
      <c r="L3" s="3">
        <f>-L4/'OAMR IEA WEB 2022'!$AR$6</f>
        <v>-236.81818181818181</v>
      </c>
      <c r="M3" s="3">
        <f>-M4/'OAMR IEA WEB 2022'!$AR$6</f>
        <v>-236.81818181818181</v>
      </c>
      <c r="N3" s="3">
        <f>-N4/'OAMR IEA WEB 2022'!$AR$6</f>
        <v>-236.81818181818181</v>
      </c>
      <c r="O3" s="3">
        <f>-O4/'OAMR IEA WEB 2022'!$AR$6</f>
        <v>-284.18181818181819</v>
      </c>
      <c r="P3" s="3">
        <f>-P4/'OAMR IEA WEB 2022'!$AR$6</f>
        <v>-284.18181818181819</v>
      </c>
      <c r="Q3" s="3">
        <f>-Q4/'OAMR IEA WEB 2022'!$AR$6</f>
        <v>-284.18181818181819</v>
      </c>
      <c r="R3" s="3">
        <f>-R4/'OAMR IEA WEB 2022'!$AR$6</f>
        <v>-331.54545454545456</v>
      </c>
      <c r="S3" s="3">
        <f>-S4/'OAMR IEA WEB 2022'!$AR$6</f>
        <v>-236.81818181818181</v>
      </c>
      <c r="T3" s="3">
        <f>-T4/'OAMR IEA WEB 2022'!$AR$6</f>
        <v>-236.81818181818181</v>
      </c>
      <c r="U3" s="3">
        <f>-U4/'OAMR IEA WEB 2022'!$AR$6</f>
        <v>-236.81818181818181</v>
      </c>
      <c r="V3" s="3">
        <f>-V4/'OAMR IEA WEB 2022'!$AR$6</f>
        <v>-236.81818181818181</v>
      </c>
      <c r="W3" s="3">
        <f>-W4/'OAMR IEA WEB 2022'!$AR$6</f>
        <v>-284.18181818181819</v>
      </c>
      <c r="X3" s="3">
        <f>-X4/'OAMR IEA WEB 2022'!$AR$6</f>
        <v>-284.18181818181819</v>
      </c>
      <c r="Y3" s="3">
        <f>-Y4/'OAMR IEA WEB 2022'!$AR$6</f>
        <v>-284.18181818181819</v>
      </c>
      <c r="Z3" s="3">
        <f>-Z4/'OAMR IEA WEB 2022'!$AR$6</f>
        <v>-236.81818181818181</v>
      </c>
      <c r="AA3" s="3">
        <f>-AA4/'OAMR IEA WEB 2022'!$AR$6</f>
        <v>-284.18181818181819</v>
      </c>
      <c r="AB3" s="3">
        <f>-AB4/'OAMR IEA WEB 2022'!$AR$6</f>
        <v>-284.18181818181819</v>
      </c>
      <c r="AC3" s="3">
        <f>-AC4/'OAMR IEA WEB 2022'!$AR$6</f>
        <v>-899.90909090909099</v>
      </c>
      <c r="AD3" s="3">
        <f>-AD4/'OAMR IEA WEB 2022'!$AR$6</f>
        <v>-852.5454545454545</v>
      </c>
      <c r="AE3" s="3">
        <f>-AE4/'OAMR IEA WEB 2022'!$AR$6</f>
        <v>-852.5454545454545</v>
      </c>
      <c r="AF3" s="3">
        <f>-AF4/'OAMR IEA WEB 2022'!$AR$6</f>
        <v>-852.5454545454545</v>
      </c>
      <c r="AG3" s="3">
        <f>-AG4/'OAMR IEA WEB 2022'!$AR$6</f>
        <v>-852.5454545454545</v>
      </c>
      <c r="AH3" s="3">
        <f>-AH4/'OAMR IEA WEB 2022'!$AR$6</f>
        <v>-852.5454545454545</v>
      </c>
      <c r="AI3" s="3">
        <f>-AI4/'OAMR IEA WEB 2022'!$AR$6</f>
        <v>-899.90909090909099</v>
      </c>
      <c r="AJ3" s="3">
        <f>-AJ4/'OAMR IEA WEB 2022'!$AR$6</f>
        <v>-947.27272727272725</v>
      </c>
      <c r="AK3" s="3">
        <f>-AK4/'OAMR IEA WEB 2022'!$AR$6</f>
        <v>-947.27272727272725</v>
      </c>
      <c r="AL3" s="3">
        <f>-AL4/'OAMR IEA WEB 2022'!$AR$6</f>
        <v>-947.27272727272725</v>
      </c>
      <c r="AM3" s="3">
        <f>-AM4/'OAMR IEA WEB 2022'!$AR$6</f>
        <v>-994.63636363636363</v>
      </c>
      <c r="AN3" s="3">
        <f>-AN4/'OAMR IEA WEB 2022'!$AR$6</f>
        <v>-994.63636363636363</v>
      </c>
      <c r="AO3" s="3">
        <f>-AO4/'OAMR IEA WEB 2022'!$AR$6</f>
        <v>-1042</v>
      </c>
      <c r="AP3" s="3">
        <f>-AP4/'OAMR IEA WEB 2022'!$AR$6</f>
        <v>-1042</v>
      </c>
      <c r="AQ3" s="3">
        <f>-AQ4/'OAMR IEA WEB 2022'!$AR$6</f>
        <v>-1042</v>
      </c>
      <c r="AR3" s="3">
        <f>-AR4/'OAMR IEA WEB 2022'!$AR$6</f>
        <v>-1042</v>
      </c>
      <c r="AS3" s="3">
        <f>-AS4/'OAMR IEA WEB 2022'!$AR$6</f>
        <v>-1042</v>
      </c>
      <c r="AT3" s="3">
        <f>-AT4/'OAMR IEA WEB 2022'!$AR$6</f>
        <v>-1042</v>
      </c>
      <c r="AU3" s="3">
        <f>-AU4/'OAMR IEA WEB 2022'!$AR$6</f>
        <v>-1042</v>
      </c>
      <c r="AV3" s="3">
        <f>-AV4/'OAMR IEA WEB 2022'!$AR$6</f>
        <v>-1042</v>
      </c>
      <c r="AW3" s="3">
        <f>-AW4/'OAMR IEA WEB 2022'!$AR$6</f>
        <v>-1042</v>
      </c>
    </row>
    <row r="4" spans="1:49" s="2" customFormat="1" x14ac:dyDescent="0.2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31</v>
      </c>
      <c r="H4" s="2" t="s">
        <v>6</v>
      </c>
      <c r="I4" s="2" t="s">
        <v>30</v>
      </c>
      <c r="J4" s="2">
        <v>154</v>
      </c>
      <c r="K4" s="2">
        <v>154</v>
      </c>
      <c r="L4" s="2">
        <v>154</v>
      </c>
      <c r="M4" s="2">
        <v>154</v>
      </c>
      <c r="N4" s="2">
        <v>154</v>
      </c>
      <c r="O4" s="2">
        <v>184.8</v>
      </c>
      <c r="P4" s="2">
        <v>184.8</v>
      </c>
      <c r="Q4" s="2">
        <v>184.8</v>
      </c>
      <c r="R4" s="2">
        <v>215.6</v>
      </c>
      <c r="S4" s="2">
        <v>154</v>
      </c>
      <c r="T4" s="2">
        <v>154</v>
      </c>
      <c r="U4" s="2">
        <v>154</v>
      </c>
      <c r="V4" s="2">
        <v>154</v>
      </c>
      <c r="W4" s="2">
        <v>184.8</v>
      </c>
      <c r="X4" s="2">
        <v>184.8</v>
      </c>
      <c r="Y4" s="2">
        <v>184.8</v>
      </c>
      <c r="Z4" s="2">
        <v>154</v>
      </c>
      <c r="AA4" s="2">
        <v>184.8</v>
      </c>
      <c r="AB4" s="2">
        <v>184.8</v>
      </c>
      <c r="AC4" s="2">
        <v>585.20000000000005</v>
      </c>
      <c r="AD4" s="2">
        <v>554.4</v>
      </c>
      <c r="AE4" s="2">
        <v>554.4</v>
      </c>
      <c r="AF4" s="2">
        <v>554.4</v>
      </c>
      <c r="AG4" s="2">
        <v>554.4</v>
      </c>
      <c r="AH4" s="2">
        <v>554.4</v>
      </c>
      <c r="AI4" s="2">
        <v>585.20000000000005</v>
      </c>
      <c r="AJ4" s="2">
        <v>616</v>
      </c>
      <c r="AK4" s="2">
        <v>616</v>
      </c>
      <c r="AL4" s="2">
        <v>616</v>
      </c>
      <c r="AM4" s="2">
        <v>646.79999999999995</v>
      </c>
      <c r="AN4" s="2">
        <v>646.79999999999995</v>
      </c>
      <c r="AO4" s="2">
        <v>677.6</v>
      </c>
      <c r="AP4" s="2">
        <v>677.6</v>
      </c>
      <c r="AQ4" s="2">
        <v>677.6</v>
      </c>
      <c r="AR4" s="2">
        <v>677.6</v>
      </c>
      <c r="AS4" s="2">
        <v>677.6</v>
      </c>
      <c r="AT4" s="2">
        <v>677.6</v>
      </c>
      <c r="AU4" s="2">
        <v>677.6</v>
      </c>
      <c r="AV4" s="2">
        <v>677.6</v>
      </c>
      <c r="AW4" s="2">
        <v>677.6</v>
      </c>
    </row>
    <row r="7" spans="1:49" x14ac:dyDescent="0.2">
      <c r="A7" s="2"/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OAMR IEA WEB 2022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2023-10-08T17:13:48Z</dcterms:created>
  <dcterms:modified xsi:type="dcterms:W3CDTF">2023-10-08T18:26:27Z</dcterms:modified>
</cp:coreProperties>
</file>