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CC55E2FF-CAEE-B242-BD14-CC25806750D2}" xr6:coauthVersionLast="47" xr6:coauthVersionMax="47" xr10:uidLastSave="{00000000-0000-0000-0000-000000000000}"/>
  <bookViews>
    <workbookView xWindow="20900" yWindow="3100" windowWidth="28040" windowHeight="23400" activeTab="2" xr2:uid="{00000000-000D-0000-FFFF-FFFF00000000}"/>
  </bookViews>
  <sheets>
    <sheet name="Meta" sheetId="2" r:id="rId1"/>
    <sheet name="OAMR Gw IEA WEB 2022" sheetId="1" r:id="rId2"/>
    <sheet name="Fix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2" i="3" s="1"/>
  <c r="L3" i="3"/>
  <c r="L2" i="3" s="1"/>
  <c r="M3" i="3"/>
  <c r="M2" i="3" s="1"/>
  <c r="N3" i="3"/>
  <c r="N2" i="3" s="1"/>
  <c r="O3" i="3"/>
  <c r="O2" i="3" s="1"/>
  <c r="J3" i="3"/>
  <c r="J2" i="3" s="1"/>
</calcChain>
</file>

<file path=xl/sharedStrings.xml><?xml version="1.0" encoding="utf-8"?>
<sst xmlns="http://schemas.openxmlformats.org/spreadsheetml/2006/main" count="61" uniqueCount="39">
  <si>
    <t>COUNTRY</t>
  </si>
  <si>
    <t>FLOW</t>
  </si>
  <si>
    <t>PRODUCT</t>
  </si>
  <si>
    <t>Other non-OECD Americas</t>
  </si>
  <si>
    <t>Gas works gas</t>
  </si>
  <si>
    <t>Natural gas</t>
  </si>
  <si>
    <t xml:space="preserve">      Gas works</t>
  </si>
  <si>
    <t>in IEA data.</t>
  </si>
  <si>
    <t>The Fixed tab provides a data frame that can be used in IEATools::do_fix().</t>
  </si>
  <si>
    <t>This workbook deals with errors in OAMR Gas works</t>
  </si>
  <si>
    <t>The problem is that for 1971--1976, OAMR Gas works</t>
  </si>
  <si>
    <t>Production</t>
  </si>
  <si>
    <t>produce Charcoal without consuming any feedstock,</t>
  </si>
  <si>
    <t>so OAMR Gas works appear to have infinite energy efficiency.</t>
  </si>
  <si>
    <t>The OAMR Gw IEA WEB 2022 tab shows the original data and includes an efficiency calculation</t>
  </si>
  <si>
    <t>Worldwide, Gas works plants have an efficiency of about 75% in the time period of 1971-1976.</t>
  </si>
  <si>
    <t>We will assume that efficiency for Gas works.</t>
  </si>
  <si>
    <t>Worldwide, there are many feedstocks for Gas works: coals, petroleums, and gasses.</t>
  </si>
  <si>
    <t xml:space="preserve">But the only feedstock that is ALSO produced in OAMR is Natural gas. </t>
  </si>
  <si>
    <t>So we will fix this problem by boosting the production of Natural gas in OAMR in the years 1971-1976.</t>
  </si>
  <si>
    <t>Efficiency</t>
  </si>
  <si>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</si>
  <si>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</si>
  <si>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</si>
  <si>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</si>
  <si>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</si>
  <si>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</si>
  <si>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</si>
  <si>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</si>
  <si>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</si>
  <si>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OAMR</t>
  </si>
  <si>
    <t>PCM</t>
  </si>
  <si>
    <t>E</t>
  </si>
  <si>
    <t>Final</t>
  </si>
  <si>
    <t>Supply</t>
  </si>
  <si>
    <t>Total primary energy supply</t>
  </si>
  <si>
    <t>TJ</t>
  </si>
  <si>
    <t>Transformation processes</t>
  </si>
  <si>
    <t>Gas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</si>
</sst>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13" sqref="A13"/>
    </sheetView>
  </sheetViews>
  <sheetFormatPr baseColWidth="10" defaultRowHeight="16" x14ac:dyDescent="0.2"/>
  <sheetData>
    <row r="1" spans="1:1" x14ac:dyDescent="0.2">
      <c r="A1" t="s">
        <v>9</v>
      </c>
    </row>
    <row r="2" spans="1:1" x14ac:dyDescent="0.2">
      <c r="A2" t="s">
        <v>7</v>
      </c>
    </row>
    <row r="3" spans="1:1" x14ac:dyDescent="0.2">
      <c r="A3" t="s">
        <v>10</v>
      </c>
    </row>
    <row r="4" spans="1:1" x14ac:dyDescent="0.2">
      <c r="A4" t="s">
        <v>12</v>
      </c>
    </row>
    <row r="5" spans="1:1" x14ac:dyDescent="0.2">
      <c r="A5" t="s">
        <v>13</v>
      </c>
    </row>
    <row r="7" spans="1:1" x14ac:dyDescent="0.2">
      <c r="A7" t="s">
        <v>15</v>
      </c>
    </row>
    <row r="8" spans="1:1" x14ac:dyDescent="0.2">
      <c r="A8" t="s">
        <v>16</v>
      </c>
    </row>
    <row r="10" spans="1:1" x14ac:dyDescent="0.2">
      <c r="A10" t="s">
        <v>17</v>
      </c>
    </row>
    <row r="11" spans="1:1" x14ac:dyDescent="0.2">
      <c r="A11" t="s">
        <v>18</v>
      </c>
    </row>
    <row r="12" spans="1:1" x14ac:dyDescent="0.2">
      <c r="A12" t="s">
        <v>19</v>
      </c>
    </row>
    <row r="14" spans="1:1" x14ac:dyDescent="0.2">
      <c r="A14" t="s">
        <v>14</v>
      </c>
    </row>
    <row r="15" spans="1:1" x14ac:dyDescent="0.2">
      <c r="A1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I6" sqref="I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</row>
    <row r="2" spans="1:9" x14ac:dyDescent="0.2">
      <c r="A2" t="s">
        <v>3</v>
      </c>
      <c r="B2" t="s">
        <v>11</v>
      </c>
      <c r="C2" t="s">
        <v>5</v>
      </c>
      <c r="D2">
        <v>105.3</v>
      </c>
      <c r="E2">
        <v>86.4</v>
      </c>
      <c r="F2">
        <v>105.3</v>
      </c>
      <c r="G2">
        <v>67.5</v>
      </c>
      <c r="H2">
        <v>74.7</v>
      </c>
      <c r="I2">
        <v>146.69999999999999</v>
      </c>
    </row>
    <row r="3" spans="1:9" x14ac:dyDescent="0.2">
      <c r="A3" t="s">
        <v>3</v>
      </c>
      <c r="B3" t="s">
        <v>6</v>
      </c>
      <c r="C3" t="s">
        <v>4</v>
      </c>
      <c r="D3">
        <v>82.8</v>
      </c>
      <c r="E3">
        <v>67.5</v>
      </c>
      <c r="F3">
        <v>67.5</v>
      </c>
      <c r="G3">
        <v>67.5</v>
      </c>
      <c r="H3">
        <v>52.2</v>
      </c>
      <c r="I3">
        <v>67.5</v>
      </c>
    </row>
    <row r="4" spans="1:9" x14ac:dyDescent="0.2">
      <c r="A4" t="s">
        <v>3</v>
      </c>
      <c r="B4" t="s">
        <v>6</v>
      </c>
      <c r="C4" t="s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6" spans="1:9" x14ac:dyDescent="0.2">
      <c r="A6" t="s">
        <v>20</v>
      </c>
      <c r="D6">
        <v>0.78794540000000002</v>
      </c>
      <c r="E6">
        <v>0.78201390000000004</v>
      </c>
      <c r="F6">
        <v>0.74183569999999999</v>
      </c>
      <c r="G6">
        <v>0.72480270000000002</v>
      </c>
      <c r="H6">
        <v>0.73297920000000005</v>
      </c>
      <c r="I6">
        <v>0.66905859999999995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DDCC-90F7-484F-964D-C2923D8FF80C}">
  <dimension ref="A1:O4"/>
  <sheetViews>
    <sheetView tabSelected="1" workbookViewId="0">
      <selection activeCell="L15" sqref="L15"/>
    </sheetView>
  </sheetViews>
  <sheetFormatPr baseColWidth="10" defaultRowHeight="16" x14ac:dyDescent="0.2"/>
  <cols>
    <col min="1" max="1" width="7.33203125" bestFit="1" customWidth="1"/>
    <col min="2" max="2" width="7.5" bestFit="1" customWidth="1"/>
    <col min="3" max="3" width="10.6640625" bestFit="1" customWidth="1"/>
    <col min="4" max="4" width="9.5" bestFit="1" customWidth="1"/>
    <col min="5" max="5" width="10.5" bestFit="1" customWidth="1"/>
    <col min="6" max="6" width="24.1640625" bestFit="1" customWidth="1"/>
    <col min="7" max="7" width="9.83203125" bestFit="1" customWidth="1"/>
    <col min="8" max="8" width="13" bestFit="1" customWidth="1"/>
    <col min="9" max="9" width="4.6640625" bestFit="1" customWidth="1"/>
  </cols>
  <sheetData>
    <row r="1" spans="1:15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</row>
    <row r="2" spans="1:15" x14ac:dyDescent="0.2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11</v>
      </c>
      <c r="H2" s="1" t="s">
        <v>5</v>
      </c>
      <c r="I2" s="1" t="s">
        <v>36</v>
      </c>
      <c r="J2" s="2">
        <f>'OAMR Gw IEA WEB 2022'!D2 + (-Fixed!J3)</f>
        <v>210.38342329303526</v>
      </c>
      <c r="K2" s="2">
        <f>'OAMR Gw IEA WEB 2022'!E2 + (-Fixed!K3)</f>
        <v>172.71560129557798</v>
      </c>
      <c r="L2" s="2">
        <f>'OAMR Gw IEA WEB 2022'!F2 + (-Fixed!L3)</f>
        <v>196.2904983003649</v>
      </c>
      <c r="M2" s="2">
        <f>'OAMR Gw IEA WEB 2022'!G2 + (-Fixed!M3)</f>
        <v>160.62879215267822</v>
      </c>
      <c r="N2" s="2">
        <f>'OAMR Gw IEA WEB 2022'!H2 + (-Fixed!N3)</f>
        <v>145.91620913663036</v>
      </c>
      <c r="O2" s="2">
        <f>'OAMR Gw IEA WEB 2022'!I2 + (-Fixed!O3)</f>
        <v>247.58802385919557</v>
      </c>
    </row>
    <row r="3" spans="1:15" x14ac:dyDescent="0.2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37</v>
      </c>
      <c r="G3" s="1" t="s">
        <v>38</v>
      </c>
      <c r="H3" s="1" t="s">
        <v>5</v>
      </c>
      <c r="I3" s="1" t="s">
        <v>36</v>
      </c>
      <c r="J3" s="2">
        <f>-J4/'OAMR Gw IEA WEB 2022'!D6</f>
        <v>-105.08342329303527</v>
      </c>
      <c r="K3" s="2">
        <f>-K4/'OAMR Gw IEA WEB 2022'!E6</f>
        <v>-86.315601295577991</v>
      </c>
      <c r="L3" s="2">
        <f>-L4/'OAMR Gw IEA WEB 2022'!F6</f>
        <v>-90.990498300364891</v>
      </c>
      <c r="M3" s="2">
        <f>-M4/'OAMR Gw IEA WEB 2022'!G6</f>
        <v>-93.12879215267823</v>
      </c>
      <c r="N3" s="2">
        <f>-N4/'OAMR Gw IEA WEB 2022'!H6</f>
        <v>-71.21620913663034</v>
      </c>
      <c r="O3" s="2">
        <f>-O4/'OAMR Gw IEA WEB 2022'!I6</f>
        <v>-100.8880238591956</v>
      </c>
    </row>
    <row r="4" spans="1:15" x14ac:dyDescent="0.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37</v>
      </c>
      <c r="G4" s="1" t="s">
        <v>38</v>
      </c>
      <c r="H4" s="1" t="s">
        <v>4</v>
      </c>
      <c r="I4" s="1" t="s">
        <v>36</v>
      </c>
      <c r="J4">
        <v>82.8</v>
      </c>
      <c r="K4">
        <v>67.5</v>
      </c>
      <c r="L4">
        <v>67.5</v>
      </c>
      <c r="M4">
        <v>67.5</v>
      </c>
      <c r="N4">
        <v>52.2</v>
      </c>
      <c r="O4">
        <v>67.5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OAMR Gw IEA WEB 2022</vt:lpstr>
      <vt:lpstr>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2023-10-09T12:26:38Z</dcterms:created>
  <dcterms:modified xsi:type="dcterms:W3CDTF">2023-10-09T14:15:07Z</dcterms:modified>
</cp:coreProperties>
</file>