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18198E2A-FE8F-2D4A-AB14-04BB3B059A0C}" xr6:coauthVersionLast="47" xr6:coauthVersionMax="47" xr10:uidLastSave="{00000000-0000-0000-0000-000000000000}"/>
  <bookViews>
    <workbookView xWindow="0" yWindow="760" windowWidth="30240" windowHeight="18880" activeTab="3" xr2:uid="{00C87A90-6B15-DF45-AB5F-3D787AE55E6B}"/>
  </bookViews>
  <sheets>
    <sheet name="Meta" sheetId="2" r:id="rId1"/>
    <sheet name="COL comparison" sheetId="3" r:id="rId2"/>
    <sheet name="WRLD comparison" sheetId="4" r:id="rId3"/>
    <sheet name="COL-WRLD-Elect-2021-releas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4" l="1"/>
  <c r="AG5" i="4"/>
  <c r="AH5" i="4"/>
  <c r="AI5" i="4"/>
  <c r="AJ5" i="4"/>
  <c r="AK5" i="4"/>
  <c r="AL5" i="4"/>
  <c r="AM5" i="4"/>
  <c r="AN5" i="4"/>
  <c r="AO5" i="4"/>
  <c r="AF6" i="4"/>
  <c r="AG6" i="4"/>
  <c r="AH6" i="4"/>
  <c r="AI6" i="4"/>
  <c r="AJ6" i="4"/>
  <c r="AK6" i="4"/>
  <c r="AL6" i="4"/>
  <c r="AM6" i="4"/>
  <c r="AN6" i="4"/>
  <c r="AO6" i="4"/>
  <c r="AF7" i="4"/>
  <c r="AG7" i="4"/>
  <c r="AH7" i="4"/>
  <c r="AI7" i="4"/>
  <c r="AJ7" i="4"/>
  <c r="AK7" i="4"/>
  <c r="AL7" i="4"/>
  <c r="AM7" i="4"/>
  <c r="AN7" i="4"/>
  <c r="AO7" i="4"/>
  <c r="AF8" i="4"/>
  <c r="AG8" i="4"/>
  <c r="AH8" i="4"/>
  <c r="AI8" i="4"/>
  <c r="AJ8" i="4"/>
  <c r="AK8" i="4"/>
  <c r="AL8" i="4"/>
  <c r="AM8" i="4"/>
  <c r="AN8" i="4"/>
  <c r="AO8" i="4"/>
  <c r="AF9" i="4"/>
  <c r="AG9" i="4"/>
  <c r="AH9" i="4"/>
  <c r="AI9" i="4"/>
  <c r="AJ9" i="4"/>
  <c r="AK9" i="4"/>
  <c r="AL9" i="4"/>
  <c r="AM9" i="4"/>
  <c r="AN9" i="4"/>
  <c r="AO9" i="4"/>
  <c r="AF10" i="4"/>
  <c r="AG10" i="4"/>
  <c r="AH10" i="4"/>
  <c r="AI10" i="4"/>
  <c r="AJ10" i="4"/>
  <c r="AK10" i="4"/>
  <c r="AL10" i="4"/>
  <c r="AM10" i="4"/>
  <c r="AN10" i="4"/>
  <c r="AO10" i="4"/>
  <c r="AF11" i="4"/>
  <c r="AG11" i="4"/>
  <c r="AH11" i="4"/>
  <c r="AI11" i="4"/>
  <c r="AJ11" i="4"/>
  <c r="AK11" i="4"/>
  <c r="AL11" i="4"/>
  <c r="AM11" i="4"/>
  <c r="AN11" i="4"/>
  <c r="AO11" i="4"/>
  <c r="AF12" i="4"/>
  <c r="AG12" i="4"/>
  <c r="AH12" i="4"/>
  <c r="AI12" i="4"/>
  <c r="AJ12" i="4"/>
  <c r="AK12" i="4"/>
  <c r="AL12" i="4"/>
  <c r="AM12" i="4"/>
  <c r="AN12" i="4"/>
  <c r="AO12" i="4"/>
  <c r="AF13" i="4"/>
  <c r="AG13" i="4"/>
  <c r="AH13" i="4"/>
  <c r="AI13" i="4"/>
  <c r="AJ13" i="4"/>
  <c r="AK13" i="4"/>
  <c r="AL13" i="4"/>
  <c r="AM13" i="4"/>
  <c r="AN13" i="4"/>
  <c r="AO13" i="4"/>
  <c r="AF14" i="4"/>
  <c r="AG14" i="4"/>
  <c r="AH14" i="4"/>
  <c r="AI14" i="4"/>
  <c r="AJ14" i="4"/>
  <c r="AK14" i="4"/>
  <c r="AL14" i="4"/>
  <c r="AM14" i="4"/>
  <c r="AN14" i="4"/>
  <c r="AO14" i="4"/>
  <c r="AF15" i="4"/>
  <c r="AG15" i="4"/>
  <c r="AH15" i="4"/>
  <c r="AI15" i="4"/>
  <c r="AJ15" i="4"/>
  <c r="AK15" i="4"/>
  <c r="AL15" i="4"/>
  <c r="AM15" i="4"/>
  <c r="AN15" i="4"/>
  <c r="AO15" i="4"/>
  <c r="AF16" i="4"/>
  <c r="AG16" i="4"/>
  <c r="AH16" i="4"/>
  <c r="AI16" i="4"/>
  <c r="AJ16" i="4"/>
  <c r="AK16" i="4"/>
  <c r="AL16" i="4"/>
  <c r="AM16" i="4"/>
  <c r="AN16" i="4"/>
  <c r="AO16" i="4"/>
  <c r="AF17" i="4"/>
  <c r="AG17" i="4"/>
  <c r="AH17" i="4"/>
  <c r="AI17" i="4"/>
  <c r="AJ17" i="4"/>
  <c r="AK17" i="4"/>
  <c r="AL17" i="4"/>
  <c r="AM17" i="4"/>
  <c r="AN17" i="4"/>
  <c r="AO17" i="4"/>
  <c r="AF18" i="4"/>
  <c r="AG18" i="4"/>
  <c r="AH18" i="4"/>
  <c r="AI18" i="4"/>
  <c r="AJ18" i="4"/>
  <c r="AK18" i="4"/>
  <c r="AL18" i="4"/>
  <c r="AM18" i="4"/>
  <c r="AN18" i="4"/>
  <c r="AO18" i="4"/>
  <c r="AF19" i="4"/>
  <c r="AG19" i="4"/>
  <c r="AH19" i="4"/>
  <c r="AI19" i="4"/>
  <c r="AJ19" i="4"/>
  <c r="AK19" i="4"/>
  <c r="AL19" i="4"/>
  <c r="AM19" i="4"/>
  <c r="AN19" i="4"/>
  <c r="AO19" i="4"/>
  <c r="AF20" i="4"/>
  <c r="AG20" i="4"/>
  <c r="AH20" i="4"/>
  <c r="AI20" i="4"/>
  <c r="AJ20" i="4"/>
  <c r="AK20" i="4"/>
  <c r="AL20" i="4"/>
  <c r="AM20" i="4"/>
  <c r="AN20" i="4"/>
  <c r="AO20" i="4"/>
  <c r="AF21" i="4"/>
  <c r="AG21" i="4"/>
  <c r="AH21" i="4"/>
  <c r="AI21" i="4"/>
  <c r="AJ21" i="4"/>
  <c r="AK21" i="4"/>
  <c r="AL21" i="4"/>
  <c r="AM21" i="4"/>
  <c r="AN21" i="4"/>
  <c r="AO21" i="4"/>
  <c r="AF22" i="4"/>
  <c r="AG22" i="4"/>
  <c r="AH22" i="4"/>
  <c r="AI22" i="4"/>
  <c r="AJ22" i="4"/>
  <c r="AK22" i="4"/>
  <c r="AL22" i="4"/>
  <c r="AM22" i="4"/>
  <c r="AN22" i="4"/>
  <c r="AO22" i="4"/>
  <c r="AF23" i="4"/>
  <c r="AG23" i="4"/>
  <c r="AH23" i="4"/>
  <c r="AI23" i="4"/>
  <c r="AJ23" i="4"/>
  <c r="AK23" i="4"/>
  <c r="AL23" i="4"/>
  <c r="AM23" i="4"/>
  <c r="AN23" i="4"/>
  <c r="AO23" i="4"/>
  <c r="AF24" i="4"/>
  <c r="AG24" i="4"/>
  <c r="AH24" i="4"/>
  <c r="AI24" i="4"/>
  <c r="AJ24" i="4"/>
  <c r="AK24" i="4"/>
  <c r="AL24" i="4"/>
  <c r="AM24" i="4"/>
  <c r="AN24" i="4"/>
  <c r="AO24" i="4"/>
  <c r="AF25" i="4"/>
  <c r="AG25" i="4"/>
  <c r="AH25" i="4"/>
  <c r="AI25" i="4"/>
  <c r="AJ25" i="4"/>
  <c r="AK25" i="4"/>
  <c r="AL25" i="4"/>
  <c r="AM25" i="4"/>
  <c r="AN25" i="4"/>
  <c r="AO25" i="4"/>
  <c r="AF26" i="4"/>
  <c r="AG26" i="4"/>
  <c r="AH26" i="4"/>
  <c r="AI26" i="4"/>
  <c r="AJ26" i="4"/>
  <c r="AK26" i="4"/>
  <c r="AL26" i="4"/>
  <c r="AM26" i="4"/>
  <c r="AN26" i="4"/>
  <c r="AO26" i="4"/>
  <c r="AF27" i="4"/>
  <c r="AG27" i="4"/>
  <c r="AH27" i="4"/>
  <c r="AI27" i="4"/>
  <c r="AJ27" i="4"/>
  <c r="AK27" i="4"/>
  <c r="AL27" i="4"/>
  <c r="AM27" i="4"/>
  <c r="AN27" i="4"/>
  <c r="AO27" i="4"/>
  <c r="AF28" i="4"/>
  <c r="AG28" i="4"/>
  <c r="AH28" i="4"/>
  <c r="AI28" i="4"/>
  <c r="AJ28" i="4"/>
  <c r="AK28" i="4"/>
  <c r="AL28" i="4"/>
  <c r="AM28" i="4"/>
  <c r="AN28" i="4"/>
  <c r="AO28" i="4"/>
  <c r="AF29" i="4"/>
  <c r="AG29" i="4"/>
  <c r="AH29" i="4"/>
  <c r="AI29" i="4"/>
  <c r="AJ29" i="4"/>
  <c r="AK29" i="4"/>
  <c r="AL29" i="4"/>
  <c r="AM29" i="4"/>
  <c r="AN29" i="4"/>
  <c r="AO29" i="4"/>
  <c r="AF30" i="4"/>
  <c r="AG30" i="4"/>
  <c r="AH30" i="4"/>
  <c r="AI30" i="4"/>
  <c r="AJ30" i="4"/>
  <c r="AK30" i="4"/>
  <c r="AL30" i="4"/>
  <c r="AM30" i="4"/>
  <c r="AN30" i="4"/>
  <c r="AO30" i="4"/>
  <c r="AF31" i="4"/>
  <c r="AG31" i="4"/>
  <c r="AH31" i="4"/>
  <c r="AI31" i="4"/>
  <c r="AJ31" i="4"/>
  <c r="AK31" i="4"/>
  <c r="AL31" i="4"/>
  <c r="AM31" i="4"/>
  <c r="AN31" i="4"/>
  <c r="AO31" i="4"/>
  <c r="AF32" i="4"/>
  <c r="AG32" i="4"/>
  <c r="AH32" i="4"/>
  <c r="AI32" i="4"/>
  <c r="AJ32" i="4"/>
  <c r="AK32" i="4"/>
  <c r="AL32" i="4"/>
  <c r="AM32" i="4"/>
  <c r="AN32" i="4"/>
  <c r="AO32" i="4"/>
  <c r="AF33" i="4"/>
  <c r="AG33" i="4"/>
  <c r="AH33" i="4"/>
  <c r="AI33" i="4"/>
  <c r="AJ33" i="4"/>
  <c r="AK33" i="4"/>
  <c r="AL33" i="4"/>
  <c r="AM33" i="4"/>
  <c r="AN33" i="4"/>
  <c r="AO33" i="4"/>
  <c r="AF34" i="4"/>
  <c r="AG34" i="4"/>
  <c r="AH34" i="4"/>
  <c r="AI34" i="4"/>
  <c r="AJ34" i="4"/>
  <c r="AK34" i="4"/>
  <c r="AL34" i="4"/>
  <c r="AM34" i="4"/>
  <c r="AN34" i="4"/>
  <c r="AO34" i="4"/>
  <c r="AF35" i="4"/>
  <c r="AG35" i="4"/>
  <c r="AH35" i="4"/>
  <c r="AI35" i="4"/>
  <c r="AJ35" i="4"/>
  <c r="AK35" i="4"/>
  <c r="AL35" i="4"/>
  <c r="AM35" i="4"/>
  <c r="AN35" i="4"/>
  <c r="AO35" i="4"/>
  <c r="AF36" i="4"/>
  <c r="AG36" i="4"/>
  <c r="AH36" i="4"/>
  <c r="AI36" i="4"/>
  <c r="AJ36" i="4"/>
  <c r="AK36" i="4"/>
  <c r="AL36" i="4"/>
  <c r="AM36" i="4"/>
  <c r="AN36" i="4"/>
  <c r="AO36" i="4"/>
  <c r="AF37" i="4"/>
  <c r="AG37" i="4"/>
  <c r="AH37" i="4"/>
  <c r="AI37" i="4"/>
  <c r="AJ37" i="4"/>
  <c r="AK37" i="4"/>
  <c r="AL37" i="4"/>
  <c r="AM37" i="4"/>
  <c r="AN37" i="4"/>
  <c r="AO37" i="4"/>
  <c r="AF38" i="4"/>
  <c r="AG38" i="4"/>
  <c r="AH38" i="4"/>
  <c r="AI38" i="4"/>
  <c r="AJ38" i="4"/>
  <c r="AK38" i="4"/>
  <c r="AL38" i="4"/>
  <c r="AM38" i="4"/>
  <c r="AN38" i="4"/>
  <c r="AO38" i="4"/>
  <c r="AF39" i="4"/>
  <c r="AG39" i="4"/>
  <c r="AH39" i="4"/>
  <c r="AI39" i="4"/>
  <c r="AJ39" i="4"/>
  <c r="AK39" i="4"/>
  <c r="AL39" i="4"/>
  <c r="AM39" i="4"/>
  <c r="AN39" i="4"/>
  <c r="AO39" i="4"/>
  <c r="AF40" i="4"/>
  <c r="AG40" i="4"/>
  <c r="AH40" i="4"/>
  <c r="AI40" i="4"/>
  <c r="AJ40" i="4"/>
  <c r="AK40" i="4"/>
  <c r="AL40" i="4"/>
  <c r="AM40" i="4"/>
  <c r="AN40" i="4"/>
  <c r="AO40" i="4"/>
  <c r="AF41" i="4"/>
  <c r="AG41" i="4"/>
  <c r="AH41" i="4"/>
  <c r="AI41" i="4"/>
  <c r="AJ41" i="4"/>
  <c r="AK41" i="4"/>
  <c r="AL41" i="4"/>
  <c r="AM41" i="4"/>
  <c r="AN41" i="4"/>
  <c r="AO41" i="4"/>
  <c r="AF42" i="4"/>
  <c r="AG42" i="4"/>
  <c r="AH42" i="4"/>
  <c r="AI42" i="4"/>
  <c r="AJ42" i="4"/>
  <c r="AK42" i="4"/>
  <c r="AL42" i="4"/>
  <c r="AM42" i="4"/>
  <c r="AN42" i="4"/>
  <c r="AO42" i="4"/>
  <c r="AF43" i="4"/>
  <c r="AG43" i="4"/>
  <c r="AH43" i="4"/>
  <c r="AI43" i="4"/>
  <c r="AJ43" i="4"/>
  <c r="AK43" i="4"/>
  <c r="AL43" i="4"/>
  <c r="AM43" i="4"/>
  <c r="AN43" i="4"/>
  <c r="AO43" i="4"/>
  <c r="AF44" i="4"/>
  <c r="AG44" i="4"/>
  <c r="AH44" i="4"/>
  <c r="AI44" i="4"/>
  <c r="AJ44" i="4"/>
  <c r="AK44" i="4"/>
  <c r="AL44" i="4"/>
  <c r="AM44" i="4"/>
  <c r="AN44" i="4"/>
  <c r="AO44" i="4"/>
  <c r="AF45" i="4"/>
  <c r="AG45" i="4"/>
  <c r="AH45" i="4"/>
  <c r="AI45" i="4"/>
  <c r="AJ45" i="4"/>
  <c r="AK45" i="4"/>
  <c r="AL45" i="4"/>
  <c r="AM45" i="4"/>
  <c r="AN45" i="4"/>
  <c r="AO45" i="4"/>
  <c r="AF46" i="4"/>
  <c r="AG46" i="4"/>
  <c r="AH46" i="4"/>
  <c r="AI46" i="4"/>
  <c r="AJ46" i="4"/>
  <c r="AK46" i="4"/>
  <c r="AL46" i="4"/>
  <c r="AM46" i="4"/>
  <c r="AN46" i="4"/>
  <c r="AO46" i="4"/>
  <c r="AF47" i="4"/>
  <c r="AG47" i="4"/>
  <c r="AH47" i="4"/>
  <c r="AI47" i="4"/>
  <c r="AJ47" i="4"/>
  <c r="AK47" i="4"/>
  <c r="AL47" i="4"/>
  <c r="AM47" i="4"/>
  <c r="AN47" i="4"/>
  <c r="AO47" i="4"/>
  <c r="AF48" i="4"/>
  <c r="AG48" i="4"/>
  <c r="AH48" i="4"/>
  <c r="AI48" i="4"/>
  <c r="AJ48" i="4"/>
  <c r="AK48" i="4"/>
  <c r="AL48" i="4"/>
  <c r="AM48" i="4"/>
  <c r="AN48" i="4"/>
  <c r="AO48" i="4"/>
  <c r="AF49" i="4"/>
  <c r="AG49" i="4"/>
  <c r="AH49" i="4"/>
  <c r="AI49" i="4"/>
  <c r="AJ49" i="4"/>
  <c r="AK49" i="4"/>
  <c r="AL49" i="4"/>
  <c r="AM49" i="4"/>
  <c r="AN49" i="4"/>
  <c r="AO49" i="4"/>
  <c r="AF50" i="4"/>
  <c r="AG50" i="4"/>
  <c r="AH50" i="4"/>
  <c r="AI50" i="4"/>
  <c r="AJ50" i="4"/>
  <c r="AK50" i="4"/>
  <c r="AL50" i="4"/>
  <c r="AM50" i="4"/>
  <c r="AN50" i="4"/>
  <c r="AO50" i="4"/>
  <c r="AF51" i="4"/>
  <c r="AG51" i="4"/>
  <c r="AH51" i="4"/>
  <c r="AI51" i="4"/>
  <c r="AJ51" i="4"/>
  <c r="AK51" i="4"/>
  <c r="AL51" i="4"/>
  <c r="AM51" i="4"/>
  <c r="AN51" i="4"/>
  <c r="AO51" i="4"/>
  <c r="AF52" i="4"/>
  <c r="AG52" i="4"/>
  <c r="AH52" i="4"/>
  <c r="AI52" i="4"/>
  <c r="AJ52" i="4"/>
  <c r="AK52" i="4"/>
  <c r="AL52" i="4"/>
  <c r="AM52" i="4"/>
  <c r="AN52" i="4"/>
  <c r="AO52" i="4"/>
  <c r="AF53" i="4"/>
  <c r="AG53" i="4"/>
  <c r="AH53" i="4"/>
  <c r="AI53" i="4"/>
  <c r="AJ53" i="4"/>
  <c r="AK53" i="4"/>
  <c r="AL53" i="4"/>
  <c r="AM53" i="4"/>
  <c r="AN53" i="4"/>
  <c r="AO53" i="4"/>
  <c r="AF54" i="4"/>
  <c r="AG54" i="4"/>
  <c r="AH54" i="4"/>
  <c r="AI54" i="4"/>
  <c r="AJ54" i="4"/>
  <c r="AK54" i="4"/>
  <c r="AL54" i="4"/>
  <c r="AM54" i="4"/>
  <c r="AN54" i="4"/>
  <c r="AO54" i="4"/>
  <c r="AF55" i="4"/>
  <c r="AG55" i="4"/>
  <c r="AH55" i="4"/>
  <c r="AI55" i="4"/>
  <c r="AJ55" i="4"/>
  <c r="AK55" i="4"/>
  <c r="AL55" i="4"/>
  <c r="AM55" i="4"/>
  <c r="AN55" i="4"/>
  <c r="AO55" i="4"/>
  <c r="AF56" i="4"/>
  <c r="AG56" i="4"/>
  <c r="AH56" i="4"/>
  <c r="AI56" i="4"/>
  <c r="AJ56" i="4"/>
  <c r="AK56" i="4"/>
  <c r="AL56" i="4"/>
  <c r="AM56" i="4"/>
  <c r="AN56" i="4"/>
  <c r="AO56" i="4"/>
  <c r="AF57" i="4"/>
  <c r="AG57" i="4"/>
  <c r="AH57" i="4"/>
  <c r="AI57" i="4"/>
  <c r="AJ57" i="4"/>
  <c r="AK57" i="4"/>
  <c r="AL57" i="4"/>
  <c r="AM57" i="4"/>
  <c r="AN57" i="4"/>
  <c r="AO57" i="4"/>
  <c r="AF58" i="4"/>
  <c r="AG58" i="4"/>
  <c r="AH58" i="4"/>
  <c r="AI58" i="4"/>
  <c r="AJ58" i="4"/>
  <c r="AK58" i="4"/>
  <c r="AL58" i="4"/>
  <c r="AM58" i="4"/>
  <c r="AN58" i="4"/>
  <c r="AO58" i="4"/>
  <c r="AF59" i="4"/>
  <c r="AG59" i="4"/>
  <c r="AH59" i="4"/>
  <c r="AI59" i="4"/>
  <c r="AJ59" i="4"/>
  <c r="AK59" i="4"/>
  <c r="AL59" i="4"/>
  <c r="AM59" i="4"/>
  <c r="AN59" i="4"/>
  <c r="AO59" i="4"/>
  <c r="AF60" i="4"/>
  <c r="AG60" i="4"/>
  <c r="AH60" i="4"/>
  <c r="AI60" i="4"/>
  <c r="AJ60" i="4"/>
  <c r="AK60" i="4"/>
  <c r="AL60" i="4"/>
  <c r="AM60" i="4"/>
  <c r="AN60" i="4"/>
  <c r="AO60" i="4"/>
  <c r="AF61" i="4"/>
  <c r="AG61" i="4"/>
  <c r="AH61" i="4"/>
  <c r="AI61" i="4"/>
  <c r="AJ61" i="4"/>
  <c r="AK61" i="4"/>
  <c r="AL61" i="4"/>
  <c r="AM61" i="4"/>
  <c r="AN61" i="4"/>
  <c r="AO61" i="4"/>
  <c r="AF62" i="4"/>
  <c r="AG62" i="4"/>
  <c r="AH62" i="4"/>
  <c r="AI62" i="4"/>
  <c r="AJ62" i="4"/>
  <c r="AK62" i="4"/>
  <c r="AL62" i="4"/>
  <c r="AM62" i="4"/>
  <c r="AN62" i="4"/>
  <c r="AO62" i="4"/>
  <c r="AF63" i="4"/>
  <c r="AG63" i="4"/>
  <c r="AH63" i="4"/>
  <c r="AI63" i="4"/>
  <c r="AJ63" i="4"/>
  <c r="AK63" i="4"/>
  <c r="AL63" i="4"/>
  <c r="AM63" i="4"/>
  <c r="AN63" i="4"/>
  <c r="AO63" i="4"/>
  <c r="AF64" i="4"/>
  <c r="AG64" i="4"/>
  <c r="AH64" i="4"/>
  <c r="AI64" i="4"/>
  <c r="AJ64" i="4"/>
  <c r="AK64" i="4"/>
  <c r="AL64" i="4"/>
  <c r="AM64" i="4"/>
  <c r="AN64" i="4"/>
  <c r="AO64" i="4"/>
  <c r="AF65" i="4"/>
  <c r="AG65" i="4"/>
  <c r="AH65" i="4"/>
  <c r="AI65" i="4"/>
  <c r="AJ65" i="4"/>
  <c r="AK65" i="4"/>
  <c r="AL65" i="4"/>
  <c r="AM65" i="4"/>
  <c r="AN65" i="4"/>
  <c r="AO65" i="4"/>
  <c r="AF66" i="4"/>
  <c r="AG66" i="4"/>
  <c r="AH66" i="4"/>
  <c r="AI66" i="4"/>
  <c r="AJ66" i="4"/>
  <c r="AK66" i="4"/>
  <c r="AL66" i="4"/>
  <c r="AM66" i="4"/>
  <c r="AN66" i="4"/>
  <c r="AO66" i="4"/>
  <c r="AF67" i="4"/>
  <c r="AG67" i="4"/>
  <c r="AH67" i="4"/>
  <c r="AI67" i="4"/>
  <c r="AJ67" i="4"/>
  <c r="AK67" i="4"/>
  <c r="AL67" i="4"/>
  <c r="AM67" i="4"/>
  <c r="AN67" i="4"/>
  <c r="AO67" i="4"/>
  <c r="AF68" i="4"/>
  <c r="AG68" i="4"/>
  <c r="AH68" i="4"/>
  <c r="AI68" i="4"/>
  <c r="AJ68" i="4"/>
  <c r="AK68" i="4"/>
  <c r="AL68" i="4"/>
  <c r="AM68" i="4"/>
  <c r="AN68" i="4"/>
  <c r="AO68" i="4"/>
  <c r="AF69" i="4"/>
  <c r="AG69" i="4"/>
  <c r="AH69" i="4"/>
  <c r="AI69" i="4"/>
  <c r="AJ69" i="4"/>
  <c r="AK69" i="4"/>
  <c r="AL69" i="4"/>
  <c r="AM69" i="4"/>
  <c r="AN69" i="4"/>
  <c r="AO69" i="4"/>
  <c r="AF70" i="4"/>
  <c r="AG70" i="4"/>
  <c r="AH70" i="4"/>
  <c r="AI70" i="4"/>
  <c r="AJ70" i="4"/>
  <c r="AK70" i="4"/>
  <c r="AL70" i="4"/>
  <c r="AM70" i="4"/>
  <c r="AN70" i="4"/>
  <c r="AO70" i="4"/>
  <c r="AF71" i="4"/>
  <c r="AG71" i="4"/>
  <c r="AH71" i="4"/>
  <c r="AI71" i="4"/>
  <c r="AJ71" i="4"/>
  <c r="AK71" i="4"/>
  <c r="AL71" i="4"/>
  <c r="AM71" i="4"/>
  <c r="AN71" i="4"/>
  <c r="AO71" i="4"/>
  <c r="AF72" i="4"/>
  <c r="AG72" i="4"/>
  <c r="AH72" i="4"/>
  <c r="AI72" i="4"/>
  <c r="AJ72" i="4"/>
  <c r="AK72" i="4"/>
  <c r="AL72" i="4"/>
  <c r="AM72" i="4"/>
  <c r="AN72" i="4"/>
  <c r="AO72" i="4"/>
  <c r="AF73" i="4"/>
  <c r="AG73" i="4"/>
  <c r="AH73" i="4"/>
  <c r="AI73" i="4"/>
  <c r="AJ73" i="4"/>
  <c r="AK73" i="4"/>
  <c r="AL73" i="4"/>
  <c r="AM73" i="4"/>
  <c r="AN73" i="4"/>
  <c r="AO73" i="4"/>
  <c r="AF74" i="4"/>
  <c r="AG74" i="4"/>
  <c r="AH74" i="4"/>
  <c r="AI74" i="4"/>
  <c r="AJ74" i="4"/>
  <c r="AK74" i="4"/>
  <c r="AL74" i="4"/>
  <c r="AM74" i="4"/>
  <c r="AN74" i="4"/>
  <c r="AO74" i="4"/>
  <c r="AF75" i="4"/>
  <c r="AG75" i="4"/>
  <c r="AH75" i="4"/>
  <c r="AI75" i="4"/>
  <c r="AJ75" i="4"/>
  <c r="AK75" i="4"/>
  <c r="AL75" i="4"/>
  <c r="AM75" i="4"/>
  <c r="AN75" i="4"/>
  <c r="AO75" i="4"/>
  <c r="AG4" i="4"/>
  <c r="AH4" i="4"/>
  <c r="AI4" i="4"/>
  <c r="AJ4" i="4"/>
  <c r="AK4" i="4"/>
  <c r="AL4" i="4"/>
  <c r="AM4" i="4"/>
  <c r="AN4" i="4"/>
  <c r="AO4" i="4"/>
  <c r="AF4" i="4"/>
  <c r="AA78" i="4"/>
  <c r="Z78" i="4"/>
  <c r="Y78" i="4"/>
  <c r="X78" i="4"/>
  <c r="W78" i="4"/>
  <c r="V78" i="4"/>
  <c r="U78" i="4"/>
  <c r="T78" i="4"/>
  <c r="S78" i="4"/>
  <c r="R78" i="4"/>
  <c r="M78" i="4"/>
  <c r="L78" i="4"/>
  <c r="K78" i="4"/>
  <c r="J78" i="4"/>
  <c r="I78" i="4"/>
  <c r="H78" i="4"/>
  <c r="G78" i="4"/>
  <c r="F78" i="4"/>
  <c r="E78" i="4"/>
  <c r="D78" i="4"/>
  <c r="AA77" i="4"/>
  <c r="AA80" i="4" s="1"/>
  <c r="Z77" i="4"/>
  <c r="Y77" i="4"/>
  <c r="Y80" i="4" s="1"/>
  <c r="X77" i="4"/>
  <c r="X80" i="4" s="1"/>
  <c r="W77" i="4"/>
  <c r="W80" i="4" s="1"/>
  <c r="V77" i="4"/>
  <c r="V80" i="4" s="1"/>
  <c r="U77" i="4"/>
  <c r="U80" i="4" s="1"/>
  <c r="T77" i="4"/>
  <c r="T80" i="4" s="1"/>
  <c r="S77" i="4"/>
  <c r="S80" i="4" s="1"/>
  <c r="R77" i="4"/>
  <c r="R80" i="4" s="1"/>
  <c r="M77" i="4"/>
  <c r="L77" i="4"/>
  <c r="L80" i="4" s="1"/>
  <c r="K77" i="4"/>
  <c r="J77" i="4"/>
  <c r="J80" i="4" s="1"/>
  <c r="I77" i="4"/>
  <c r="I80" i="4" s="1"/>
  <c r="H77" i="4"/>
  <c r="H80" i="4" s="1"/>
  <c r="G77" i="4"/>
  <c r="G80" i="4" s="1"/>
  <c r="F77" i="4"/>
  <c r="F80" i="4" s="1"/>
  <c r="E77" i="4"/>
  <c r="E80" i="4" s="1"/>
  <c r="D77" i="4"/>
  <c r="D80" i="4" s="1"/>
  <c r="AO3" i="4"/>
  <c r="AN3" i="4"/>
  <c r="AM3" i="4"/>
  <c r="AL3" i="4"/>
  <c r="AK3" i="4"/>
  <c r="AJ3" i="4"/>
  <c r="AI3" i="4"/>
  <c r="AH3" i="4"/>
  <c r="AG3" i="4"/>
  <c r="AF3" i="4"/>
  <c r="AA79" i="3"/>
  <c r="Z79" i="3"/>
  <c r="Y79" i="3"/>
  <c r="X79" i="3"/>
  <c r="W79" i="3"/>
  <c r="V79" i="3"/>
  <c r="U79" i="3"/>
  <c r="T79" i="3"/>
  <c r="S79" i="3"/>
  <c r="R79" i="3"/>
  <c r="M79" i="3"/>
  <c r="L79" i="3"/>
  <c r="K79" i="3"/>
  <c r="J79" i="3"/>
  <c r="I79" i="3"/>
  <c r="H79" i="3"/>
  <c r="G79" i="3"/>
  <c r="F79" i="3"/>
  <c r="E79" i="3"/>
  <c r="D79" i="3"/>
  <c r="AA78" i="3"/>
  <c r="AA81" i="3" s="1"/>
  <c r="Z78" i="3"/>
  <c r="Z81" i="3" s="1"/>
  <c r="Y78" i="3"/>
  <c r="Y81" i="3" s="1"/>
  <c r="X78" i="3"/>
  <c r="X81" i="3" s="1"/>
  <c r="W78" i="3"/>
  <c r="W81" i="3" s="1"/>
  <c r="V78" i="3"/>
  <c r="V81" i="3" s="1"/>
  <c r="U78" i="3"/>
  <c r="U81" i="3" s="1"/>
  <c r="T78" i="3"/>
  <c r="T81" i="3" s="1"/>
  <c r="S78" i="3"/>
  <c r="S81" i="3" s="1"/>
  <c r="R78" i="3"/>
  <c r="R81" i="3" s="1"/>
  <c r="M78" i="3"/>
  <c r="M81" i="3" s="1"/>
  <c r="L78" i="3"/>
  <c r="L81" i="3" s="1"/>
  <c r="K78" i="3"/>
  <c r="K81" i="3" s="1"/>
  <c r="J78" i="3"/>
  <c r="J81" i="3" s="1"/>
  <c r="I78" i="3"/>
  <c r="I81" i="3" s="1"/>
  <c r="H78" i="3"/>
  <c r="H81" i="3" s="1"/>
  <c r="G78" i="3"/>
  <c r="G81" i="3" s="1"/>
  <c r="F78" i="3"/>
  <c r="F81" i="3" s="1"/>
  <c r="E78" i="3"/>
  <c r="D78" i="3"/>
  <c r="D81" i="3" s="1"/>
  <c r="AO76" i="3"/>
  <c r="AN76" i="3"/>
  <c r="AM76" i="3"/>
  <c r="AL76" i="3"/>
  <c r="AK76" i="3"/>
  <c r="AJ76" i="3"/>
  <c r="AI76" i="3"/>
  <c r="AH76" i="3"/>
  <c r="AG76" i="3"/>
  <c r="AF76" i="3"/>
  <c r="AO75" i="3"/>
  <c r="AN75" i="3"/>
  <c r="AM75" i="3"/>
  <c r="AL75" i="3"/>
  <c r="AK75" i="3"/>
  <c r="AJ75" i="3"/>
  <c r="AI75" i="3"/>
  <c r="AH75" i="3"/>
  <c r="AG75" i="3"/>
  <c r="AF75" i="3"/>
  <c r="AO74" i="3"/>
  <c r="AN74" i="3"/>
  <c r="AM74" i="3"/>
  <c r="AL74" i="3"/>
  <c r="AK74" i="3"/>
  <c r="AJ74" i="3"/>
  <c r="AI74" i="3"/>
  <c r="AH74" i="3"/>
  <c r="AG74" i="3"/>
  <c r="AF74" i="3"/>
  <c r="AO73" i="3"/>
  <c r="AN73" i="3"/>
  <c r="AM73" i="3"/>
  <c r="AL73" i="3"/>
  <c r="AK73" i="3"/>
  <c r="AJ73" i="3"/>
  <c r="AI73" i="3"/>
  <c r="AH73" i="3"/>
  <c r="AG73" i="3"/>
  <c r="AF73" i="3"/>
  <c r="AO72" i="3"/>
  <c r="AN72" i="3"/>
  <c r="AM72" i="3"/>
  <c r="AL72" i="3"/>
  <c r="AK72" i="3"/>
  <c r="AJ72" i="3"/>
  <c r="AI72" i="3"/>
  <c r="AH72" i="3"/>
  <c r="AG72" i="3"/>
  <c r="AF72" i="3"/>
  <c r="AO71" i="3"/>
  <c r="AN71" i="3"/>
  <c r="AM71" i="3"/>
  <c r="AL71" i="3"/>
  <c r="AK71" i="3"/>
  <c r="AJ71" i="3"/>
  <c r="AI71" i="3"/>
  <c r="AH71" i="3"/>
  <c r="AG71" i="3"/>
  <c r="AF71" i="3"/>
  <c r="AO70" i="3"/>
  <c r="AN70" i="3"/>
  <c r="AM70" i="3"/>
  <c r="AL70" i="3"/>
  <c r="AK70" i="3"/>
  <c r="AJ70" i="3"/>
  <c r="AI70" i="3"/>
  <c r="AH70" i="3"/>
  <c r="AG70" i="3"/>
  <c r="AF70" i="3"/>
  <c r="AO69" i="3"/>
  <c r="AN69" i="3"/>
  <c r="AM69" i="3"/>
  <c r="AL69" i="3"/>
  <c r="AK69" i="3"/>
  <c r="AJ69" i="3"/>
  <c r="AI69" i="3"/>
  <c r="AH69" i="3"/>
  <c r="AG69" i="3"/>
  <c r="AF69" i="3"/>
  <c r="AO68" i="3"/>
  <c r="AN68" i="3"/>
  <c r="AM68" i="3"/>
  <c r="AL68" i="3"/>
  <c r="AK68" i="3"/>
  <c r="AJ68" i="3"/>
  <c r="AI68" i="3"/>
  <c r="AH68" i="3"/>
  <c r="AG68" i="3"/>
  <c r="AF68" i="3"/>
  <c r="AO67" i="3"/>
  <c r="AN67" i="3"/>
  <c r="AM67" i="3"/>
  <c r="AL67" i="3"/>
  <c r="AK67" i="3"/>
  <c r="AJ67" i="3"/>
  <c r="AI67" i="3"/>
  <c r="AH67" i="3"/>
  <c r="AG67" i="3"/>
  <c r="AF67" i="3"/>
  <c r="AO66" i="3"/>
  <c r="AN66" i="3"/>
  <c r="AM66" i="3"/>
  <c r="AL66" i="3"/>
  <c r="AK66" i="3"/>
  <c r="AJ66" i="3"/>
  <c r="AI66" i="3"/>
  <c r="AH66" i="3"/>
  <c r="AG66" i="3"/>
  <c r="AF66" i="3"/>
  <c r="AO65" i="3"/>
  <c r="AN65" i="3"/>
  <c r="AM65" i="3"/>
  <c r="AL65" i="3"/>
  <c r="AK65" i="3"/>
  <c r="AJ65" i="3"/>
  <c r="AI65" i="3"/>
  <c r="AH65" i="3"/>
  <c r="AG65" i="3"/>
  <c r="AF65" i="3"/>
  <c r="AO64" i="3"/>
  <c r="AN64" i="3"/>
  <c r="AM64" i="3"/>
  <c r="AL64" i="3"/>
  <c r="AK64" i="3"/>
  <c r="AJ64" i="3"/>
  <c r="AI64" i="3"/>
  <c r="AH64" i="3"/>
  <c r="AG64" i="3"/>
  <c r="AF64" i="3"/>
  <c r="AO63" i="3"/>
  <c r="AN63" i="3"/>
  <c r="AM63" i="3"/>
  <c r="AL63" i="3"/>
  <c r="AK63" i="3"/>
  <c r="AJ63" i="3"/>
  <c r="AI63" i="3"/>
  <c r="AH63" i="3"/>
  <c r="AG63" i="3"/>
  <c r="AF63" i="3"/>
  <c r="AO62" i="3"/>
  <c r="AN62" i="3"/>
  <c r="AM62" i="3"/>
  <c r="AL62" i="3"/>
  <c r="AK62" i="3"/>
  <c r="AJ62" i="3"/>
  <c r="AI62" i="3"/>
  <c r="AH62" i="3"/>
  <c r="AG62" i="3"/>
  <c r="AF62" i="3"/>
  <c r="AO61" i="3"/>
  <c r="AN61" i="3"/>
  <c r="AM61" i="3"/>
  <c r="AL61" i="3"/>
  <c r="AK61" i="3"/>
  <c r="AJ61" i="3"/>
  <c r="AI61" i="3"/>
  <c r="AH61" i="3"/>
  <c r="AG61" i="3"/>
  <c r="AF61" i="3"/>
  <c r="AO60" i="3"/>
  <c r="AN60" i="3"/>
  <c r="AM60" i="3"/>
  <c r="AL60" i="3"/>
  <c r="AK60" i="3"/>
  <c r="AJ60" i="3"/>
  <c r="AI60" i="3"/>
  <c r="AH60" i="3"/>
  <c r="AG60" i="3"/>
  <c r="AF60" i="3"/>
  <c r="AO59" i="3"/>
  <c r="AN59" i="3"/>
  <c r="AM59" i="3"/>
  <c r="AL59" i="3"/>
  <c r="AK59" i="3"/>
  <c r="AJ59" i="3"/>
  <c r="AI59" i="3"/>
  <c r="AH59" i="3"/>
  <c r="AG59" i="3"/>
  <c r="AF59" i="3"/>
  <c r="AO58" i="3"/>
  <c r="AN58" i="3"/>
  <c r="AM58" i="3"/>
  <c r="AL58" i="3"/>
  <c r="AK58" i="3"/>
  <c r="AJ58" i="3"/>
  <c r="AI58" i="3"/>
  <c r="AH58" i="3"/>
  <c r="AG58" i="3"/>
  <c r="AF58" i="3"/>
  <c r="AO57" i="3"/>
  <c r="AN57" i="3"/>
  <c r="AM57" i="3"/>
  <c r="AL57" i="3"/>
  <c r="AK57" i="3"/>
  <c r="AJ57" i="3"/>
  <c r="AI57" i="3"/>
  <c r="AH57" i="3"/>
  <c r="AG57" i="3"/>
  <c r="AF57" i="3"/>
  <c r="AO56" i="3"/>
  <c r="AN56" i="3"/>
  <c r="AM56" i="3"/>
  <c r="AL56" i="3"/>
  <c r="AK56" i="3"/>
  <c r="AJ56" i="3"/>
  <c r="AI56" i="3"/>
  <c r="AH56" i="3"/>
  <c r="AG56" i="3"/>
  <c r="AF56" i="3"/>
  <c r="AO55" i="3"/>
  <c r="AN55" i="3"/>
  <c r="AM55" i="3"/>
  <c r="AL55" i="3"/>
  <c r="AK55" i="3"/>
  <c r="AJ55" i="3"/>
  <c r="AI55" i="3"/>
  <c r="AH55" i="3"/>
  <c r="AG55" i="3"/>
  <c r="AF55" i="3"/>
  <c r="AO54" i="3"/>
  <c r="AN54" i="3"/>
  <c r="AM54" i="3"/>
  <c r="AL54" i="3"/>
  <c r="AK54" i="3"/>
  <c r="AJ54" i="3"/>
  <c r="AI54" i="3"/>
  <c r="AH54" i="3"/>
  <c r="AG54" i="3"/>
  <c r="AF54" i="3"/>
  <c r="AO53" i="3"/>
  <c r="AN53" i="3"/>
  <c r="AM53" i="3"/>
  <c r="AL53" i="3"/>
  <c r="AK53" i="3"/>
  <c r="AJ53" i="3"/>
  <c r="AI53" i="3"/>
  <c r="AH53" i="3"/>
  <c r="AG53" i="3"/>
  <c r="AF53" i="3"/>
  <c r="AO52" i="3"/>
  <c r="AN52" i="3"/>
  <c r="AM52" i="3"/>
  <c r="AL52" i="3"/>
  <c r="AK52" i="3"/>
  <c r="AJ52" i="3"/>
  <c r="AI52" i="3"/>
  <c r="AH52" i="3"/>
  <c r="AG52" i="3"/>
  <c r="AF52" i="3"/>
  <c r="AO51" i="3"/>
  <c r="AN51" i="3"/>
  <c r="AM51" i="3"/>
  <c r="AL51" i="3"/>
  <c r="AK51" i="3"/>
  <c r="AJ51" i="3"/>
  <c r="AI51" i="3"/>
  <c r="AH51" i="3"/>
  <c r="AG51" i="3"/>
  <c r="AF51" i="3"/>
  <c r="AO50" i="3"/>
  <c r="AN50" i="3"/>
  <c r="AM50" i="3"/>
  <c r="AL50" i="3"/>
  <c r="AK50" i="3"/>
  <c r="AJ50" i="3"/>
  <c r="AI50" i="3"/>
  <c r="AH50" i="3"/>
  <c r="AG50" i="3"/>
  <c r="AF50" i="3"/>
  <c r="AO49" i="3"/>
  <c r="AN49" i="3"/>
  <c r="AM49" i="3"/>
  <c r="AL49" i="3"/>
  <c r="AK49" i="3"/>
  <c r="AJ49" i="3"/>
  <c r="AI49" i="3"/>
  <c r="AH49" i="3"/>
  <c r="AG49" i="3"/>
  <c r="AF49" i="3"/>
  <c r="AO48" i="3"/>
  <c r="AN48" i="3"/>
  <c r="AM48" i="3"/>
  <c r="AL48" i="3"/>
  <c r="AK48" i="3"/>
  <c r="AJ48" i="3"/>
  <c r="AI48" i="3"/>
  <c r="AH48" i="3"/>
  <c r="AG48" i="3"/>
  <c r="AF48" i="3"/>
  <c r="AO47" i="3"/>
  <c r="AN47" i="3"/>
  <c r="AM47" i="3"/>
  <c r="AL47" i="3"/>
  <c r="AK47" i="3"/>
  <c r="AJ47" i="3"/>
  <c r="AI47" i="3"/>
  <c r="AH47" i="3"/>
  <c r="AG47" i="3"/>
  <c r="AF47" i="3"/>
  <c r="AO46" i="3"/>
  <c r="AN46" i="3"/>
  <c r="AM46" i="3"/>
  <c r="AL46" i="3"/>
  <c r="AK46" i="3"/>
  <c r="AJ46" i="3"/>
  <c r="AI46" i="3"/>
  <c r="AH46" i="3"/>
  <c r="AG46" i="3"/>
  <c r="AF46" i="3"/>
  <c r="AO45" i="3"/>
  <c r="AN45" i="3"/>
  <c r="AM45" i="3"/>
  <c r="AL45" i="3"/>
  <c r="AK45" i="3"/>
  <c r="AJ45" i="3"/>
  <c r="AI45" i="3"/>
  <c r="AH45" i="3"/>
  <c r="AG45" i="3"/>
  <c r="AF45" i="3"/>
  <c r="AO44" i="3"/>
  <c r="AN44" i="3"/>
  <c r="AM44" i="3"/>
  <c r="AL44" i="3"/>
  <c r="AK44" i="3"/>
  <c r="AJ44" i="3"/>
  <c r="AI44" i="3"/>
  <c r="AH44" i="3"/>
  <c r="AG44" i="3"/>
  <c r="AF44" i="3"/>
  <c r="AO43" i="3"/>
  <c r="AN43" i="3"/>
  <c r="AM43" i="3"/>
  <c r="AL43" i="3"/>
  <c r="AK43" i="3"/>
  <c r="AJ43" i="3"/>
  <c r="AI43" i="3"/>
  <c r="AH43" i="3"/>
  <c r="AG43" i="3"/>
  <c r="AF43" i="3"/>
  <c r="AO42" i="3"/>
  <c r="AN42" i="3"/>
  <c r="AM42" i="3"/>
  <c r="AL42" i="3"/>
  <c r="AK42" i="3"/>
  <c r="AJ42" i="3"/>
  <c r="AI42" i="3"/>
  <c r="AH42" i="3"/>
  <c r="AG42" i="3"/>
  <c r="AF42" i="3"/>
  <c r="AO41" i="3"/>
  <c r="AN41" i="3"/>
  <c r="AM41" i="3"/>
  <c r="AL41" i="3"/>
  <c r="AK41" i="3"/>
  <c r="AJ41" i="3"/>
  <c r="AI41" i="3"/>
  <c r="AH41" i="3"/>
  <c r="AG41" i="3"/>
  <c r="AF41" i="3"/>
  <c r="AO40" i="3"/>
  <c r="AN40" i="3"/>
  <c r="AM40" i="3"/>
  <c r="AL40" i="3"/>
  <c r="AK40" i="3"/>
  <c r="AJ40" i="3"/>
  <c r="AI40" i="3"/>
  <c r="AH40" i="3"/>
  <c r="AG40" i="3"/>
  <c r="AF40" i="3"/>
  <c r="AO39" i="3"/>
  <c r="AN39" i="3"/>
  <c r="AM39" i="3"/>
  <c r="AL39" i="3"/>
  <c r="AK39" i="3"/>
  <c r="AJ39" i="3"/>
  <c r="AI39" i="3"/>
  <c r="AH39" i="3"/>
  <c r="AG39" i="3"/>
  <c r="AF39" i="3"/>
  <c r="AO38" i="3"/>
  <c r="AN38" i="3"/>
  <c r="AM38" i="3"/>
  <c r="AL38" i="3"/>
  <c r="AK38" i="3"/>
  <c r="AJ38" i="3"/>
  <c r="AI38" i="3"/>
  <c r="AH38" i="3"/>
  <c r="AG38" i="3"/>
  <c r="AF38" i="3"/>
  <c r="AO37" i="3"/>
  <c r="AN37" i="3"/>
  <c r="AM37" i="3"/>
  <c r="AL37" i="3"/>
  <c r="AK37" i="3"/>
  <c r="AJ37" i="3"/>
  <c r="AI37" i="3"/>
  <c r="AH37" i="3"/>
  <c r="AG37" i="3"/>
  <c r="AF37" i="3"/>
  <c r="AO36" i="3"/>
  <c r="AN36" i="3"/>
  <c r="AM36" i="3"/>
  <c r="AL36" i="3"/>
  <c r="AK36" i="3"/>
  <c r="AJ36" i="3"/>
  <c r="AI36" i="3"/>
  <c r="AH36" i="3"/>
  <c r="AG36" i="3"/>
  <c r="AF36" i="3"/>
  <c r="AO35" i="3"/>
  <c r="AN35" i="3"/>
  <c r="AM35" i="3"/>
  <c r="AL35" i="3"/>
  <c r="AK35" i="3"/>
  <c r="AJ35" i="3"/>
  <c r="AI35" i="3"/>
  <c r="AH35" i="3"/>
  <c r="AG35" i="3"/>
  <c r="AF35" i="3"/>
  <c r="AO34" i="3"/>
  <c r="AN34" i="3"/>
  <c r="AM34" i="3"/>
  <c r="AL34" i="3"/>
  <c r="AK34" i="3"/>
  <c r="AJ34" i="3"/>
  <c r="AI34" i="3"/>
  <c r="AH34" i="3"/>
  <c r="AG34" i="3"/>
  <c r="AF34" i="3"/>
  <c r="AO33" i="3"/>
  <c r="AN33" i="3"/>
  <c r="AM33" i="3"/>
  <c r="AL33" i="3"/>
  <c r="AK33" i="3"/>
  <c r="AJ33" i="3"/>
  <c r="AI33" i="3"/>
  <c r="AH33" i="3"/>
  <c r="AG33" i="3"/>
  <c r="AF33" i="3"/>
  <c r="AO32" i="3"/>
  <c r="AN32" i="3"/>
  <c r="AM32" i="3"/>
  <c r="AL32" i="3"/>
  <c r="AK32" i="3"/>
  <c r="AJ32" i="3"/>
  <c r="AI32" i="3"/>
  <c r="AH32" i="3"/>
  <c r="AG32" i="3"/>
  <c r="AF32" i="3"/>
  <c r="AO31" i="3"/>
  <c r="AN31" i="3"/>
  <c r="AM31" i="3"/>
  <c r="AL31" i="3"/>
  <c r="AK31" i="3"/>
  <c r="AJ31" i="3"/>
  <c r="AI31" i="3"/>
  <c r="AH31" i="3"/>
  <c r="AG31" i="3"/>
  <c r="AF31" i="3"/>
  <c r="AO30" i="3"/>
  <c r="AN30" i="3"/>
  <c r="AM30" i="3"/>
  <c r="AL30" i="3"/>
  <c r="AK30" i="3"/>
  <c r="AJ30" i="3"/>
  <c r="AI30" i="3"/>
  <c r="AH30" i="3"/>
  <c r="AG30" i="3"/>
  <c r="AF30" i="3"/>
  <c r="AO29" i="3"/>
  <c r="AN29" i="3"/>
  <c r="AM29" i="3"/>
  <c r="AL29" i="3"/>
  <c r="AK29" i="3"/>
  <c r="AJ29" i="3"/>
  <c r="AI29" i="3"/>
  <c r="AH29" i="3"/>
  <c r="AG29" i="3"/>
  <c r="AF29" i="3"/>
  <c r="AO28" i="3"/>
  <c r="AN28" i="3"/>
  <c r="AM28" i="3"/>
  <c r="AL28" i="3"/>
  <c r="AK28" i="3"/>
  <c r="AJ28" i="3"/>
  <c r="AI28" i="3"/>
  <c r="AH28" i="3"/>
  <c r="AG28" i="3"/>
  <c r="AF28" i="3"/>
  <c r="AO27" i="3"/>
  <c r="AN27" i="3"/>
  <c r="AM27" i="3"/>
  <c r="AL27" i="3"/>
  <c r="AK27" i="3"/>
  <c r="AJ27" i="3"/>
  <c r="AI27" i="3"/>
  <c r="AH27" i="3"/>
  <c r="AG27" i="3"/>
  <c r="AF27" i="3"/>
  <c r="AO26" i="3"/>
  <c r="AN26" i="3"/>
  <c r="AM26" i="3"/>
  <c r="AL26" i="3"/>
  <c r="AK26" i="3"/>
  <c r="AJ26" i="3"/>
  <c r="AI26" i="3"/>
  <c r="AH26" i="3"/>
  <c r="AG26" i="3"/>
  <c r="AF26" i="3"/>
  <c r="AO25" i="3"/>
  <c r="AN25" i="3"/>
  <c r="AM25" i="3"/>
  <c r="AL25" i="3"/>
  <c r="AK25" i="3"/>
  <c r="AJ25" i="3"/>
  <c r="AI25" i="3"/>
  <c r="AH25" i="3"/>
  <c r="AG25" i="3"/>
  <c r="AF25" i="3"/>
  <c r="AO24" i="3"/>
  <c r="AN24" i="3"/>
  <c r="AM24" i="3"/>
  <c r="AL24" i="3"/>
  <c r="AK24" i="3"/>
  <c r="AJ24" i="3"/>
  <c r="AI24" i="3"/>
  <c r="AH24" i="3"/>
  <c r="AG24" i="3"/>
  <c r="AF24" i="3"/>
  <c r="AO23" i="3"/>
  <c r="AN23" i="3"/>
  <c r="AM23" i="3"/>
  <c r="AL23" i="3"/>
  <c r="AK23" i="3"/>
  <c r="AJ23" i="3"/>
  <c r="AI23" i="3"/>
  <c r="AH23" i="3"/>
  <c r="AG23" i="3"/>
  <c r="AF23" i="3"/>
  <c r="AO22" i="3"/>
  <c r="AN22" i="3"/>
  <c r="AM22" i="3"/>
  <c r="AL22" i="3"/>
  <c r="AK22" i="3"/>
  <c r="AJ22" i="3"/>
  <c r="AI22" i="3"/>
  <c r="AH22" i="3"/>
  <c r="AG22" i="3"/>
  <c r="AF22" i="3"/>
  <c r="AO21" i="3"/>
  <c r="AN21" i="3"/>
  <c r="AM21" i="3"/>
  <c r="AL21" i="3"/>
  <c r="AK21" i="3"/>
  <c r="AJ21" i="3"/>
  <c r="AI21" i="3"/>
  <c r="AH21" i="3"/>
  <c r="AG21" i="3"/>
  <c r="AF21" i="3"/>
  <c r="AO20" i="3"/>
  <c r="AN20" i="3"/>
  <c r="AM20" i="3"/>
  <c r="AL20" i="3"/>
  <c r="AK20" i="3"/>
  <c r="AJ20" i="3"/>
  <c r="AI20" i="3"/>
  <c r="AH20" i="3"/>
  <c r="AG20" i="3"/>
  <c r="AF20" i="3"/>
  <c r="AO19" i="3"/>
  <c r="AN19" i="3"/>
  <c r="AM19" i="3"/>
  <c r="AL19" i="3"/>
  <c r="AK19" i="3"/>
  <c r="AJ19" i="3"/>
  <c r="AI19" i="3"/>
  <c r="AH19" i="3"/>
  <c r="AG19" i="3"/>
  <c r="AF19" i="3"/>
  <c r="AO18" i="3"/>
  <c r="AN18" i="3"/>
  <c r="AM18" i="3"/>
  <c r="AL18" i="3"/>
  <c r="AK18" i="3"/>
  <c r="AJ18" i="3"/>
  <c r="AI18" i="3"/>
  <c r="AH18" i="3"/>
  <c r="AG18" i="3"/>
  <c r="AF18" i="3"/>
  <c r="AO17" i="3"/>
  <c r="AN17" i="3"/>
  <c r="AM17" i="3"/>
  <c r="AL17" i="3"/>
  <c r="AK17" i="3"/>
  <c r="AJ17" i="3"/>
  <c r="AI17" i="3"/>
  <c r="AH17" i="3"/>
  <c r="AG17" i="3"/>
  <c r="AF17" i="3"/>
  <c r="AO16" i="3"/>
  <c r="AN16" i="3"/>
  <c r="AM16" i="3"/>
  <c r="AL16" i="3"/>
  <c r="AK16" i="3"/>
  <c r="AJ16" i="3"/>
  <c r="AI16" i="3"/>
  <c r="AH16" i="3"/>
  <c r="AG16" i="3"/>
  <c r="AF16" i="3"/>
  <c r="AO15" i="3"/>
  <c r="AN15" i="3"/>
  <c r="AM15" i="3"/>
  <c r="AL15" i="3"/>
  <c r="AK15" i="3"/>
  <c r="AJ15" i="3"/>
  <c r="AI15" i="3"/>
  <c r="AH15" i="3"/>
  <c r="AG15" i="3"/>
  <c r="AF15" i="3"/>
  <c r="AO14" i="3"/>
  <c r="AN14" i="3"/>
  <c r="AM14" i="3"/>
  <c r="AL14" i="3"/>
  <c r="AK14" i="3"/>
  <c r="AJ14" i="3"/>
  <c r="AI14" i="3"/>
  <c r="AH14" i="3"/>
  <c r="AG14" i="3"/>
  <c r="AF14" i="3"/>
  <c r="AO13" i="3"/>
  <c r="AN13" i="3"/>
  <c r="AM13" i="3"/>
  <c r="AL13" i="3"/>
  <c r="AK13" i="3"/>
  <c r="AJ13" i="3"/>
  <c r="AI13" i="3"/>
  <c r="AH13" i="3"/>
  <c r="AG13" i="3"/>
  <c r="AF13" i="3"/>
  <c r="AO12" i="3"/>
  <c r="AN12" i="3"/>
  <c r="AM12" i="3"/>
  <c r="AL12" i="3"/>
  <c r="AK12" i="3"/>
  <c r="AJ12" i="3"/>
  <c r="AI12" i="3"/>
  <c r="AH12" i="3"/>
  <c r="AG12" i="3"/>
  <c r="AF12" i="3"/>
  <c r="AO11" i="3"/>
  <c r="AN11" i="3"/>
  <c r="AM11" i="3"/>
  <c r="AL11" i="3"/>
  <c r="AK11" i="3"/>
  <c r="AJ11" i="3"/>
  <c r="AI11" i="3"/>
  <c r="AH11" i="3"/>
  <c r="AG11" i="3"/>
  <c r="AF11" i="3"/>
  <c r="AO10" i="3"/>
  <c r="AN10" i="3"/>
  <c r="AM10" i="3"/>
  <c r="AL10" i="3"/>
  <c r="AK10" i="3"/>
  <c r="AJ10" i="3"/>
  <c r="AI10" i="3"/>
  <c r="AH10" i="3"/>
  <c r="AG10" i="3"/>
  <c r="AF10" i="3"/>
  <c r="AO9" i="3"/>
  <c r="AN9" i="3"/>
  <c r="AM9" i="3"/>
  <c r="AL9" i="3"/>
  <c r="AK9" i="3"/>
  <c r="AJ9" i="3"/>
  <c r="AI9" i="3"/>
  <c r="AH9" i="3"/>
  <c r="AG9" i="3"/>
  <c r="AF9" i="3"/>
  <c r="AO8" i="3"/>
  <c r="AN8" i="3"/>
  <c r="AM8" i="3"/>
  <c r="AL8" i="3"/>
  <c r="AK8" i="3"/>
  <c r="AJ8" i="3"/>
  <c r="AI8" i="3"/>
  <c r="AH8" i="3"/>
  <c r="AG8" i="3"/>
  <c r="AF8" i="3"/>
  <c r="AO7" i="3"/>
  <c r="AN7" i="3"/>
  <c r="AM7" i="3"/>
  <c r="AL7" i="3"/>
  <c r="AK7" i="3"/>
  <c r="AJ7" i="3"/>
  <c r="AI7" i="3"/>
  <c r="AH7" i="3"/>
  <c r="AG7" i="3"/>
  <c r="AF7" i="3"/>
  <c r="AO6" i="3"/>
  <c r="AN6" i="3"/>
  <c r="AM6" i="3"/>
  <c r="AL6" i="3"/>
  <c r="AK6" i="3"/>
  <c r="AJ6" i="3"/>
  <c r="AI6" i="3"/>
  <c r="AH6" i="3"/>
  <c r="AG6" i="3"/>
  <c r="AF6" i="3"/>
  <c r="AO5" i="3"/>
  <c r="AN5" i="3"/>
  <c r="AM5" i="3"/>
  <c r="AL5" i="3"/>
  <c r="AK5" i="3"/>
  <c r="AJ5" i="3"/>
  <c r="AI5" i="3"/>
  <c r="AH5" i="3"/>
  <c r="AG5" i="3"/>
  <c r="AF5" i="3"/>
  <c r="AO4" i="3"/>
  <c r="AN4" i="3"/>
  <c r="AM4" i="3"/>
  <c r="AL4" i="3"/>
  <c r="AK4" i="3"/>
  <c r="AJ4" i="3"/>
  <c r="AI4" i="3"/>
  <c r="AH4" i="3"/>
  <c r="AG4" i="3"/>
  <c r="AF4" i="3"/>
  <c r="M80" i="4" l="1"/>
  <c r="E81" i="3"/>
  <c r="Z80" i="4"/>
  <c r="K8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R12" authorId="0" shapeId="0" xr:uid="{25EE3686-4891-DB4F-BA16-0EB58FFE8D9B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are different from the 2021 release and cause energy imbalance error. (See below.)</t>
        </r>
      </text>
    </comment>
    <comment ref="R81" authorId="0" shapeId="0" xr:uid="{BC3D1571-B043-6C44-BF5A-E515371F39A2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shows the energy imbalance error caused by different electricity production from 2021 --&gt; 2022.</t>
        </r>
      </text>
    </comment>
  </commentList>
</comments>
</file>

<file path=xl/sharedStrings.xml><?xml version="1.0" encoding="utf-8"?>
<sst xmlns="http://schemas.openxmlformats.org/spreadsheetml/2006/main" count="1816" uniqueCount="147">
  <si>
    <t>Electricity</t>
  </si>
  <si>
    <t>Main activity producer electricity plants</t>
  </si>
  <si>
    <t>Autoproducer electricity plants</t>
  </si>
  <si>
    <t>This workbook contains the version of Colombia's Electricity production from the 2021 release of the IEA's WEEB data.</t>
  </si>
  <si>
    <t>For the time being, we are using this instead of the 2022 release of the IEA's data, because the 2022 data are different and exhibit energy imbalance.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</si>
  <si>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</si>
  <si>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</si>
  <si>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</si>
  <si>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</si>
  <si>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</si>
  <si>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</si>
  <si>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</si>
  <si>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</si>
  <si>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</si>
  <si>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TJ</t>
  </si>
  <si>
    <t>Transformation processes</t>
  </si>
  <si>
    <t>Supply</t>
  </si>
  <si>
    <t>Final</t>
  </si>
  <si>
    <t>E</t>
  </si>
  <si>
    <t>PCM</t>
  </si>
  <si>
    <t>COL</t>
  </si>
  <si>
    <t>Actually, the problem also extends to WRLD.</t>
  </si>
  <si>
    <t>So this file contains both COL and WRLD replacements.</t>
  </si>
  <si>
    <t xml:space="preserve">Note that the WRLD replacement has quite a bit of difference 2021 --&gt; 2022. </t>
  </si>
  <si>
    <t>So we are using all of WRLD electricity from 2021.</t>
  </si>
  <si>
    <t>The COL comparison tab shows comparisons between 2021 and 2022 releases of IEA WEEB data for Colombia.</t>
  </si>
  <si>
    <t>The WRLD comparison tab shows comparisons between 2021 and 2022 releases of IEA WEEB data for the World.</t>
  </si>
  <si>
    <t>2021 release</t>
  </si>
  <si>
    <t>2022 release</t>
  </si>
  <si>
    <t>Diffs (2022 - 2021)</t>
  </si>
  <si>
    <t>COUNTRY</t>
  </si>
  <si>
    <t>FLOW</t>
  </si>
  <si>
    <t>PRODUCT</t>
  </si>
  <si>
    <t>Colombia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</si>
  <si>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</si>
  <si>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</si>
  <si>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</si>
  <si>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</si>
  <si>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</si>
  <si>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</si>
  <si>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 xml:space="preserve">   Transfers</t>
  </si>
  <si>
    <t xml:space="preserve">   Statistical differences</t>
  </si>
  <si>
    <t xml:space="preserve">      Main activity producer electricity plants</t>
  </si>
  <si>
    <t xml:space="preserve">      Autoproducer electricity plants</t>
  </si>
  <si>
    <t xml:space="preserve">      Main activity producer CHP plants</t>
  </si>
  <si>
    <t xml:space="preserve">      Autoproducer CHP plants</t>
  </si>
  <si>
    <t xml:space="preserve">      Main activity producer heat plants</t>
  </si>
  <si>
    <t xml:space="preserve">      Autoproducer heat plants</t>
  </si>
  <si>
    <t xml:space="preserve">      Heat pumps</t>
  </si>
  <si>
    <t xml:space="preserve">      Electric boilers</t>
  </si>
  <si>
    <t xml:space="preserve">      Chemical heat for electricity production</t>
  </si>
  <si>
    <t xml:space="preserve">      Blast furnaces</t>
  </si>
  <si>
    <t xml:space="preserve">      Gas works</t>
  </si>
  <si>
    <t xml:space="preserve">      Coke ovens</t>
  </si>
  <si>
    <t xml:space="preserve">      Patent fuel plants</t>
  </si>
  <si>
    <t xml:space="preserve">      BKB/peat briquette plants</t>
  </si>
  <si>
    <t xml:space="preserve">      Oil refineries</t>
  </si>
  <si>
    <t xml:space="preserve">      Petrochemical plants</t>
  </si>
  <si>
    <t xml:space="preserve">      Coal liquefaction plants</t>
  </si>
  <si>
    <t xml:space="preserve">      Gas-to-liquids (GTL) plants</t>
  </si>
  <si>
    <t xml:space="preserve">      For blended natural gas</t>
  </si>
  <si>
    <t xml:space="preserve">      Charcoal production plants</t>
  </si>
  <si>
    <t xml:space="preserve">      Non-specified (transformation)</t>
  </si>
  <si>
    <t xml:space="preserve">      Coal mines</t>
  </si>
  <si>
    <t xml:space="preserve">      Oil and gas extraction</t>
  </si>
  <si>
    <t xml:space="preserve">      Gasification plants for biogases</t>
  </si>
  <si>
    <t xml:space="preserve">      Liquefaction (LNG) / regasification plants</t>
  </si>
  <si>
    <t xml:space="preserve">      Own use in electricity, CHP and heat plants</t>
  </si>
  <si>
    <t xml:space="preserve">      Pumped storage plants</t>
  </si>
  <si>
    <t xml:space="preserve">      Nuclear industry</t>
  </si>
  <si>
    <t xml:space="preserve">      Non-specified (energy)</t>
  </si>
  <si>
    <t xml:space="preserve">   Losses</t>
  </si>
  <si>
    <t xml:space="preserve">         Mining and quarrying</t>
  </si>
  <si>
    <t xml:space="preserve">         Construction</t>
  </si>
  <si>
    <t xml:space="preserve">            Iron and steel</t>
  </si>
  <si>
    <t xml:space="preserve">            Chemical and petrochemical</t>
  </si>
  <si>
    <t xml:space="preserve">            Non-ferrous metals</t>
  </si>
  <si>
    <t xml:space="preserve">            Non-metallic minerals</t>
  </si>
  <si>
    <t xml:space="preserve">            Transport equipment</t>
  </si>
  <si>
    <t xml:space="preserve">            Machinery</t>
  </si>
  <si>
    <t xml:space="preserve">            Food and tobacco</t>
  </si>
  <si>
    <t xml:space="preserve">            Paper, pulp and printing</t>
  </si>
  <si>
    <t xml:space="preserve">            Wood and wood products</t>
  </si>
  <si>
    <t xml:space="preserve">            Textile and leather</t>
  </si>
  <si>
    <t xml:space="preserve">         Industry not elsewhere specified</t>
  </si>
  <si>
    <t xml:space="preserve">         World aviation bunkers</t>
  </si>
  <si>
    <t>x</t>
  </si>
  <si>
    <t xml:space="preserve">         Domestic aviation</t>
  </si>
  <si>
    <t xml:space="preserve">         Road</t>
  </si>
  <si>
    <t xml:space="preserve">         Rail</t>
  </si>
  <si>
    <t xml:space="preserve">         Pipeline transport</t>
  </si>
  <si>
    <t xml:space="preserve">         World marine bunkers</t>
  </si>
  <si>
    <t xml:space="preserve">         Domestic navigation</t>
  </si>
  <si>
    <t xml:space="preserve">         Transport not elsewhere specified</t>
  </si>
  <si>
    <t xml:space="preserve">      Residential</t>
  </si>
  <si>
    <t xml:space="preserve">      Commercial and public services</t>
  </si>
  <si>
    <t xml:space="preserve">      Agriculture/forestry</t>
  </si>
  <si>
    <t xml:space="preserve">      Fishing</t>
  </si>
  <si>
    <t xml:space="preserve">      Final consumption not elsewhere specified</t>
  </si>
  <si>
    <t>TFC (prod + transf)</t>
  </si>
  <si>
    <t>TFC (cons)</t>
  </si>
  <si>
    <t>Imbalance</t>
  </si>
  <si>
    <t>World</t>
  </si>
  <si>
    <t>Diffs (2022 - 2021) (as %)</t>
  </si>
  <si>
    <t>Statistical differences</t>
  </si>
  <si>
    <t>Main activity producer CHP plants</t>
  </si>
  <si>
    <t>Autoproducer CHP plants</t>
  </si>
  <si>
    <t>Coal mines</t>
  </si>
  <si>
    <t>Oil and gas extraction</t>
  </si>
  <si>
    <t>Gas works</t>
  </si>
  <si>
    <t>Coke ovens</t>
  </si>
  <si>
    <t>Patent fuel plants</t>
  </si>
  <si>
    <t>BKB/peat briquette plants</t>
  </si>
  <si>
    <t>Oil refineries</t>
  </si>
  <si>
    <t>Liquefaction (LNG) / regasification plants</t>
  </si>
  <si>
    <t>Own use in electricity, CHP and heat plants</t>
  </si>
  <si>
    <t>Pumped storage plants</t>
  </si>
  <si>
    <t>Losses</t>
  </si>
  <si>
    <t>Mining and quarrying</t>
  </si>
  <si>
    <t>Construction</t>
  </si>
  <si>
    <t>Iron and steel</t>
  </si>
  <si>
    <t>Chemical and petrochemical</t>
  </si>
  <si>
    <t>Non-ferrous metals</t>
  </si>
  <si>
    <t>Transport equipment</t>
  </si>
  <si>
    <t>Non-metallic minerals</t>
  </si>
  <si>
    <t>Machinery</t>
  </si>
  <si>
    <t>Food and tobacco</t>
  </si>
  <si>
    <t>Paper, pulp and printing</t>
  </si>
  <si>
    <t>Wood and wood products</t>
  </si>
  <si>
    <t>Textile and leather</t>
  </si>
  <si>
    <t>Industry not elsewhere specified</t>
  </si>
  <si>
    <t>Rail</t>
  </si>
  <si>
    <t>Pipeline transport</t>
  </si>
  <si>
    <t>Transport not elsewhere specified</t>
  </si>
  <si>
    <t>Residential</t>
  </si>
  <si>
    <t>Commercial and public services</t>
  </si>
  <si>
    <t>Agriculture/forestry</t>
  </si>
  <si>
    <t>Final consumption not elsewhere specified</t>
  </si>
  <si>
    <t>Total primary energy supply</t>
  </si>
  <si>
    <t>TFC compare</t>
  </si>
  <si>
    <t>Energy industry own use</t>
  </si>
  <si>
    <t>Consumption</t>
  </si>
  <si>
    <t>Industry</t>
  </si>
  <si>
    <t>Transport</t>
  </si>
  <si>
    <t>Other</t>
  </si>
  <si>
    <t>WRLD</t>
  </si>
  <si>
    <t>Non-specified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</si>
</sst>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3" borderId="0" xfId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3" fillId="0" borderId="0" xfId="0" applyFont="1"/>
    <xf numFmtId="165" fontId="0" fillId="4" borderId="0" xfId="0" applyNumberFormat="1" applyFill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3D76-9BD3-1A4E-AD29-79E7D5734B47}">
  <dimension ref="A1:J15"/>
  <sheetViews>
    <sheetView workbookViewId="0">
      <selection activeCell="K22" sqref="K22"/>
    </sheetView>
  </sheetViews>
  <sheetFormatPr baseColWidth="10" defaultRowHeight="16" x14ac:dyDescent="0.2"/>
  <cols>
    <col min="10" max="16" width="13.6640625" bestFit="1" customWidth="1"/>
  </cols>
  <sheetData>
    <row r="1" spans="1:10" x14ac:dyDescent="0.2">
      <c r="A1" t="s">
        <v>3</v>
      </c>
    </row>
    <row r="2" spans="1:10" x14ac:dyDescent="0.2">
      <c r="A2" t="s">
        <v>4</v>
      </c>
    </row>
    <row r="3" spans="1:10" x14ac:dyDescent="0.2">
      <c r="A3" t="s">
        <v>21</v>
      </c>
    </row>
    <row r="4" spans="1:10" x14ac:dyDescent="0.2">
      <c r="A4" t="s">
        <v>22</v>
      </c>
    </row>
    <row r="5" spans="1:10" x14ac:dyDescent="0.2">
      <c r="A5" t="s">
        <v>23</v>
      </c>
    </row>
    <row r="6" spans="1:10" x14ac:dyDescent="0.2">
      <c r="A6" t="s">
        <v>24</v>
      </c>
    </row>
    <row r="8" spans="1:10" x14ac:dyDescent="0.2">
      <c r="A8" t="s">
        <v>25</v>
      </c>
    </row>
    <row r="9" spans="1:10" x14ac:dyDescent="0.2">
      <c r="A9" t="s">
        <v>26</v>
      </c>
    </row>
    <row r="15" spans="1:10" x14ac:dyDescent="0.2">
      <c r="J1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067B-A3EC-D944-B1F3-085316850882}">
  <dimension ref="A1:AO81"/>
  <sheetViews>
    <sheetView workbookViewId="0">
      <selection activeCell="AM56" sqref="AM56"/>
    </sheetView>
  </sheetViews>
  <sheetFormatPr baseColWidth="10" defaultRowHeight="16" x14ac:dyDescent="0.2"/>
  <cols>
    <col min="2" max="2" width="40" bestFit="1" customWidth="1"/>
    <col min="5" max="13" width="10.83203125" customWidth="1"/>
    <col min="14" max="14" width="2.5" customWidth="1"/>
    <col min="15" max="15" width="10.83203125" customWidth="1"/>
    <col min="16" max="16" width="40" customWidth="1"/>
    <col min="17" max="17" width="10.83203125" customWidth="1"/>
  </cols>
  <sheetData>
    <row r="1" spans="1:41" ht="31" x14ac:dyDescent="0.35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28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C1" s="10" t="s">
        <v>29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3" spans="1:41" x14ac:dyDescent="0.2">
      <c r="A3" t="s">
        <v>30</v>
      </c>
      <c r="B3" t="s">
        <v>31</v>
      </c>
      <c r="C3" t="s">
        <v>32</v>
      </c>
      <c r="D3">
        <v>1971</v>
      </c>
      <c r="E3">
        <v>1972</v>
      </c>
      <c r="F3">
        <v>1973</v>
      </c>
      <c r="G3">
        <v>1974</v>
      </c>
      <c r="H3">
        <v>1975</v>
      </c>
      <c r="I3">
        <v>1976</v>
      </c>
      <c r="J3">
        <v>1977</v>
      </c>
      <c r="K3">
        <v>1978</v>
      </c>
      <c r="L3">
        <v>1979</v>
      </c>
      <c r="M3">
        <v>1980</v>
      </c>
      <c r="O3" t="s">
        <v>30</v>
      </c>
      <c r="P3" t="s">
        <v>31</v>
      </c>
      <c r="Q3" t="s">
        <v>32</v>
      </c>
      <c r="R3">
        <v>1971</v>
      </c>
      <c r="S3">
        <v>1972</v>
      </c>
      <c r="T3">
        <v>1973</v>
      </c>
      <c r="U3">
        <v>1974</v>
      </c>
      <c r="V3">
        <v>1975</v>
      </c>
      <c r="W3">
        <v>1976</v>
      </c>
      <c r="X3">
        <v>1977</v>
      </c>
      <c r="Y3">
        <v>1978</v>
      </c>
      <c r="Z3">
        <v>1979</v>
      </c>
      <c r="AA3">
        <v>1980</v>
      </c>
      <c r="AC3" t="s">
        <v>30</v>
      </c>
      <c r="AD3" t="s">
        <v>31</v>
      </c>
      <c r="AE3" t="s">
        <v>32</v>
      </c>
      <c r="AF3">
        <v>1971</v>
      </c>
      <c r="AG3">
        <v>1972</v>
      </c>
      <c r="AH3">
        <v>1973</v>
      </c>
      <c r="AI3">
        <v>1974</v>
      </c>
      <c r="AJ3">
        <v>1975</v>
      </c>
      <c r="AK3">
        <v>1976</v>
      </c>
      <c r="AL3">
        <v>1977</v>
      </c>
      <c r="AM3">
        <v>1978</v>
      </c>
      <c r="AN3">
        <v>1979</v>
      </c>
      <c r="AO3">
        <v>1980</v>
      </c>
    </row>
    <row r="4" spans="1:41" x14ac:dyDescent="0.2">
      <c r="A4" s="4" t="s">
        <v>33</v>
      </c>
      <c r="B4" s="4" t="s">
        <v>34</v>
      </c>
      <c r="C4" s="4" t="s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4" t="s">
        <v>33</v>
      </c>
      <c r="P4" s="4" t="s">
        <v>34</v>
      </c>
      <c r="Q4" s="4" t="s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C4" s="4" t="s">
        <v>33</v>
      </c>
      <c r="AD4" s="4" t="s">
        <v>34</v>
      </c>
      <c r="AE4" s="4" t="s">
        <v>0</v>
      </c>
      <c r="AF4">
        <f>R4-D4</f>
        <v>0</v>
      </c>
      <c r="AG4">
        <f t="shared" ref="AG4:AO19" si="0">S4-E4</f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</row>
    <row r="5" spans="1:41" x14ac:dyDescent="0.2">
      <c r="A5" s="4" t="s">
        <v>33</v>
      </c>
      <c r="B5" s="4" t="s">
        <v>35</v>
      </c>
      <c r="C5" s="4" t="s">
        <v>0</v>
      </c>
      <c r="D5" s="4">
        <v>0</v>
      </c>
      <c r="E5" s="4">
        <v>0</v>
      </c>
      <c r="F5" s="4">
        <v>0</v>
      </c>
      <c r="G5" s="4">
        <v>82.798199999999994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4" t="s">
        <v>33</v>
      </c>
      <c r="P5" s="4" t="s">
        <v>35</v>
      </c>
      <c r="Q5" s="4" t="s">
        <v>0</v>
      </c>
      <c r="R5" s="4">
        <v>0</v>
      </c>
      <c r="S5" s="4">
        <v>0</v>
      </c>
      <c r="T5" s="4">
        <v>0</v>
      </c>
      <c r="U5" s="4">
        <v>82.798199999999994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C5" s="4" t="s">
        <v>33</v>
      </c>
      <c r="AD5" s="4" t="s">
        <v>35</v>
      </c>
      <c r="AE5" s="4" t="s">
        <v>0</v>
      </c>
      <c r="AF5">
        <f t="shared" ref="AF5:AO43" si="1">R5-D5</f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</row>
    <row r="6" spans="1:41" x14ac:dyDescent="0.2">
      <c r="A6" s="4" t="s">
        <v>33</v>
      </c>
      <c r="B6" s="4" t="s">
        <v>36</v>
      </c>
      <c r="C6" s="4" t="s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4" t="s">
        <v>33</v>
      </c>
      <c r="P6" s="4" t="s">
        <v>36</v>
      </c>
      <c r="Q6" s="4" t="s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C6" s="4" t="s">
        <v>33</v>
      </c>
      <c r="AD6" s="4" t="s">
        <v>36</v>
      </c>
      <c r="AE6" s="4" t="s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</row>
    <row r="7" spans="1:41" x14ac:dyDescent="0.2">
      <c r="A7" s="4" t="s">
        <v>33</v>
      </c>
      <c r="B7" s="4" t="s">
        <v>37</v>
      </c>
      <c r="C7" s="4" t="s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4" t="s">
        <v>33</v>
      </c>
      <c r="P7" s="4" t="s">
        <v>37</v>
      </c>
      <c r="Q7" s="4" t="s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C7" s="4" t="s">
        <v>33</v>
      </c>
      <c r="AD7" s="4" t="s">
        <v>37</v>
      </c>
      <c r="AE7" s="4" t="s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</row>
    <row r="8" spans="1:41" x14ac:dyDescent="0.2">
      <c r="A8" s="4" t="s">
        <v>33</v>
      </c>
      <c r="B8" s="4" t="s">
        <v>38</v>
      </c>
      <c r="C8" s="4" t="s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4" t="s">
        <v>33</v>
      </c>
      <c r="P8" s="4" t="s">
        <v>38</v>
      </c>
      <c r="Q8" s="4" t="s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C8" s="4" t="s">
        <v>33</v>
      </c>
      <c r="AD8" s="4" t="s">
        <v>38</v>
      </c>
      <c r="AE8" s="4" t="s">
        <v>0</v>
      </c>
      <c r="AF8">
        <f t="shared" si="1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</row>
    <row r="9" spans="1:41" x14ac:dyDescent="0.2">
      <c r="A9" s="4" t="s">
        <v>33</v>
      </c>
      <c r="B9" s="4" t="s">
        <v>39</v>
      </c>
      <c r="C9" s="4" t="s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4" t="s">
        <v>33</v>
      </c>
      <c r="P9" s="4" t="s">
        <v>39</v>
      </c>
      <c r="Q9" s="4" t="s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C9" s="4" t="s">
        <v>33</v>
      </c>
      <c r="AD9" s="4" t="s">
        <v>39</v>
      </c>
      <c r="AE9" s="4" t="s">
        <v>0</v>
      </c>
      <c r="AF9">
        <f t="shared" si="1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">
      <c r="A10" t="s">
        <v>33</v>
      </c>
      <c r="B10" t="s">
        <v>40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t="s">
        <v>33</v>
      </c>
      <c r="P10" t="s">
        <v>40</v>
      </c>
      <c r="Q10" t="s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t="s">
        <v>33</v>
      </c>
      <c r="AD10" t="s">
        <v>40</v>
      </c>
      <c r="AE10" t="s">
        <v>0</v>
      </c>
      <c r="AF10">
        <f t="shared" si="1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</row>
    <row r="11" spans="1:41" x14ac:dyDescent="0.2">
      <c r="A11" t="s">
        <v>33</v>
      </c>
      <c r="B11" t="s">
        <v>41</v>
      </c>
      <c r="C11" t="s">
        <v>0</v>
      </c>
      <c r="D11">
        <v>-147.60140000000001</v>
      </c>
      <c r="E11">
        <v>97.200699999999998</v>
      </c>
      <c r="F11">
        <v>-2246.3982000000001</v>
      </c>
      <c r="G11">
        <v>-597.59870000000001</v>
      </c>
      <c r="H11">
        <v>2034.0019</v>
      </c>
      <c r="I11">
        <v>3556.7995999999998</v>
      </c>
      <c r="J11">
        <v>216.00120000000001</v>
      </c>
      <c r="K11">
        <v>-622.79909999999995</v>
      </c>
      <c r="L11">
        <v>-1170.0012999999999</v>
      </c>
      <c r="M11">
        <v>-853.19870000000003</v>
      </c>
      <c r="O11" t="s">
        <v>33</v>
      </c>
      <c r="P11" t="s">
        <v>41</v>
      </c>
      <c r="Q11" t="s">
        <v>0</v>
      </c>
      <c r="R11">
        <v>-147.60140000000001</v>
      </c>
      <c r="S11">
        <v>97.200699999999998</v>
      </c>
      <c r="T11">
        <v>-2246.3982000000001</v>
      </c>
      <c r="U11">
        <v>-597.59870000000001</v>
      </c>
      <c r="V11">
        <v>2034.0019</v>
      </c>
      <c r="W11">
        <v>3556.7995999999998</v>
      </c>
      <c r="X11">
        <v>216.00120000000001</v>
      </c>
      <c r="Y11">
        <v>-622.79909999999995</v>
      </c>
      <c r="Z11">
        <v>-1170.0012999999999</v>
      </c>
      <c r="AA11">
        <v>-853.19870000000003</v>
      </c>
      <c r="AC11" t="s">
        <v>33</v>
      </c>
      <c r="AD11" t="s">
        <v>41</v>
      </c>
      <c r="AE11" t="s">
        <v>0</v>
      </c>
      <c r="AF11">
        <f t="shared" si="1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</row>
    <row r="12" spans="1:41" x14ac:dyDescent="0.2">
      <c r="A12" s="1" t="s">
        <v>33</v>
      </c>
      <c r="B12" s="1" t="s">
        <v>42</v>
      </c>
      <c r="C12" s="1" t="s">
        <v>0</v>
      </c>
      <c r="D12" s="1">
        <v>34196.400800000003</v>
      </c>
      <c r="E12" s="1">
        <v>35456.4015</v>
      </c>
      <c r="F12" s="1">
        <v>39301.198499999999</v>
      </c>
      <c r="G12" s="1">
        <v>44020.7981</v>
      </c>
      <c r="H12" s="1">
        <v>42749.9997</v>
      </c>
      <c r="I12" s="1">
        <v>45496.800000000003</v>
      </c>
      <c r="J12" s="1">
        <v>50983.199500000002</v>
      </c>
      <c r="K12" s="1">
        <v>58550.400900000001</v>
      </c>
      <c r="L12" s="1">
        <v>64605.598100000003</v>
      </c>
      <c r="M12" s="1">
        <v>69627.601899999994</v>
      </c>
      <c r="O12" s="1" t="s">
        <v>33</v>
      </c>
      <c r="P12" s="1" t="s">
        <v>42</v>
      </c>
      <c r="Q12" s="1" t="s">
        <v>0</v>
      </c>
      <c r="R12" s="2">
        <v>31467.599399999999</v>
      </c>
      <c r="S12" s="2">
        <v>32616.001</v>
      </c>
      <c r="T12" s="2">
        <v>36122.399899999997</v>
      </c>
      <c r="U12" s="2">
        <v>40467.599099999999</v>
      </c>
      <c r="V12" s="2">
        <v>40273.201800000003</v>
      </c>
      <c r="W12" s="2">
        <v>42393.598299999998</v>
      </c>
      <c r="X12" s="2">
        <v>47930.398500000003</v>
      </c>
      <c r="Y12" s="1">
        <v>58550.400900000001</v>
      </c>
      <c r="Z12" s="1">
        <v>64605.598100000003</v>
      </c>
      <c r="AA12" s="1">
        <v>69627.601899999994</v>
      </c>
      <c r="AC12" s="1" t="s">
        <v>33</v>
      </c>
      <c r="AD12" s="1" t="s">
        <v>42</v>
      </c>
      <c r="AE12" s="1" t="s">
        <v>0</v>
      </c>
      <c r="AF12">
        <f t="shared" si="1"/>
        <v>-2728.8014000000039</v>
      </c>
      <c r="AG12">
        <f t="shared" si="0"/>
        <v>-2840.4004999999997</v>
      </c>
      <c r="AH12">
        <f t="shared" si="0"/>
        <v>-3178.7986000000019</v>
      </c>
      <c r="AI12">
        <f t="shared" si="0"/>
        <v>-3553.1990000000005</v>
      </c>
      <c r="AJ12">
        <f t="shared" si="0"/>
        <v>-2476.7978999999978</v>
      </c>
      <c r="AK12">
        <f t="shared" si="0"/>
        <v>-3103.2017000000051</v>
      </c>
      <c r="AL12">
        <f t="shared" si="0"/>
        <v>-3052.8009999999995</v>
      </c>
      <c r="AM12">
        <f t="shared" si="0"/>
        <v>0</v>
      </c>
      <c r="AN12">
        <f t="shared" si="0"/>
        <v>0</v>
      </c>
      <c r="AO12">
        <f t="shared" si="0"/>
        <v>0</v>
      </c>
    </row>
    <row r="13" spans="1:41" x14ac:dyDescent="0.2">
      <c r="A13" s="1" t="s">
        <v>33</v>
      </c>
      <c r="B13" s="1" t="s">
        <v>43</v>
      </c>
      <c r="C13" s="1" t="s">
        <v>0</v>
      </c>
      <c r="D13" s="1">
        <v>2671.1993000000002</v>
      </c>
      <c r="E13" s="1">
        <v>2440.7997</v>
      </c>
      <c r="F13" s="1">
        <v>2555.9994999999999</v>
      </c>
      <c r="G13" s="1">
        <v>2534.3998000000001</v>
      </c>
      <c r="H13" s="1">
        <v>3801.6017999999999</v>
      </c>
      <c r="I13" s="1">
        <v>3844.8011999999999</v>
      </c>
      <c r="J13" s="1">
        <v>3942.002</v>
      </c>
      <c r="K13" s="1">
        <v>3956.4004</v>
      </c>
      <c r="L13" s="1">
        <v>3812.3996000000002</v>
      </c>
      <c r="M13" s="1">
        <v>3978.0001000000002</v>
      </c>
      <c r="O13" s="1" t="s">
        <v>33</v>
      </c>
      <c r="P13" s="1" t="s">
        <v>43</v>
      </c>
      <c r="Q13" s="1" t="s">
        <v>0</v>
      </c>
      <c r="R13" s="2">
        <v>899.99869999999999</v>
      </c>
      <c r="S13" s="2">
        <v>745.2002</v>
      </c>
      <c r="T13" s="2">
        <v>781.19830000000002</v>
      </c>
      <c r="U13" s="2">
        <v>651.6001</v>
      </c>
      <c r="V13" s="2">
        <v>1792.8003000000001</v>
      </c>
      <c r="W13" s="2">
        <v>1695.5996</v>
      </c>
      <c r="X13" s="2">
        <v>1699.2002</v>
      </c>
      <c r="Y13" s="1">
        <v>3956.4004</v>
      </c>
      <c r="Z13" s="1">
        <v>3812.3996000000002</v>
      </c>
      <c r="AA13" s="1">
        <v>3978.0001000000002</v>
      </c>
      <c r="AC13" s="1" t="s">
        <v>33</v>
      </c>
      <c r="AD13" s="1" t="s">
        <v>43</v>
      </c>
      <c r="AE13" s="1" t="s">
        <v>0</v>
      </c>
      <c r="AF13">
        <f t="shared" si="1"/>
        <v>-1771.2006000000001</v>
      </c>
      <c r="AG13">
        <f t="shared" si="0"/>
        <v>-1695.5995</v>
      </c>
      <c r="AH13">
        <f t="shared" si="0"/>
        <v>-1774.8011999999999</v>
      </c>
      <c r="AI13">
        <f t="shared" si="0"/>
        <v>-1882.7997</v>
      </c>
      <c r="AJ13">
        <f t="shared" si="0"/>
        <v>-2008.8014999999998</v>
      </c>
      <c r="AK13">
        <f t="shared" si="0"/>
        <v>-2149.2015999999999</v>
      </c>
      <c r="AL13">
        <f t="shared" si="0"/>
        <v>-2242.8018000000002</v>
      </c>
      <c r="AM13">
        <f t="shared" si="0"/>
        <v>0</v>
      </c>
      <c r="AN13">
        <f t="shared" si="0"/>
        <v>0</v>
      </c>
      <c r="AO13">
        <f t="shared" si="0"/>
        <v>0</v>
      </c>
    </row>
    <row r="14" spans="1:41" hidden="1" x14ac:dyDescent="0.2">
      <c r="A14" s="1" t="s">
        <v>33</v>
      </c>
      <c r="B14" s="1" t="s">
        <v>44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 t="s">
        <v>33</v>
      </c>
      <c r="P14" s="1" t="s">
        <v>44</v>
      </c>
      <c r="Q14" s="1" t="s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s="1" t="s">
        <v>33</v>
      </c>
      <c r="AD14" s="1" t="s">
        <v>44</v>
      </c>
      <c r="AE14" s="1" t="s">
        <v>0</v>
      </c>
      <c r="AF14">
        <f t="shared" si="1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</row>
    <row r="15" spans="1:41" hidden="1" x14ac:dyDescent="0.2">
      <c r="A15" s="1" t="s">
        <v>33</v>
      </c>
      <c r="B15" s="1" t="s">
        <v>45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33</v>
      </c>
      <c r="P15" s="1" t="s">
        <v>45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33</v>
      </c>
      <c r="AD15" s="1" t="s">
        <v>45</v>
      </c>
      <c r="AE15" s="1" t="s">
        <v>0</v>
      </c>
      <c r="AF15">
        <f t="shared" si="1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</row>
    <row r="16" spans="1:41" hidden="1" x14ac:dyDescent="0.2">
      <c r="A16" s="1" t="s">
        <v>33</v>
      </c>
      <c r="B16" s="1" t="s">
        <v>46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33</v>
      </c>
      <c r="P16" s="1" t="s">
        <v>46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33</v>
      </c>
      <c r="AD16" s="1" t="s">
        <v>46</v>
      </c>
      <c r="AE16" s="1" t="s">
        <v>0</v>
      </c>
      <c r="AF16">
        <f t="shared" si="1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</row>
    <row r="17" spans="1:41" hidden="1" x14ac:dyDescent="0.2">
      <c r="A17" s="1" t="s">
        <v>33</v>
      </c>
      <c r="B17" s="1" t="s">
        <v>47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33</v>
      </c>
      <c r="P17" s="1" t="s">
        <v>47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33</v>
      </c>
      <c r="AD17" s="1" t="s">
        <v>47</v>
      </c>
      <c r="AE17" s="1" t="s">
        <v>0</v>
      </c>
      <c r="AF17">
        <f t="shared" si="1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</row>
    <row r="18" spans="1:41" hidden="1" x14ac:dyDescent="0.2">
      <c r="A18" s="1" t="s">
        <v>33</v>
      </c>
      <c r="B18" s="1" t="s">
        <v>48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33</v>
      </c>
      <c r="P18" s="1" t="s">
        <v>48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33</v>
      </c>
      <c r="AD18" s="1" t="s">
        <v>48</v>
      </c>
      <c r="AE18" s="1" t="s">
        <v>0</v>
      </c>
      <c r="AF18">
        <f t="shared" si="1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</row>
    <row r="19" spans="1:41" hidden="1" x14ac:dyDescent="0.2">
      <c r="A19" s="1" t="s">
        <v>33</v>
      </c>
      <c r="B19" s="1" t="s">
        <v>49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33</v>
      </c>
      <c r="P19" s="1" t="s">
        <v>49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33</v>
      </c>
      <c r="AD19" s="1" t="s">
        <v>49</v>
      </c>
      <c r="AE19" s="1" t="s">
        <v>0</v>
      </c>
      <c r="AF19">
        <f t="shared" si="1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</row>
    <row r="20" spans="1:41" hidden="1" x14ac:dyDescent="0.2">
      <c r="A20" s="1" t="s">
        <v>33</v>
      </c>
      <c r="B20" s="1" t="s">
        <v>50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33</v>
      </c>
      <c r="P20" s="1" t="s">
        <v>50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33</v>
      </c>
      <c r="AD20" s="1" t="s">
        <v>50</v>
      </c>
      <c r="AE20" s="1" t="s"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</row>
    <row r="21" spans="1:41" hidden="1" x14ac:dyDescent="0.2">
      <c r="A21" s="1" t="s">
        <v>33</v>
      </c>
      <c r="B21" s="1" t="s">
        <v>51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33</v>
      </c>
      <c r="P21" s="1" t="s">
        <v>51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33</v>
      </c>
      <c r="AD21" s="1" t="s">
        <v>51</v>
      </c>
      <c r="AE21" s="1" t="s">
        <v>0</v>
      </c>
      <c r="AF21">
        <f t="shared" si="1"/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</row>
    <row r="22" spans="1:41" hidden="1" x14ac:dyDescent="0.2">
      <c r="A22" s="1" t="s">
        <v>33</v>
      </c>
      <c r="B22" s="1" t="s">
        <v>52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33</v>
      </c>
      <c r="P22" s="1" t="s">
        <v>52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33</v>
      </c>
      <c r="AD22" s="1" t="s">
        <v>52</v>
      </c>
      <c r="AE22" s="1" t="s">
        <v>0</v>
      </c>
      <c r="AF22">
        <f t="shared" si="1"/>
        <v>0</v>
      </c>
      <c r="AG22">
        <f t="shared" si="1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</row>
    <row r="23" spans="1:41" hidden="1" x14ac:dyDescent="0.2">
      <c r="A23" s="1" t="s">
        <v>33</v>
      </c>
      <c r="B23" s="1" t="s">
        <v>53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33</v>
      </c>
      <c r="P23" s="1" t="s">
        <v>53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33</v>
      </c>
      <c r="AD23" s="1" t="s">
        <v>53</v>
      </c>
      <c r="AE23" s="1" t="s">
        <v>0</v>
      </c>
      <c r="AF23">
        <f t="shared" si="1"/>
        <v>0</v>
      </c>
      <c r="AG23">
        <f t="shared" si="1"/>
        <v>0</v>
      </c>
      <c r="AH23">
        <f t="shared" si="1"/>
        <v>0</v>
      </c>
      <c r="AI23">
        <f t="shared" si="1"/>
        <v>0</v>
      </c>
      <c r="AJ23">
        <f t="shared" si="1"/>
        <v>0</v>
      </c>
      <c r="AK23">
        <f t="shared" si="1"/>
        <v>0</v>
      </c>
      <c r="AL23">
        <f t="shared" si="1"/>
        <v>0</v>
      </c>
      <c r="AM23">
        <f t="shared" si="1"/>
        <v>0</v>
      </c>
      <c r="AN23">
        <f t="shared" si="1"/>
        <v>0</v>
      </c>
      <c r="AO23">
        <f t="shared" si="1"/>
        <v>0</v>
      </c>
    </row>
    <row r="24" spans="1:41" hidden="1" x14ac:dyDescent="0.2">
      <c r="A24" s="1" t="s">
        <v>33</v>
      </c>
      <c r="B24" s="1" t="s">
        <v>54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33</v>
      </c>
      <c r="P24" s="1" t="s">
        <v>54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33</v>
      </c>
      <c r="AD24" s="1" t="s">
        <v>54</v>
      </c>
      <c r="AE24" s="1" t="s">
        <v>0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  <c r="AJ24">
        <f t="shared" si="1"/>
        <v>0</v>
      </c>
      <c r="AK24">
        <f t="shared" si="1"/>
        <v>0</v>
      </c>
      <c r="AL24">
        <f t="shared" si="1"/>
        <v>0</v>
      </c>
      <c r="AM24">
        <f t="shared" si="1"/>
        <v>0</v>
      </c>
      <c r="AN24">
        <f t="shared" si="1"/>
        <v>0</v>
      </c>
      <c r="AO24">
        <f t="shared" si="1"/>
        <v>0</v>
      </c>
    </row>
    <row r="25" spans="1:41" hidden="1" x14ac:dyDescent="0.2">
      <c r="A25" s="1" t="s">
        <v>33</v>
      </c>
      <c r="B25" s="1" t="s">
        <v>55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33</v>
      </c>
      <c r="P25" s="1" t="s">
        <v>55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33</v>
      </c>
      <c r="AD25" s="1" t="s">
        <v>55</v>
      </c>
      <c r="AE25" s="1" t="s"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0</v>
      </c>
      <c r="AM25">
        <f t="shared" si="1"/>
        <v>0</v>
      </c>
      <c r="AN25">
        <f t="shared" si="1"/>
        <v>0</v>
      </c>
      <c r="AO25">
        <f t="shared" si="1"/>
        <v>0</v>
      </c>
    </row>
    <row r="26" spans="1:41" hidden="1" x14ac:dyDescent="0.2">
      <c r="A26" s="1" t="s">
        <v>33</v>
      </c>
      <c r="B26" s="1" t="s">
        <v>56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33</v>
      </c>
      <c r="P26" s="1" t="s">
        <v>56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33</v>
      </c>
      <c r="AD26" s="1" t="s">
        <v>56</v>
      </c>
      <c r="AE26" s="1" t="s"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  <c r="AK26">
        <f t="shared" si="1"/>
        <v>0</v>
      </c>
      <c r="AL26">
        <f t="shared" si="1"/>
        <v>0</v>
      </c>
      <c r="AM26">
        <f t="shared" si="1"/>
        <v>0</v>
      </c>
      <c r="AN26">
        <f t="shared" si="1"/>
        <v>0</v>
      </c>
      <c r="AO26">
        <f t="shared" si="1"/>
        <v>0</v>
      </c>
    </row>
    <row r="27" spans="1:41" hidden="1" x14ac:dyDescent="0.2">
      <c r="A27" s="1" t="s">
        <v>33</v>
      </c>
      <c r="B27" s="1" t="s">
        <v>57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33</v>
      </c>
      <c r="P27" s="1" t="s">
        <v>57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33</v>
      </c>
      <c r="AD27" s="1" t="s">
        <v>57</v>
      </c>
      <c r="AE27" s="1" t="s">
        <v>0</v>
      </c>
      <c r="AF27">
        <f t="shared" si="1"/>
        <v>0</v>
      </c>
      <c r="AG27">
        <f t="shared" si="1"/>
        <v>0</v>
      </c>
      <c r="AH27">
        <f t="shared" si="1"/>
        <v>0</v>
      </c>
      <c r="AI27">
        <f t="shared" si="1"/>
        <v>0</v>
      </c>
      <c r="AJ27">
        <f t="shared" si="1"/>
        <v>0</v>
      </c>
      <c r="AK27">
        <f t="shared" si="1"/>
        <v>0</v>
      </c>
      <c r="AL27">
        <f t="shared" si="1"/>
        <v>0</v>
      </c>
      <c r="AM27">
        <f t="shared" si="1"/>
        <v>0</v>
      </c>
      <c r="AN27">
        <f t="shared" si="1"/>
        <v>0</v>
      </c>
      <c r="AO27">
        <f t="shared" si="1"/>
        <v>0</v>
      </c>
    </row>
    <row r="28" spans="1:41" hidden="1" x14ac:dyDescent="0.2">
      <c r="A28" s="1" t="s">
        <v>33</v>
      </c>
      <c r="B28" s="1" t="s">
        <v>58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33</v>
      </c>
      <c r="P28" s="1" t="s">
        <v>58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33</v>
      </c>
      <c r="AD28" s="1" t="s">
        <v>58</v>
      </c>
      <c r="AE28" s="1" t="s">
        <v>0</v>
      </c>
      <c r="AF28">
        <f t="shared" si="1"/>
        <v>0</v>
      </c>
      <c r="AG28">
        <f t="shared" si="1"/>
        <v>0</v>
      </c>
      <c r="AH28">
        <f t="shared" si="1"/>
        <v>0</v>
      </c>
      <c r="AI28">
        <f t="shared" si="1"/>
        <v>0</v>
      </c>
      <c r="AJ28">
        <f t="shared" si="1"/>
        <v>0</v>
      </c>
      <c r="AK28">
        <f t="shared" si="1"/>
        <v>0</v>
      </c>
      <c r="AL28">
        <f t="shared" si="1"/>
        <v>0</v>
      </c>
      <c r="AM28">
        <f t="shared" si="1"/>
        <v>0</v>
      </c>
      <c r="AN28">
        <f t="shared" si="1"/>
        <v>0</v>
      </c>
      <c r="AO28">
        <f t="shared" si="1"/>
        <v>0</v>
      </c>
    </row>
    <row r="29" spans="1:41" hidden="1" x14ac:dyDescent="0.2">
      <c r="A29" s="1" t="s">
        <v>33</v>
      </c>
      <c r="B29" s="1" t="s">
        <v>59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33</v>
      </c>
      <c r="P29" s="1" t="s">
        <v>59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33</v>
      </c>
      <c r="AD29" s="1" t="s">
        <v>59</v>
      </c>
      <c r="AE29" s="1" t="s">
        <v>0</v>
      </c>
      <c r="AF29">
        <f t="shared" si="1"/>
        <v>0</v>
      </c>
      <c r="AG29">
        <f t="shared" si="1"/>
        <v>0</v>
      </c>
      <c r="AH29">
        <f t="shared" si="1"/>
        <v>0</v>
      </c>
      <c r="AI29">
        <f t="shared" si="1"/>
        <v>0</v>
      </c>
      <c r="AJ29">
        <f t="shared" si="1"/>
        <v>0</v>
      </c>
      <c r="AK29">
        <f t="shared" si="1"/>
        <v>0</v>
      </c>
      <c r="AL29">
        <f t="shared" si="1"/>
        <v>0</v>
      </c>
      <c r="AM29">
        <f t="shared" si="1"/>
        <v>0</v>
      </c>
      <c r="AN29">
        <f t="shared" si="1"/>
        <v>0</v>
      </c>
      <c r="AO29">
        <f t="shared" si="1"/>
        <v>0</v>
      </c>
    </row>
    <row r="30" spans="1:41" hidden="1" x14ac:dyDescent="0.2">
      <c r="A30" s="1" t="s">
        <v>33</v>
      </c>
      <c r="B30" s="1" t="s">
        <v>60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33</v>
      </c>
      <c r="P30" s="1" t="s">
        <v>60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33</v>
      </c>
      <c r="AD30" s="1" t="s">
        <v>60</v>
      </c>
      <c r="AE30" s="1" t="s">
        <v>0</v>
      </c>
      <c r="AF30">
        <f t="shared" si="1"/>
        <v>0</v>
      </c>
      <c r="AG30">
        <f t="shared" si="1"/>
        <v>0</v>
      </c>
      <c r="AH30">
        <f t="shared" si="1"/>
        <v>0</v>
      </c>
      <c r="AI30">
        <f t="shared" si="1"/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</row>
    <row r="31" spans="1:41" hidden="1" x14ac:dyDescent="0.2">
      <c r="A31" s="1" t="s">
        <v>33</v>
      </c>
      <c r="B31" s="1" t="s">
        <v>61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33</v>
      </c>
      <c r="P31" s="1" t="s">
        <v>61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33</v>
      </c>
      <c r="AD31" s="1" t="s">
        <v>61</v>
      </c>
      <c r="AE31" s="1" t="s"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0</v>
      </c>
      <c r="AL31">
        <f t="shared" si="1"/>
        <v>0</v>
      </c>
      <c r="AM31">
        <f t="shared" si="1"/>
        <v>0</v>
      </c>
      <c r="AN31">
        <f t="shared" si="1"/>
        <v>0</v>
      </c>
      <c r="AO31">
        <f t="shared" si="1"/>
        <v>0</v>
      </c>
    </row>
    <row r="32" spans="1:41" hidden="1" x14ac:dyDescent="0.2">
      <c r="A32" s="1" t="s">
        <v>33</v>
      </c>
      <c r="B32" s="1" t="s">
        <v>62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 t="s">
        <v>33</v>
      </c>
      <c r="P32" s="1" t="s">
        <v>62</v>
      </c>
      <c r="Q32" s="1" t="s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C32" s="1" t="s">
        <v>33</v>
      </c>
      <c r="AD32" s="1" t="s">
        <v>62</v>
      </c>
      <c r="AE32" s="1" t="s">
        <v>0</v>
      </c>
      <c r="AF32">
        <f t="shared" si="1"/>
        <v>0</v>
      </c>
      <c r="AG32">
        <f t="shared" si="1"/>
        <v>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f t="shared" si="1"/>
        <v>0</v>
      </c>
      <c r="AM32">
        <f t="shared" si="1"/>
        <v>0</v>
      </c>
      <c r="AN32">
        <f t="shared" si="1"/>
        <v>0</v>
      </c>
      <c r="AO32">
        <f t="shared" si="1"/>
        <v>0</v>
      </c>
    </row>
    <row r="33" spans="1:41" hidden="1" x14ac:dyDescent="0.2">
      <c r="A33" s="5" t="s">
        <v>33</v>
      </c>
      <c r="B33" s="5" t="s">
        <v>63</v>
      </c>
      <c r="C33" s="5" t="s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 t="s">
        <v>33</v>
      </c>
      <c r="P33" s="5" t="s">
        <v>63</v>
      </c>
      <c r="Q33" s="5" t="s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C33" s="5" t="s">
        <v>33</v>
      </c>
      <c r="AD33" s="5" t="s">
        <v>63</v>
      </c>
      <c r="AE33" s="5" t="s">
        <v>0</v>
      </c>
      <c r="AF33">
        <f t="shared" si="1"/>
        <v>0</v>
      </c>
      <c r="AG33">
        <f t="shared" si="1"/>
        <v>0</v>
      </c>
      <c r="AH33">
        <f t="shared" si="1"/>
        <v>0</v>
      </c>
      <c r="AI33">
        <f t="shared" si="1"/>
        <v>0</v>
      </c>
      <c r="AJ33">
        <f t="shared" si="1"/>
        <v>0</v>
      </c>
      <c r="AK33">
        <f t="shared" si="1"/>
        <v>0</v>
      </c>
      <c r="AL33">
        <f t="shared" si="1"/>
        <v>0</v>
      </c>
      <c r="AM33">
        <f t="shared" si="1"/>
        <v>0</v>
      </c>
      <c r="AN33">
        <f t="shared" si="1"/>
        <v>0</v>
      </c>
      <c r="AO33">
        <f t="shared" si="1"/>
        <v>0</v>
      </c>
    </row>
    <row r="34" spans="1:41" hidden="1" x14ac:dyDescent="0.2">
      <c r="A34" s="5" t="s">
        <v>33</v>
      </c>
      <c r="B34" s="5" t="s">
        <v>64</v>
      </c>
      <c r="C34" s="5" t="s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 s="5" t="s">
        <v>33</v>
      </c>
      <c r="P34" s="5" t="s">
        <v>64</v>
      </c>
      <c r="Q34" s="5" t="s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C34" s="5" t="s">
        <v>33</v>
      </c>
      <c r="AD34" s="5" t="s">
        <v>64</v>
      </c>
      <c r="AE34" s="5" t="s">
        <v>0</v>
      </c>
      <c r="AF34">
        <f t="shared" si="1"/>
        <v>0</v>
      </c>
      <c r="AG34">
        <f t="shared" si="1"/>
        <v>0</v>
      </c>
      <c r="AH34">
        <f t="shared" si="1"/>
        <v>0</v>
      </c>
      <c r="AI34">
        <f t="shared" si="1"/>
        <v>0</v>
      </c>
      <c r="AJ34">
        <f t="shared" si="1"/>
        <v>0</v>
      </c>
      <c r="AK34">
        <f t="shared" si="1"/>
        <v>0</v>
      </c>
      <c r="AL34">
        <f t="shared" si="1"/>
        <v>0</v>
      </c>
      <c r="AM34">
        <f t="shared" si="1"/>
        <v>0</v>
      </c>
      <c r="AN34">
        <f t="shared" si="1"/>
        <v>0</v>
      </c>
      <c r="AO34">
        <f t="shared" si="1"/>
        <v>0</v>
      </c>
    </row>
    <row r="35" spans="1:41" hidden="1" x14ac:dyDescent="0.2">
      <c r="A35" s="5" t="s">
        <v>33</v>
      </c>
      <c r="B35" s="5" t="s">
        <v>51</v>
      </c>
      <c r="C35" s="5" t="s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O35" s="5" t="s">
        <v>33</v>
      </c>
      <c r="P35" s="5" t="s">
        <v>51</v>
      </c>
      <c r="Q35" s="5" t="s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C35" s="5" t="s">
        <v>33</v>
      </c>
      <c r="AD35" s="5" t="s">
        <v>51</v>
      </c>
      <c r="AE35" s="5" t="s"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</row>
    <row r="36" spans="1:41" hidden="1" x14ac:dyDescent="0.2">
      <c r="A36" s="5" t="s">
        <v>33</v>
      </c>
      <c r="B36" s="5" t="s">
        <v>52</v>
      </c>
      <c r="C36" s="5" t="s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 t="s">
        <v>33</v>
      </c>
      <c r="P36" s="5" t="s">
        <v>52</v>
      </c>
      <c r="Q36" s="5" t="s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C36" s="5" t="s">
        <v>33</v>
      </c>
      <c r="AD36" s="5" t="s">
        <v>52</v>
      </c>
      <c r="AE36" s="5" t="s">
        <v>0</v>
      </c>
      <c r="AF36">
        <f t="shared" si="1"/>
        <v>0</v>
      </c>
      <c r="AG36">
        <f t="shared" si="1"/>
        <v>0</v>
      </c>
      <c r="AH36">
        <f t="shared" si="1"/>
        <v>0</v>
      </c>
      <c r="AI36">
        <f t="shared" si="1"/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</row>
    <row r="37" spans="1:41" hidden="1" x14ac:dyDescent="0.2">
      <c r="A37" s="5" t="s">
        <v>33</v>
      </c>
      <c r="B37" s="5" t="s">
        <v>65</v>
      </c>
      <c r="C37" s="5" t="s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O37" s="5" t="s">
        <v>33</v>
      </c>
      <c r="P37" s="5" t="s">
        <v>65</v>
      </c>
      <c r="Q37" s="5" t="s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C37" s="5" t="s">
        <v>33</v>
      </c>
      <c r="AD37" s="5" t="s">
        <v>65</v>
      </c>
      <c r="AE37" s="5" t="s">
        <v>0</v>
      </c>
      <c r="AF37">
        <f t="shared" si="1"/>
        <v>0</v>
      </c>
      <c r="AG37">
        <f t="shared" si="1"/>
        <v>0</v>
      </c>
      <c r="AH37">
        <f t="shared" si="1"/>
        <v>0</v>
      </c>
      <c r="AI37">
        <f t="shared" si="1"/>
        <v>0</v>
      </c>
      <c r="AJ37">
        <f t="shared" si="1"/>
        <v>0</v>
      </c>
      <c r="AK37">
        <f t="shared" si="1"/>
        <v>0</v>
      </c>
      <c r="AL37">
        <f t="shared" si="1"/>
        <v>0</v>
      </c>
      <c r="AM37">
        <f t="shared" si="1"/>
        <v>0</v>
      </c>
      <c r="AN37">
        <f t="shared" si="1"/>
        <v>0</v>
      </c>
      <c r="AO37">
        <f t="shared" si="1"/>
        <v>0</v>
      </c>
    </row>
    <row r="38" spans="1:41" hidden="1" x14ac:dyDescent="0.2">
      <c r="A38" s="5" t="s">
        <v>33</v>
      </c>
      <c r="B38" s="5" t="s">
        <v>53</v>
      </c>
      <c r="C38" s="5" t="s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O38" s="5" t="s">
        <v>33</v>
      </c>
      <c r="P38" s="5" t="s">
        <v>53</v>
      </c>
      <c r="Q38" s="5" t="s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C38" s="5" t="s">
        <v>33</v>
      </c>
      <c r="AD38" s="5" t="s">
        <v>53</v>
      </c>
      <c r="AE38" s="5" t="s"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</row>
    <row r="39" spans="1:41" hidden="1" x14ac:dyDescent="0.2">
      <c r="A39" s="5" t="s">
        <v>33</v>
      </c>
      <c r="B39" s="5" t="s">
        <v>54</v>
      </c>
      <c r="C39" s="5" t="s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 t="s">
        <v>33</v>
      </c>
      <c r="P39" s="5" t="s">
        <v>54</v>
      </c>
      <c r="Q39" s="5" t="s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C39" s="5" t="s">
        <v>33</v>
      </c>
      <c r="AD39" s="5" t="s">
        <v>54</v>
      </c>
      <c r="AE39" s="5" t="s"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</row>
    <row r="40" spans="1:41" hidden="1" x14ac:dyDescent="0.2">
      <c r="A40" s="5" t="s">
        <v>33</v>
      </c>
      <c r="B40" s="5" t="s">
        <v>55</v>
      </c>
      <c r="C40" s="5" t="s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O40" s="5" t="s">
        <v>33</v>
      </c>
      <c r="P40" s="5" t="s">
        <v>55</v>
      </c>
      <c r="Q40" s="5" t="s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C40" s="5" t="s">
        <v>33</v>
      </c>
      <c r="AD40" s="5" t="s">
        <v>55</v>
      </c>
      <c r="AE40" s="5" t="s"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</row>
    <row r="41" spans="1:41" hidden="1" x14ac:dyDescent="0.2">
      <c r="A41" s="5" t="s">
        <v>33</v>
      </c>
      <c r="B41" s="5" t="s">
        <v>56</v>
      </c>
      <c r="C41" s="5" t="s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O41" s="5" t="s">
        <v>33</v>
      </c>
      <c r="P41" s="5" t="s">
        <v>56</v>
      </c>
      <c r="Q41" s="5" t="s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C41" s="5" t="s">
        <v>33</v>
      </c>
      <c r="AD41" s="5" t="s">
        <v>56</v>
      </c>
      <c r="AE41" s="5" t="s"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</row>
    <row r="42" spans="1:41" hidden="1" x14ac:dyDescent="0.2">
      <c r="A42" s="5" t="s">
        <v>33</v>
      </c>
      <c r="B42" s="5" t="s">
        <v>58</v>
      </c>
      <c r="C42" s="5" t="s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O42" s="5" t="s">
        <v>33</v>
      </c>
      <c r="P42" s="5" t="s">
        <v>58</v>
      </c>
      <c r="Q42" s="5" t="s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C42" s="5" t="s">
        <v>33</v>
      </c>
      <c r="AD42" s="5" t="s">
        <v>58</v>
      </c>
      <c r="AE42" s="5" t="s"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J42">
        <f t="shared" si="1"/>
        <v>0</v>
      </c>
      <c r="AK42">
        <f t="shared" si="1"/>
        <v>0</v>
      </c>
      <c r="AL42">
        <f t="shared" si="1"/>
        <v>0</v>
      </c>
      <c r="AM42">
        <f t="shared" si="1"/>
        <v>0</v>
      </c>
      <c r="AN42">
        <f t="shared" si="1"/>
        <v>0</v>
      </c>
      <c r="AO42">
        <f t="shared" si="1"/>
        <v>0</v>
      </c>
    </row>
    <row r="43" spans="1:41" hidden="1" x14ac:dyDescent="0.2">
      <c r="A43" s="5" t="s">
        <v>33</v>
      </c>
      <c r="B43" s="5" t="s">
        <v>66</v>
      </c>
      <c r="C43" s="5" t="s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O43" s="5" t="s">
        <v>33</v>
      </c>
      <c r="P43" s="5" t="s">
        <v>66</v>
      </c>
      <c r="Q43" s="5" t="s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C43" s="5" t="s">
        <v>33</v>
      </c>
      <c r="AD43" s="5" t="s">
        <v>66</v>
      </c>
      <c r="AE43" s="5" t="s"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  <c r="AK43">
        <f t="shared" si="1"/>
        <v>0</v>
      </c>
      <c r="AL43">
        <f t="shared" si="1"/>
        <v>0</v>
      </c>
      <c r="AM43">
        <f t="shared" si="1"/>
        <v>0</v>
      </c>
      <c r="AN43">
        <f t="shared" si="1"/>
        <v>0</v>
      </c>
      <c r="AO43">
        <f t="shared" si="1"/>
        <v>0</v>
      </c>
    </row>
    <row r="44" spans="1:41" hidden="1" x14ac:dyDescent="0.2">
      <c r="A44" s="5" t="s">
        <v>33</v>
      </c>
      <c r="B44" s="5" t="s">
        <v>59</v>
      </c>
      <c r="C44" s="5" t="s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O44" s="5" t="s">
        <v>33</v>
      </c>
      <c r="P44" s="5" t="s">
        <v>59</v>
      </c>
      <c r="Q44" s="5" t="s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C44" s="5" t="s">
        <v>33</v>
      </c>
      <c r="AD44" s="5" t="s">
        <v>59</v>
      </c>
      <c r="AE44" s="5" t="s">
        <v>0</v>
      </c>
      <c r="AF44">
        <f t="shared" ref="AF44:AO69" si="2">R44-D44</f>
        <v>0</v>
      </c>
      <c r="AG44">
        <f t="shared" si="2"/>
        <v>0</v>
      </c>
      <c r="AH44">
        <f t="shared" si="2"/>
        <v>0</v>
      </c>
      <c r="AI44">
        <f t="shared" si="2"/>
        <v>0</v>
      </c>
      <c r="AJ44">
        <f t="shared" si="2"/>
        <v>0</v>
      </c>
      <c r="AK44">
        <f t="shared" si="2"/>
        <v>0</v>
      </c>
      <c r="AL44">
        <f t="shared" si="2"/>
        <v>0</v>
      </c>
      <c r="AM44">
        <f t="shared" si="2"/>
        <v>0</v>
      </c>
      <c r="AN44">
        <f t="shared" si="2"/>
        <v>0</v>
      </c>
      <c r="AO44">
        <f t="shared" si="2"/>
        <v>0</v>
      </c>
    </row>
    <row r="45" spans="1:41" x14ac:dyDescent="0.2">
      <c r="A45" s="5" t="s">
        <v>33</v>
      </c>
      <c r="B45" s="5" t="s">
        <v>67</v>
      </c>
      <c r="C45" s="5" t="s">
        <v>0</v>
      </c>
      <c r="D45" s="5">
        <v>-961.20140000000004</v>
      </c>
      <c r="E45" s="5">
        <v>-1173.6018999999999</v>
      </c>
      <c r="F45" s="5">
        <v>-1447.2009</v>
      </c>
      <c r="G45" s="5">
        <v>-1407.598</v>
      </c>
      <c r="H45" s="5">
        <v>-2149.2017000000001</v>
      </c>
      <c r="I45" s="5">
        <v>-2267.9978999999998</v>
      </c>
      <c r="J45" s="5">
        <v>-2246.3982000000001</v>
      </c>
      <c r="K45" s="5">
        <v>-2685.6019000000001</v>
      </c>
      <c r="L45" s="5">
        <v>-2674.8</v>
      </c>
      <c r="M45" s="5">
        <v>-3376.8006999999998</v>
      </c>
      <c r="O45" s="5" t="s">
        <v>33</v>
      </c>
      <c r="P45" s="5" t="s">
        <v>67</v>
      </c>
      <c r="Q45" s="5" t="s">
        <v>0</v>
      </c>
      <c r="R45" s="5">
        <v>-961.20140000000004</v>
      </c>
      <c r="S45" s="5">
        <v>-1173.6018999999999</v>
      </c>
      <c r="T45" s="5">
        <v>-1447.2009</v>
      </c>
      <c r="U45" s="5">
        <v>-1407.598</v>
      </c>
      <c r="V45" s="5">
        <v>-2149.2017000000001</v>
      </c>
      <c r="W45" s="5">
        <v>-2267.9978999999998</v>
      </c>
      <c r="X45" s="5">
        <v>-2246.3982000000001</v>
      </c>
      <c r="Y45" s="5">
        <v>-2685.6019000000001</v>
      </c>
      <c r="Z45" s="5">
        <v>-2674.8</v>
      </c>
      <c r="AA45" s="5">
        <v>-3376.8006999999998</v>
      </c>
      <c r="AC45" s="5" t="s">
        <v>33</v>
      </c>
      <c r="AD45" s="5" t="s">
        <v>67</v>
      </c>
      <c r="AE45" s="5" t="s">
        <v>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0</v>
      </c>
      <c r="AK45">
        <f t="shared" si="2"/>
        <v>0</v>
      </c>
      <c r="AL45">
        <f t="shared" si="2"/>
        <v>0</v>
      </c>
      <c r="AM45">
        <f t="shared" si="2"/>
        <v>0</v>
      </c>
      <c r="AN45">
        <f t="shared" si="2"/>
        <v>0</v>
      </c>
      <c r="AO45">
        <f t="shared" si="2"/>
        <v>0</v>
      </c>
    </row>
    <row r="46" spans="1:41" hidden="1" x14ac:dyDescent="0.2">
      <c r="A46" s="5" t="s">
        <v>33</v>
      </c>
      <c r="B46" s="5" t="s">
        <v>68</v>
      </c>
      <c r="C46" s="5" t="s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O46" s="5" t="s">
        <v>33</v>
      </c>
      <c r="P46" s="5" t="s">
        <v>68</v>
      </c>
      <c r="Q46" s="5" t="s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C46" s="5" t="s">
        <v>33</v>
      </c>
      <c r="AD46" s="5" t="s">
        <v>68</v>
      </c>
      <c r="AE46" s="5" t="s">
        <v>0</v>
      </c>
      <c r="AF46">
        <f t="shared" si="2"/>
        <v>0</v>
      </c>
      <c r="AG46">
        <f t="shared" si="2"/>
        <v>0</v>
      </c>
      <c r="AH46">
        <f t="shared" si="2"/>
        <v>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0</v>
      </c>
    </row>
    <row r="47" spans="1:41" hidden="1" x14ac:dyDescent="0.2">
      <c r="A47" s="5" t="s">
        <v>33</v>
      </c>
      <c r="B47" s="5" t="s">
        <v>69</v>
      </c>
      <c r="C47" s="5" t="s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 t="s">
        <v>33</v>
      </c>
      <c r="P47" s="5" t="s">
        <v>69</v>
      </c>
      <c r="Q47" s="5" t="s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C47" s="5" t="s">
        <v>33</v>
      </c>
      <c r="AD47" s="5" t="s">
        <v>69</v>
      </c>
      <c r="AE47" s="5" t="s"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</row>
    <row r="48" spans="1:41" hidden="1" x14ac:dyDescent="0.2">
      <c r="A48" s="5" t="s">
        <v>33</v>
      </c>
      <c r="B48" s="5" t="s">
        <v>61</v>
      </c>
      <c r="C48" s="5" t="s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O48" s="5" t="s">
        <v>33</v>
      </c>
      <c r="P48" s="5" t="s">
        <v>61</v>
      </c>
      <c r="Q48" s="5" t="s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C48" s="5" t="s">
        <v>33</v>
      </c>
      <c r="AD48" s="5" t="s">
        <v>61</v>
      </c>
      <c r="AE48" s="5" t="s">
        <v>0</v>
      </c>
      <c r="AF48">
        <f t="shared" si="2"/>
        <v>0</v>
      </c>
      <c r="AG48">
        <f t="shared" si="2"/>
        <v>0</v>
      </c>
      <c r="AH48">
        <f t="shared" si="2"/>
        <v>0</v>
      </c>
      <c r="AI48">
        <f t="shared" si="2"/>
        <v>0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0</v>
      </c>
      <c r="AN48">
        <f t="shared" si="2"/>
        <v>0</v>
      </c>
      <c r="AO48">
        <f t="shared" si="2"/>
        <v>0</v>
      </c>
    </row>
    <row r="49" spans="1:41" hidden="1" x14ac:dyDescent="0.2">
      <c r="A49" s="5" t="s">
        <v>33</v>
      </c>
      <c r="B49" s="5" t="s">
        <v>70</v>
      </c>
      <c r="C49" s="5" t="s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O49" s="5" t="s">
        <v>33</v>
      </c>
      <c r="P49" s="5" t="s">
        <v>70</v>
      </c>
      <c r="Q49" s="5" t="s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C49" s="5" t="s">
        <v>33</v>
      </c>
      <c r="AD49" s="5" t="s">
        <v>70</v>
      </c>
      <c r="AE49" s="5" t="s">
        <v>0</v>
      </c>
      <c r="AF49">
        <f t="shared" si="2"/>
        <v>0</v>
      </c>
      <c r="AG49">
        <f t="shared" si="2"/>
        <v>0</v>
      </c>
      <c r="AH49">
        <f t="shared" si="2"/>
        <v>0</v>
      </c>
      <c r="AI49">
        <f t="shared" si="2"/>
        <v>0</v>
      </c>
      <c r="AJ49">
        <f t="shared" si="2"/>
        <v>0</v>
      </c>
      <c r="AK49">
        <f t="shared" si="2"/>
        <v>0</v>
      </c>
      <c r="AL49">
        <f t="shared" si="2"/>
        <v>0</v>
      </c>
      <c r="AM49">
        <f t="shared" si="2"/>
        <v>0</v>
      </c>
      <c r="AN49">
        <f t="shared" si="2"/>
        <v>0</v>
      </c>
      <c r="AO49">
        <f t="shared" si="2"/>
        <v>0</v>
      </c>
    </row>
    <row r="50" spans="1:41" x14ac:dyDescent="0.2">
      <c r="A50" t="s">
        <v>33</v>
      </c>
      <c r="B50" t="s">
        <v>71</v>
      </c>
      <c r="C50" t="s">
        <v>0</v>
      </c>
      <c r="D50">
        <v>-4010.4016999999999</v>
      </c>
      <c r="E50">
        <v>-5443.2001</v>
      </c>
      <c r="F50">
        <v>-5990.3981000000003</v>
      </c>
      <c r="G50">
        <v>-6613.2012999999997</v>
      </c>
      <c r="H50">
        <v>-7189.2003000000004</v>
      </c>
      <c r="I50">
        <v>-7754.4016000000001</v>
      </c>
      <c r="J50">
        <v>-8459.9987999999994</v>
      </c>
      <c r="K50">
        <v>-9871.2016000000003</v>
      </c>
      <c r="L50">
        <v>-10890.0008</v>
      </c>
      <c r="M50">
        <v>-11890.8009</v>
      </c>
      <c r="O50" t="s">
        <v>33</v>
      </c>
      <c r="P50" t="s">
        <v>71</v>
      </c>
      <c r="Q50" t="s">
        <v>0</v>
      </c>
      <c r="R50">
        <v>-4010.4016999999999</v>
      </c>
      <c r="S50">
        <v>-5443.2001</v>
      </c>
      <c r="T50">
        <v>-5990.3981000000003</v>
      </c>
      <c r="U50">
        <v>-6613.2012999999997</v>
      </c>
      <c r="V50">
        <v>-7189.2003000000004</v>
      </c>
      <c r="W50">
        <v>-7754.4016000000001</v>
      </c>
      <c r="X50">
        <v>-8459.9987999999994</v>
      </c>
      <c r="Y50">
        <v>-9871.2016000000003</v>
      </c>
      <c r="Z50">
        <v>-10890.0008</v>
      </c>
      <c r="AA50">
        <v>-11890.8009</v>
      </c>
      <c r="AC50" t="s">
        <v>33</v>
      </c>
      <c r="AD50" t="s">
        <v>71</v>
      </c>
      <c r="AE50" t="s"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</row>
    <row r="51" spans="1:41" hidden="1" x14ac:dyDescent="0.2">
      <c r="A51" s="6" t="s">
        <v>33</v>
      </c>
      <c r="B51" s="6" t="s">
        <v>72</v>
      </c>
      <c r="C51" s="6" t="s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O51" s="6" t="s">
        <v>33</v>
      </c>
      <c r="P51" s="6" t="s">
        <v>72</v>
      </c>
      <c r="Q51" s="6" t="s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C51" s="6" t="s">
        <v>33</v>
      </c>
      <c r="AD51" s="6" t="s">
        <v>72</v>
      </c>
      <c r="AE51" s="6" t="s">
        <v>0</v>
      </c>
      <c r="AF51">
        <f t="shared" si="2"/>
        <v>0</v>
      </c>
      <c r="AG51">
        <f t="shared" si="2"/>
        <v>0</v>
      </c>
      <c r="AH51">
        <f t="shared" si="2"/>
        <v>0</v>
      </c>
      <c r="AI51">
        <f t="shared" si="2"/>
        <v>0</v>
      </c>
      <c r="AJ51">
        <f t="shared" si="2"/>
        <v>0</v>
      </c>
      <c r="AK51">
        <f t="shared" si="2"/>
        <v>0</v>
      </c>
      <c r="AL51">
        <f t="shared" si="2"/>
        <v>0</v>
      </c>
      <c r="AM51">
        <f t="shared" si="2"/>
        <v>0</v>
      </c>
      <c r="AN51">
        <f t="shared" si="2"/>
        <v>0</v>
      </c>
      <c r="AO51">
        <f t="shared" si="2"/>
        <v>0</v>
      </c>
    </row>
    <row r="52" spans="1:41" hidden="1" x14ac:dyDescent="0.2">
      <c r="A52" s="6" t="s">
        <v>33</v>
      </c>
      <c r="B52" s="6" t="s">
        <v>73</v>
      </c>
      <c r="C52" s="6" t="s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O52" s="6" t="s">
        <v>33</v>
      </c>
      <c r="P52" s="6" t="s">
        <v>73</v>
      </c>
      <c r="Q52" s="6" t="s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C52" s="6" t="s">
        <v>33</v>
      </c>
      <c r="AD52" s="6" t="s">
        <v>73</v>
      </c>
      <c r="AE52" s="6" t="s">
        <v>0</v>
      </c>
      <c r="AF52">
        <f t="shared" si="2"/>
        <v>0</v>
      </c>
      <c r="AG52">
        <f t="shared" si="2"/>
        <v>0</v>
      </c>
      <c r="AH52">
        <f t="shared" si="2"/>
        <v>0</v>
      </c>
      <c r="AI52">
        <f t="shared" si="2"/>
        <v>0</v>
      </c>
      <c r="AJ52">
        <f t="shared" si="2"/>
        <v>0</v>
      </c>
      <c r="AK52">
        <f t="shared" si="2"/>
        <v>0</v>
      </c>
      <c r="AL52">
        <f t="shared" si="2"/>
        <v>0</v>
      </c>
      <c r="AM52">
        <f t="shared" si="2"/>
        <v>0</v>
      </c>
      <c r="AN52">
        <f t="shared" si="2"/>
        <v>0</v>
      </c>
      <c r="AO52">
        <f t="shared" si="2"/>
        <v>0</v>
      </c>
    </row>
    <row r="53" spans="1:41" x14ac:dyDescent="0.2">
      <c r="A53" s="6" t="s">
        <v>33</v>
      </c>
      <c r="B53" s="6" t="s">
        <v>74</v>
      </c>
      <c r="C53" s="6" t="s">
        <v>0</v>
      </c>
      <c r="D53" s="6">
        <v>1353.6007999999999</v>
      </c>
      <c r="E53" s="6">
        <v>1040.3988999999999</v>
      </c>
      <c r="F53" s="6">
        <v>1058.3978999999999</v>
      </c>
      <c r="G53" s="6">
        <v>1335.6017999999999</v>
      </c>
      <c r="H53" s="6">
        <v>1580.3997999999999</v>
      </c>
      <c r="I53" s="6">
        <v>1447.2009</v>
      </c>
      <c r="J53" s="6">
        <v>1422.0006000000001</v>
      </c>
      <c r="K53" s="6">
        <v>1587.6011000000001</v>
      </c>
      <c r="L53" s="6">
        <v>1681.2012</v>
      </c>
      <c r="M53" s="6">
        <v>1494.001</v>
      </c>
      <c r="O53" s="6" t="s">
        <v>33</v>
      </c>
      <c r="P53" s="6" t="s">
        <v>74</v>
      </c>
      <c r="Q53" s="6" t="s">
        <v>0</v>
      </c>
      <c r="R53" s="6">
        <v>1353.6007999999999</v>
      </c>
      <c r="S53" s="6">
        <v>1040.3988999999999</v>
      </c>
      <c r="T53" s="6">
        <v>1058.3978999999999</v>
      </c>
      <c r="U53" s="6">
        <v>1335.6017999999999</v>
      </c>
      <c r="V53" s="6">
        <v>1580.3997999999999</v>
      </c>
      <c r="W53" s="6">
        <v>1447.2009</v>
      </c>
      <c r="X53" s="6">
        <v>1422.0006000000001</v>
      </c>
      <c r="Y53" s="6">
        <v>1587.6011000000001</v>
      </c>
      <c r="Z53" s="6">
        <v>1681.2012</v>
      </c>
      <c r="AA53" s="6">
        <v>1494.001</v>
      </c>
      <c r="AC53" s="6" t="s">
        <v>33</v>
      </c>
      <c r="AD53" s="6" t="s">
        <v>74</v>
      </c>
      <c r="AE53" s="6" t="s">
        <v>0</v>
      </c>
      <c r="AF53">
        <f t="shared" si="2"/>
        <v>0</v>
      </c>
      <c r="AG53">
        <f t="shared" si="2"/>
        <v>0</v>
      </c>
      <c r="AH53">
        <f t="shared" si="2"/>
        <v>0</v>
      </c>
      <c r="AI53">
        <f t="shared" si="2"/>
        <v>0</v>
      </c>
      <c r="AJ53">
        <f t="shared" si="2"/>
        <v>0</v>
      </c>
      <c r="AK53">
        <f t="shared" si="2"/>
        <v>0</v>
      </c>
      <c r="AL53">
        <f t="shared" si="2"/>
        <v>0</v>
      </c>
      <c r="AM53">
        <f t="shared" si="2"/>
        <v>0</v>
      </c>
      <c r="AN53">
        <f t="shared" si="2"/>
        <v>0</v>
      </c>
      <c r="AO53">
        <f t="shared" si="2"/>
        <v>0</v>
      </c>
    </row>
    <row r="54" spans="1:41" x14ac:dyDescent="0.2">
      <c r="A54" s="6" t="s">
        <v>33</v>
      </c>
      <c r="B54" s="6" t="s">
        <v>75</v>
      </c>
      <c r="C54" s="6" t="s">
        <v>0</v>
      </c>
      <c r="D54" s="6">
        <v>2293.1983</v>
      </c>
      <c r="E54" s="6">
        <v>2433.5983999999999</v>
      </c>
      <c r="F54" s="6">
        <v>2620.7986000000001</v>
      </c>
      <c r="G54" s="6">
        <v>2415.5994000000001</v>
      </c>
      <c r="H54" s="6">
        <v>3625.1994</v>
      </c>
      <c r="I54" s="6">
        <v>4316.3981999999996</v>
      </c>
      <c r="J54" s="6">
        <v>3754.8018000000002</v>
      </c>
      <c r="K54" s="6">
        <v>3632.4007000000001</v>
      </c>
      <c r="L54" s="6">
        <v>3905.9996999999998</v>
      </c>
      <c r="M54" s="6">
        <v>4165.2003000000004</v>
      </c>
      <c r="O54" s="6" t="s">
        <v>33</v>
      </c>
      <c r="P54" s="6" t="s">
        <v>75</v>
      </c>
      <c r="Q54" s="6" t="s">
        <v>0</v>
      </c>
      <c r="R54" s="6">
        <v>2293.1983</v>
      </c>
      <c r="S54" s="6">
        <v>2433.5983999999999</v>
      </c>
      <c r="T54" s="6">
        <v>2620.7986000000001</v>
      </c>
      <c r="U54" s="6">
        <v>2415.5994000000001</v>
      </c>
      <c r="V54" s="6">
        <v>3625.1994</v>
      </c>
      <c r="W54" s="6">
        <v>4316.3981999999996</v>
      </c>
      <c r="X54" s="6">
        <v>3754.8018000000002</v>
      </c>
      <c r="Y54" s="6">
        <v>3632.4007000000001</v>
      </c>
      <c r="Z54" s="6">
        <v>3905.9996999999998</v>
      </c>
      <c r="AA54" s="6">
        <v>4165.2003000000004</v>
      </c>
      <c r="AC54" s="6" t="s">
        <v>33</v>
      </c>
      <c r="AD54" s="6" t="s">
        <v>75</v>
      </c>
      <c r="AE54" s="6" t="s"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  <c r="AK54">
        <f t="shared" si="2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>
        <f t="shared" si="2"/>
        <v>0</v>
      </c>
    </row>
    <row r="55" spans="1:41" x14ac:dyDescent="0.2">
      <c r="A55" s="6" t="s">
        <v>33</v>
      </c>
      <c r="B55" s="6" t="s">
        <v>76</v>
      </c>
      <c r="C55" s="6" t="s">
        <v>0</v>
      </c>
      <c r="D55" s="6">
        <v>100.8014</v>
      </c>
      <c r="E55" s="6">
        <v>89.999499999999998</v>
      </c>
      <c r="F55" s="6">
        <v>100.8014</v>
      </c>
      <c r="G55" s="6">
        <v>115.1998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O55" s="6" t="s">
        <v>33</v>
      </c>
      <c r="P55" s="6" t="s">
        <v>76</v>
      </c>
      <c r="Q55" s="6" t="s">
        <v>0</v>
      </c>
      <c r="R55" s="6">
        <v>100.8014</v>
      </c>
      <c r="S55" s="6">
        <v>89.999499999999998</v>
      </c>
      <c r="T55" s="6">
        <v>100.8014</v>
      </c>
      <c r="U55" s="6">
        <v>115.1998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C55" s="6" t="s">
        <v>33</v>
      </c>
      <c r="AD55" s="6" t="s">
        <v>76</v>
      </c>
      <c r="AE55" s="6" t="s">
        <v>0</v>
      </c>
      <c r="AF55">
        <f t="shared" si="2"/>
        <v>0</v>
      </c>
      <c r="AG55">
        <f t="shared" si="2"/>
        <v>0</v>
      </c>
      <c r="AH55">
        <f t="shared" si="2"/>
        <v>0</v>
      </c>
      <c r="AI55">
        <f t="shared" si="2"/>
        <v>0</v>
      </c>
      <c r="AJ55">
        <f t="shared" si="2"/>
        <v>0</v>
      </c>
      <c r="AK55">
        <f t="shared" si="2"/>
        <v>0</v>
      </c>
      <c r="AL55">
        <f t="shared" si="2"/>
        <v>0</v>
      </c>
      <c r="AM55">
        <f t="shared" si="2"/>
        <v>0</v>
      </c>
      <c r="AN55">
        <f t="shared" si="2"/>
        <v>0</v>
      </c>
      <c r="AO55">
        <f t="shared" si="2"/>
        <v>0</v>
      </c>
    </row>
    <row r="56" spans="1:41" x14ac:dyDescent="0.2">
      <c r="A56" s="6" t="s">
        <v>33</v>
      </c>
      <c r="B56" s="6" t="s">
        <v>77</v>
      </c>
      <c r="C56" s="6" t="s">
        <v>0</v>
      </c>
      <c r="D56" s="6">
        <v>1897.1982</v>
      </c>
      <c r="E56" s="6">
        <v>1753.2016000000001</v>
      </c>
      <c r="F56" s="6">
        <v>1893.6016999999999</v>
      </c>
      <c r="G56" s="6">
        <v>2214.0007999999998</v>
      </c>
      <c r="H56" s="6">
        <v>2116.8000000000002</v>
      </c>
      <c r="I56" s="6">
        <v>2102.4016000000001</v>
      </c>
      <c r="J56" s="6">
        <v>2246.3982000000001</v>
      </c>
      <c r="K56" s="6">
        <v>2660.4016000000001</v>
      </c>
      <c r="L56" s="6">
        <v>2739.5990999999999</v>
      </c>
      <c r="M56" s="6">
        <v>3312.0016000000001</v>
      </c>
      <c r="O56" s="6" t="s">
        <v>33</v>
      </c>
      <c r="P56" s="6" t="s">
        <v>77</v>
      </c>
      <c r="Q56" s="6" t="s">
        <v>0</v>
      </c>
      <c r="R56" s="6">
        <v>1897.1982</v>
      </c>
      <c r="S56" s="6">
        <v>1753.2016000000001</v>
      </c>
      <c r="T56" s="6">
        <v>1893.6016999999999</v>
      </c>
      <c r="U56" s="6">
        <v>2214.0007999999998</v>
      </c>
      <c r="V56" s="6">
        <v>2116.8000000000002</v>
      </c>
      <c r="W56" s="6">
        <v>2102.4016000000001</v>
      </c>
      <c r="X56" s="6">
        <v>2246.3982000000001</v>
      </c>
      <c r="Y56" s="6">
        <v>2660.4016000000001</v>
      </c>
      <c r="Z56" s="6">
        <v>2739.5990999999999</v>
      </c>
      <c r="AA56" s="6">
        <v>3312.0016000000001</v>
      </c>
      <c r="AC56" s="6" t="s">
        <v>33</v>
      </c>
      <c r="AD56" s="6" t="s">
        <v>77</v>
      </c>
      <c r="AE56" s="6" t="s">
        <v>0</v>
      </c>
      <c r="AF56">
        <f t="shared" si="2"/>
        <v>0</v>
      </c>
      <c r="AG56">
        <f t="shared" si="2"/>
        <v>0</v>
      </c>
      <c r="AH56">
        <f t="shared" si="2"/>
        <v>0</v>
      </c>
      <c r="AI56">
        <f t="shared" si="2"/>
        <v>0</v>
      </c>
      <c r="AJ56">
        <f t="shared" si="2"/>
        <v>0</v>
      </c>
      <c r="AK56">
        <f t="shared" si="2"/>
        <v>0</v>
      </c>
      <c r="AL56">
        <f t="shared" si="2"/>
        <v>0</v>
      </c>
      <c r="AM56">
        <f t="shared" si="2"/>
        <v>0</v>
      </c>
      <c r="AN56">
        <f t="shared" si="2"/>
        <v>0</v>
      </c>
      <c r="AO56">
        <f t="shared" si="2"/>
        <v>0</v>
      </c>
    </row>
    <row r="57" spans="1:41" hidden="1" x14ac:dyDescent="0.2">
      <c r="A57" s="6" t="s">
        <v>33</v>
      </c>
      <c r="B57" s="6" t="s">
        <v>78</v>
      </c>
      <c r="C57" s="6" t="s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O57" s="6" t="s">
        <v>33</v>
      </c>
      <c r="P57" s="6" t="s">
        <v>78</v>
      </c>
      <c r="Q57" s="6" t="s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C57" s="6" t="s">
        <v>33</v>
      </c>
      <c r="AD57" s="6" t="s">
        <v>78</v>
      </c>
      <c r="AE57" s="6" t="s">
        <v>0</v>
      </c>
      <c r="AF57">
        <f t="shared" si="2"/>
        <v>0</v>
      </c>
      <c r="AG57">
        <f t="shared" si="2"/>
        <v>0</v>
      </c>
      <c r="AH57">
        <f t="shared" si="2"/>
        <v>0</v>
      </c>
      <c r="AI57">
        <f t="shared" si="2"/>
        <v>0</v>
      </c>
      <c r="AJ57">
        <f t="shared" si="2"/>
        <v>0</v>
      </c>
      <c r="AK57">
        <f t="shared" si="2"/>
        <v>0</v>
      </c>
      <c r="AL57">
        <f t="shared" si="2"/>
        <v>0</v>
      </c>
      <c r="AM57">
        <f t="shared" si="2"/>
        <v>0</v>
      </c>
      <c r="AN57">
        <f t="shared" si="2"/>
        <v>0</v>
      </c>
      <c r="AO57">
        <f t="shared" si="2"/>
        <v>0</v>
      </c>
    </row>
    <row r="58" spans="1:41" x14ac:dyDescent="0.2">
      <c r="A58" s="6" t="s">
        <v>33</v>
      </c>
      <c r="B58" s="6" t="s">
        <v>79</v>
      </c>
      <c r="C58" s="6" t="s">
        <v>0</v>
      </c>
      <c r="D58" s="6">
        <v>1054.8015</v>
      </c>
      <c r="E58" s="6">
        <v>669.59910000000002</v>
      </c>
      <c r="F58" s="6">
        <v>806.39859999999999</v>
      </c>
      <c r="G58" s="6">
        <v>896.3981</v>
      </c>
      <c r="H58" s="6">
        <v>946.79880000000003</v>
      </c>
      <c r="I58" s="6">
        <v>1065.5992000000001</v>
      </c>
      <c r="J58" s="6">
        <v>1112.3993</v>
      </c>
      <c r="K58" s="6">
        <v>1227.5990999999999</v>
      </c>
      <c r="L58" s="6">
        <v>1364.3986</v>
      </c>
      <c r="M58" s="6">
        <v>1360.7979</v>
      </c>
      <c r="O58" s="6" t="s">
        <v>33</v>
      </c>
      <c r="P58" s="6" t="s">
        <v>79</v>
      </c>
      <c r="Q58" s="6" t="s">
        <v>0</v>
      </c>
      <c r="R58" s="6">
        <v>1054.8015</v>
      </c>
      <c r="S58" s="6">
        <v>669.59910000000002</v>
      </c>
      <c r="T58" s="6">
        <v>806.39859999999999</v>
      </c>
      <c r="U58" s="6">
        <v>896.3981</v>
      </c>
      <c r="V58" s="6">
        <v>946.79880000000003</v>
      </c>
      <c r="W58" s="6">
        <v>1065.5992000000001</v>
      </c>
      <c r="X58" s="6">
        <v>1112.3993</v>
      </c>
      <c r="Y58" s="6">
        <v>1227.5990999999999</v>
      </c>
      <c r="Z58" s="6">
        <v>1364.3986</v>
      </c>
      <c r="AA58" s="6">
        <v>1360.7979</v>
      </c>
      <c r="AC58" s="6" t="s">
        <v>33</v>
      </c>
      <c r="AD58" s="6" t="s">
        <v>79</v>
      </c>
      <c r="AE58" s="6" t="s"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  <c r="AK58">
        <f t="shared" si="2"/>
        <v>0</v>
      </c>
      <c r="AL58">
        <f t="shared" si="2"/>
        <v>0</v>
      </c>
      <c r="AM58">
        <f t="shared" si="2"/>
        <v>0</v>
      </c>
      <c r="AN58">
        <f t="shared" si="2"/>
        <v>0</v>
      </c>
      <c r="AO58">
        <f t="shared" si="2"/>
        <v>0</v>
      </c>
    </row>
    <row r="59" spans="1:41" x14ac:dyDescent="0.2">
      <c r="A59" s="6" t="s">
        <v>33</v>
      </c>
      <c r="B59" s="6" t="s">
        <v>80</v>
      </c>
      <c r="C59" s="6" t="s">
        <v>0</v>
      </c>
      <c r="D59" s="6">
        <v>2433.5983999999999</v>
      </c>
      <c r="E59" s="6">
        <v>2102.4016000000001</v>
      </c>
      <c r="F59" s="6">
        <v>2188.8004000000001</v>
      </c>
      <c r="G59" s="6">
        <v>2728.8013000000001</v>
      </c>
      <c r="H59" s="6">
        <v>2588.4011999999998</v>
      </c>
      <c r="I59" s="6">
        <v>2642.3982999999998</v>
      </c>
      <c r="J59" s="6">
        <v>2865.6008000000002</v>
      </c>
      <c r="K59" s="6">
        <v>3063.5988000000002</v>
      </c>
      <c r="L59" s="6">
        <v>3733.2021</v>
      </c>
      <c r="M59" s="6">
        <v>3322.7993999999999</v>
      </c>
      <c r="O59" s="6" t="s">
        <v>33</v>
      </c>
      <c r="P59" s="6" t="s">
        <v>80</v>
      </c>
      <c r="Q59" s="6" t="s">
        <v>0</v>
      </c>
      <c r="R59" s="6">
        <v>2433.5983999999999</v>
      </c>
      <c r="S59" s="6">
        <v>2102.4016000000001</v>
      </c>
      <c r="T59" s="6">
        <v>2188.8004000000001</v>
      </c>
      <c r="U59" s="6">
        <v>2728.8013000000001</v>
      </c>
      <c r="V59" s="6">
        <v>2588.4011999999998</v>
      </c>
      <c r="W59" s="6">
        <v>2642.3982999999998</v>
      </c>
      <c r="X59" s="6">
        <v>2865.6008000000002</v>
      </c>
      <c r="Y59" s="6">
        <v>3063.5988000000002</v>
      </c>
      <c r="Z59" s="6">
        <v>3733.2021</v>
      </c>
      <c r="AA59" s="6">
        <v>3322.7993999999999</v>
      </c>
      <c r="AC59" s="6" t="s">
        <v>33</v>
      </c>
      <c r="AD59" s="6" t="s">
        <v>80</v>
      </c>
      <c r="AE59" s="6" t="s"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</row>
    <row r="60" spans="1:41" x14ac:dyDescent="0.2">
      <c r="A60" s="6" t="s">
        <v>33</v>
      </c>
      <c r="B60" s="6" t="s">
        <v>81</v>
      </c>
      <c r="C60" s="6" t="s">
        <v>0</v>
      </c>
      <c r="D60" s="6">
        <v>1288.8017</v>
      </c>
      <c r="E60" s="6">
        <v>989.9982</v>
      </c>
      <c r="F60" s="6">
        <v>954.00009999999997</v>
      </c>
      <c r="G60" s="6">
        <v>1260.0007000000001</v>
      </c>
      <c r="H60" s="6">
        <v>1137.5996</v>
      </c>
      <c r="I60" s="6">
        <v>1353.6007999999999</v>
      </c>
      <c r="J60" s="6">
        <v>1328.4005</v>
      </c>
      <c r="K60" s="6">
        <v>1314.0020999999999</v>
      </c>
      <c r="L60" s="6">
        <v>1353.6007999999999</v>
      </c>
      <c r="M60" s="6">
        <v>1494.001</v>
      </c>
      <c r="O60" s="6" t="s">
        <v>33</v>
      </c>
      <c r="P60" s="6" t="s">
        <v>81</v>
      </c>
      <c r="Q60" s="6" t="s">
        <v>0</v>
      </c>
      <c r="R60" s="6">
        <v>1288.8017</v>
      </c>
      <c r="S60" s="6">
        <v>989.9982</v>
      </c>
      <c r="T60" s="6">
        <v>954.00009999999997</v>
      </c>
      <c r="U60" s="6">
        <v>1260.0007000000001</v>
      </c>
      <c r="V60" s="6">
        <v>1137.5996</v>
      </c>
      <c r="W60" s="6">
        <v>1353.6007999999999</v>
      </c>
      <c r="X60" s="6">
        <v>1328.4005</v>
      </c>
      <c r="Y60" s="6">
        <v>1314.0020999999999</v>
      </c>
      <c r="Z60" s="6">
        <v>1353.6007999999999</v>
      </c>
      <c r="AA60" s="6">
        <v>1494.001</v>
      </c>
      <c r="AC60" s="6" t="s">
        <v>33</v>
      </c>
      <c r="AD60" s="6" t="s">
        <v>81</v>
      </c>
      <c r="AE60" s="6" t="s">
        <v>0</v>
      </c>
      <c r="AF60">
        <f t="shared" si="2"/>
        <v>0</v>
      </c>
      <c r="AG60">
        <f t="shared" si="2"/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</row>
    <row r="61" spans="1:41" x14ac:dyDescent="0.2">
      <c r="A61" s="6" t="s">
        <v>33</v>
      </c>
      <c r="B61" s="6" t="s">
        <v>82</v>
      </c>
      <c r="C61" s="6" t="s">
        <v>0</v>
      </c>
      <c r="D61" s="6">
        <v>0</v>
      </c>
      <c r="E61" s="6">
        <v>0</v>
      </c>
      <c r="F61" s="6">
        <v>0</v>
      </c>
      <c r="G61" s="6">
        <v>0</v>
      </c>
      <c r="H61" s="6">
        <v>154.79859999999999</v>
      </c>
      <c r="I61" s="6">
        <v>140.40020000000001</v>
      </c>
      <c r="J61" s="6">
        <v>158.39920000000001</v>
      </c>
      <c r="K61" s="6">
        <v>154.79859999999999</v>
      </c>
      <c r="L61" s="6">
        <v>144.0008</v>
      </c>
      <c r="M61" s="6">
        <v>158.39920000000001</v>
      </c>
      <c r="O61" s="6" t="s">
        <v>33</v>
      </c>
      <c r="P61" s="6" t="s">
        <v>82</v>
      </c>
      <c r="Q61" s="6" t="s">
        <v>0</v>
      </c>
      <c r="R61" s="6">
        <v>0</v>
      </c>
      <c r="S61" s="6">
        <v>0</v>
      </c>
      <c r="T61" s="6">
        <v>0</v>
      </c>
      <c r="U61" s="6">
        <v>0</v>
      </c>
      <c r="V61" s="6">
        <v>154.79859999999999</v>
      </c>
      <c r="W61" s="6">
        <v>140.40020000000001</v>
      </c>
      <c r="X61" s="6">
        <v>158.39920000000001</v>
      </c>
      <c r="Y61" s="6">
        <v>154.79859999999999</v>
      </c>
      <c r="Z61" s="6">
        <v>144.0008</v>
      </c>
      <c r="AA61" s="6">
        <v>158.39920000000001</v>
      </c>
      <c r="AC61" s="6" t="s">
        <v>33</v>
      </c>
      <c r="AD61" s="6" t="s">
        <v>82</v>
      </c>
      <c r="AE61" s="6" t="s">
        <v>0</v>
      </c>
      <c r="AF61">
        <f t="shared" si="2"/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</row>
    <row r="62" spans="1:41" x14ac:dyDescent="0.2">
      <c r="A62" s="6" t="s">
        <v>33</v>
      </c>
      <c r="B62" s="6" t="s">
        <v>83</v>
      </c>
      <c r="C62" s="6" t="s">
        <v>0</v>
      </c>
      <c r="D62" s="6">
        <v>2663.998</v>
      </c>
      <c r="E62" s="6">
        <v>2271.5985999999998</v>
      </c>
      <c r="F62" s="6">
        <v>2577.5992000000001</v>
      </c>
      <c r="G62" s="6">
        <v>2735.9983999999999</v>
      </c>
      <c r="H62" s="6">
        <v>2645.9989999999998</v>
      </c>
      <c r="I62" s="6">
        <v>2872.7979</v>
      </c>
      <c r="J62" s="6">
        <v>3196.8018000000002</v>
      </c>
      <c r="K62" s="6">
        <v>3250.799</v>
      </c>
      <c r="L62" s="6">
        <v>3175.1979000000001</v>
      </c>
      <c r="M62" s="6">
        <v>2789.9998000000001</v>
      </c>
      <c r="O62" s="6" t="s">
        <v>33</v>
      </c>
      <c r="P62" s="6" t="s">
        <v>83</v>
      </c>
      <c r="Q62" s="6" t="s">
        <v>0</v>
      </c>
      <c r="R62" s="6">
        <v>2663.998</v>
      </c>
      <c r="S62" s="6">
        <v>2271.5985999999998</v>
      </c>
      <c r="T62" s="6">
        <v>2577.5992000000001</v>
      </c>
      <c r="U62" s="6">
        <v>2735.9983999999999</v>
      </c>
      <c r="V62" s="6">
        <v>2645.9989999999998</v>
      </c>
      <c r="W62" s="6">
        <v>2872.7979</v>
      </c>
      <c r="X62" s="6">
        <v>3196.8018000000002</v>
      </c>
      <c r="Y62" s="6">
        <v>3250.799</v>
      </c>
      <c r="Z62" s="6">
        <v>3175.1979000000001</v>
      </c>
      <c r="AA62" s="6">
        <v>2789.9998000000001</v>
      </c>
      <c r="AC62" s="6" t="s">
        <v>33</v>
      </c>
      <c r="AD62" s="6" t="s">
        <v>83</v>
      </c>
      <c r="AE62" s="6" t="s">
        <v>0</v>
      </c>
      <c r="AF62">
        <f t="shared" si="2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</row>
    <row r="63" spans="1:41" x14ac:dyDescent="0.2">
      <c r="A63" s="6" t="s">
        <v>33</v>
      </c>
      <c r="B63" s="6" t="s">
        <v>84</v>
      </c>
      <c r="C63" s="6" t="s">
        <v>0</v>
      </c>
      <c r="D63" s="6">
        <v>212.4006</v>
      </c>
      <c r="E63" s="6">
        <v>183.59960000000001</v>
      </c>
      <c r="F63" s="6">
        <v>216.00120000000001</v>
      </c>
      <c r="G63" s="6">
        <v>234.00030000000001</v>
      </c>
      <c r="H63" s="6">
        <v>82.798199999999994</v>
      </c>
      <c r="I63" s="6">
        <v>82.798199999999994</v>
      </c>
      <c r="J63" s="6">
        <v>104.402</v>
      </c>
      <c r="K63" s="6">
        <v>118.8005</v>
      </c>
      <c r="L63" s="6">
        <v>93.600099999999998</v>
      </c>
      <c r="M63" s="6">
        <v>86.398799999999994</v>
      </c>
      <c r="O63" s="6" t="s">
        <v>33</v>
      </c>
      <c r="P63" s="6" t="s">
        <v>84</v>
      </c>
      <c r="Q63" s="6" t="s">
        <v>0</v>
      </c>
      <c r="R63" s="6">
        <v>212.4006</v>
      </c>
      <c r="S63" s="6">
        <v>183.59960000000001</v>
      </c>
      <c r="T63" s="6">
        <v>216.00120000000001</v>
      </c>
      <c r="U63" s="6">
        <v>234.00030000000001</v>
      </c>
      <c r="V63" s="6">
        <v>82.798199999999994</v>
      </c>
      <c r="W63" s="6">
        <v>82.798199999999994</v>
      </c>
      <c r="X63" s="6">
        <v>104.402</v>
      </c>
      <c r="Y63" s="6">
        <v>118.8005</v>
      </c>
      <c r="Z63" s="6">
        <v>93.600099999999998</v>
      </c>
      <c r="AA63" s="6">
        <v>86.398799999999994</v>
      </c>
      <c r="AC63" s="6" t="s">
        <v>33</v>
      </c>
      <c r="AD63" s="6" t="s">
        <v>84</v>
      </c>
      <c r="AE63" s="6" t="s">
        <v>0</v>
      </c>
      <c r="AF63">
        <f t="shared" si="2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</row>
    <row r="64" spans="1:41" hidden="1" x14ac:dyDescent="0.2">
      <c r="A64" s="6" t="s">
        <v>33</v>
      </c>
      <c r="B64" s="6" t="s">
        <v>85</v>
      </c>
      <c r="C64" s="6" t="s">
        <v>0</v>
      </c>
      <c r="D64" s="6" t="s">
        <v>86</v>
      </c>
      <c r="E64" s="6" t="s">
        <v>86</v>
      </c>
      <c r="F64" s="6" t="s">
        <v>86</v>
      </c>
      <c r="G64" s="6" t="s">
        <v>86</v>
      </c>
      <c r="H64" s="6" t="s">
        <v>86</v>
      </c>
      <c r="I64" s="6" t="s">
        <v>86</v>
      </c>
      <c r="J64" s="6" t="s">
        <v>86</v>
      </c>
      <c r="K64" s="6" t="s">
        <v>86</v>
      </c>
      <c r="L64" s="6" t="s">
        <v>86</v>
      </c>
      <c r="M64" s="6" t="s">
        <v>86</v>
      </c>
      <c r="O64" s="6" t="s">
        <v>33</v>
      </c>
      <c r="P64" s="6" t="s">
        <v>85</v>
      </c>
      <c r="Q64" s="6" t="s">
        <v>0</v>
      </c>
      <c r="R64" s="6" t="s">
        <v>86</v>
      </c>
      <c r="S64" s="6" t="s">
        <v>86</v>
      </c>
      <c r="T64" s="6" t="s">
        <v>86</v>
      </c>
      <c r="U64" s="6" t="s">
        <v>86</v>
      </c>
      <c r="V64" s="6" t="s">
        <v>86</v>
      </c>
      <c r="W64" s="6" t="s">
        <v>86</v>
      </c>
      <c r="X64" s="6" t="s">
        <v>86</v>
      </c>
      <c r="Y64" s="6" t="s">
        <v>86</v>
      </c>
      <c r="Z64" s="6" t="s">
        <v>86</v>
      </c>
      <c r="AA64" s="6" t="s">
        <v>86</v>
      </c>
      <c r="AC64" s="6" t="s">
        <v>33</v>
      </c>
      <c r="AD64" s="6" t="s">
        <v>85</v>
      </c>
      <c r="AE64" s="6" t="s">
        <v>0</v>
      </c>
      <c r="AF64" t="e">
        <f t="shared" si="2"/>
        <v>#VALUE!</v>
      </c>
      <c r="AG64" t="e">
        <f t="shared" si="2"/>
        <v>#VALUE!</v>
      </c>
      <c r="AH64" t="e">
        <f t="shared" si="2"/>
        <v>#VALUE!</v>
      </c>
      <c r="AI64" t="e">
        <f t="shared" si="2"/>
        <v>#VALUE!</v>
      </c>
      <c r="AJ64" t="e">
        <f t="shared" si="2"/>
        <v>#VALUE!</v>
      </c>
      <c r="AK64" t="e">
        <f t="shared" si="2"/>
        <v>#VALUE!</v>
      </c>
      <c r="AL64" t="e">
        <f t="shared" si="2"/>
        <v>#VALUE!</v>
      </c>
      <c r="AM64" t="e">
        <f t="shared" si="2"/>
        <v>#VALUE!</v>
      </c>
      <c r="AN64" t="e">
        <f t="shared" si="2"/>
        <v>#VALUE!</v>
      </c>
      <c r="AO64" t="e">
        <f t="shared" si="2"/>
        <v>#VALUE!</v>
      </c>
    </row>
    <row r="65" spans="1:41" hidden="1" x14ac:dyDescent="0.2">
      <c r="A65" s="6" t="s">
        <v>33</v>
      </c>
      <c r="B65" s="6" t="s">
        <v>87</v>
      </c>
      <c r="C65" s="6" t="s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O65" s="6" t="s">
        <v>33</v>
      </c>
      <c r="P65" s="6" t="s">
        <v>87</v>
      </c>
      <c r="Q65" s="6" t="s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C65" s="6" t="s">
        <v>33</v>
      </c>
      <c r="AD65" s="6" t="s">
        <v>87</v>
      </c>
      <c r="AE65" s="6" t="s">
        <v>0</v>
      </c>
      <c r="AF65">
        <f t="shared" si="2"/>
        <v>0</v>
      </c>
      <c r="AG65">
        <f t="shared" si="2"/>
        <v>0</v>
      </c>
      <c r="AH65">
        <f t="shared" si="2"/>
        <v>0</v>
      </c>
      <c r="AI65">
        <f t="shared" si="2"/>
        <v>0</v>
      </c>
      <c r="AJ65">
        <f t="shared" si="2"/>
        <v>0</v>
      </c>
      <c r="AK65">
        <f t="shared" si="2"/>
        <v>0</v>
      </c>
      <c r="AL65">
        <f t="shared" si="2"/>
        <v>0</v>
      </c>
      <c r="AM65">
        <f t="shared" si="2"/>
        <v>0</v>
      </c>
      <c r="AN65">
        <f t="shared" si="2"/>
        <v>0</v>
      </c>
      <c r="AO65">
        <f t="shared" si="2"/>
        <v>0</v>
      </c>
    </row>
    <row r="66" spans="1:41" hidden="1" x14ac:dyDescent="0.2">
      <c r="A66" s="6" t="s">
        <v>33</v>
      </c>
      <c r="B66" s="6" t="s">
        <v>88</v>
      </c>
      <c r="C66" s="6" t="s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O66" s="6" t="s">
        <v>33</v>
      </c>
      <c r="P66" s="6" t="s">
        <v>88</v>
      </c>
      <c r="Q66" s="6" t="s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C66" s="6" t="s">
        <v>33</v>
      </c>
      <c r="AD66" s="6" t="s">
        <v>88</v>
      </c>
      <c r="AE66" s="6" t="s">
        <v>0</v>
      </c>
      <c r="AF66">
        <f t="shared" si="2"/>
        <v>0</v>
      </c>
      <c r="AG66">
        <f t="shared" si="2"/>
        <v>0</v>
      </c>
      <c r="AH66">
        <f t="shared" si="2"/>
        <v>0</v>
      </c>
      <c r="AI66">
        <f t="shared" si="2"/>
        <v>0</v>
      </c>
      <c r="AJ66">
        <f t="shared" si="2"/>
        <v>0</v>
      </c>
      <c r="AK66">
        <f t="shared" si="2"/>
        <v>0</v>
      </c>
      <c r="AL66">
        <f t="shared" si="2"/>
        <v>0</v>
      </c>
      <c r="AM66">
        <f t="shared" si="2"/>
        <v>0</v>
      </c>
      <c r="AN66">
        <f t="shared" si="2"/>
        <v>0</v>
      </c>
      <c r="AO66">
        <f t="shared" si="2"/>
        <v>0</v>
      </c>
    </row>
    <row r="67" spans="1:41" hidden="1" x14ac:dyDescent="0.2">
      <c r="A67" s="6" t="s">
        <v>33</v>
      </c>
      <c r="B67" s="6" t="s">
        <v>89</v>
      </c>
      <c r="C67" s="6" t="s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O67" s="6" t="s">
        <v>33</v>
      </c>
      <c r="P67" s="6" t="s">
        <v>89</v>
      </c>
      <c r="Q67" s="6" t="s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C67" s="6" t="s">
        <v>33</v>
      </c>
      <c r="AD67" s="6" t="s">
        <v>89</v>
      </c>
      <c r="AE67" s="6" t="s">
        <v>0</v>
      </c>
      <c r="AF67">
        <f t="shared" si="2"/>
        <v>0</v>
      </c>
      <c r="AG67">
        <f t="shared" si="2"/>
        <v>0</v>
      </c>
      <c r="AH67">
        <f t="shared" si="2"/>
        <v>0</v>
      </c>
      <c r="AI67">
        <f t="shared" si="2"/>
        <v>0</v>
      </c>
      <c r="AJ67">
        <f t="shared" si="2"/>
        <v>0</v>
      </c>
      <c r="AK67">
        <f t="shared" si="2"/>
        <v>0</v>
      </c>
      <c r="AL67">
        <f t="shared" si="2"/>
        <v>0</v>
      </c>
      <c r="AM67">
        <f t="shared" si="2"/>
        <v>0</v>
      </c>
      <c r="AN67">
        <f t="shared" si="2"/>
        <v>0</v>
      </c>
      <c r="AO67">
        <f t="shared" si="2"/>
        <v>0</v>
      </c>
    </row>
    <row r="68" spans="1:41" hidden="1" x14ac:dyDescent="0.2">
      <c r="A68" s="6" t="s">
        <v>33</v>
      </c>
      <c r="B68" s="6" t="s">
        <v>90</v>
      </c>
      <c r="C68" s="6" t="s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O68" s="6" t="s">
        <v>33</v>
      </c>
      <c r="P68" s="6" t="s">
        <v>90</v>
      </c>
      <c r="Q68" s="6" t="s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C68" s="6" t="s">
        <v>33</v>
      </c>
      <c r="AD68" s="6" t="s">
        <v>90</v>
      </c>
      <c r="AE68" s="6" t="s">
        <v>0</v>
      </c>
      <c r="AF68">
        <f t="shared" si="2"/>
        <v>0</v>
      </c>
      <c r="AG68">
        <f t="shared" si="2"/>
        <v>0</v>
      </c>
      <c r="AH68">
        <f t="shared" si="2"/>
        <v>0</v>
      </c>
      <c r="AI68">
        <f t="shared" si="2"/>
        <v>0</v>
      </c>
      <c r="AJ68">
        <f t="shared" si="2"/>
        <v>0</v>
      </c>
      <c r="AK68">
        <f t="shared" si="2"/>
        <v>0</v>
      </c>
      <c r="AL68">
        <f t="shared" si="2"/>
        <v>0</v>
      </c>
      <c r="AM68">
        <f t="shared" si="2"/>
        <v>0</v>
      </c>
      <c r="AN68">
        <f t="shared" si="2"/>
        <v>0</v>
      </c>
      <c r="AO68">
        <f t="shared" si="2"/>
        <v>0</v>
      </c>
    </row>
    <row r="69" spans="1:41" hidden="1" x14ac:dyDescent="0.2">
      <c r="A69" s="6" t="s">
        <v>33</v>
      </c>
      <c r="B69" s="6" t="s">
        <v>91</v>
      </c>
      <c r="C69" s="6" t="s">
        <v>0</v>
      </c>
      <c r="D69" s="6" t="s">
        <v>86</v>
      </c>
      <c r="E69" s="6" t="s">
        <v>86</v>
      </c>
      <c r="F69" s="6" t="s">
        <v>86</v>
      </c>
      <c r="G69" s="6" t="s">
        <v>86</v>
      </c>
      <c r="H69" s="6" t="s">
        <v>86</v>
      </c>
      <c r="I69" s="6" t="s">
        <v>86</v>
      </c>
      <c r="J69" s="6" t="s">
        <v>86</v>
      </c>
      <c r="K69" s="6" t="s">
        <v>86</v>
      </c>
      <c r="L69" s="6" t="s">
        <v>86</v>
      </c>
      <c r="M69" s="6" t="s">
        <v>86</v>
      </c>
      <c r="O69" s="6" t="s">
        <v>33</v>
      </c>
      <c r="P69" s="6" t="s">
        <v>91</v>
      </c>
      <c r="Q69" s="6" t="s">
        <v>0</v>
      </c>
      <c r="R69" s="6" t="s">
        <v>86</v>
      </c>
      <c r="S69" s="6" t="s">
        <v>86</v>
      </c>
      <c r="T69" s="6" t="s">
        <v>86</v>
      </c>
      <c r="U69" s="6" t="s">
        <v>86</v>
      </c>
      <c r="V69" s="6" t="s">
        <v>86</v>
      </c>
      <c r="W69" s="6" t="s">
        <v>86</v>
      </c>
      <c r="X69" s="6" t="s">
        <v>86</v>
      </c>
      <c r="Y69" s="6" t="s">
        <v>86</v>
      </c>
      <c r="Z69" s="6" t="s">
        <v>86</v>
      </c>
      <c r="AA69" s="6" t="s">
        <v>86</v>
      </c>
      <c r="AC69" s="6" t="s">
        <v>33</v>
      </c>
      <c r="AD69" s="6" t="s">
        <v>91</v>
      </c>
      <c r="AE69" s="6" t="s">
        <v>0</v>
      </c>
      <c r="AF69" t="e">
        <f t="shared" si="2"/>
        <v>#VALUE!</v>
      </c>
      <c r="AG69" t="e">
        <f t="shared" si="2"/>
        <v>#VALUE!</v>
      </c>
      <c r="AH69" t="e">
        <f t="shared" si="2"/>
        <v>#VALUE!</v>
      </c>
      <c r="AI69" t="e">
        <f t="shared" si="2"/>
        <v>#VALUE!</v>
      </c>
      <c r="AJ69" t="e">
        <f t="shared" si="2"/>
        <v>#VALUE!</v>
      </c>
      <c r="AK69" t="e">
        <f t="shared" ref="AK69:AO76" si="3">W69-I69</f>
        <v>#VALUE!</v>
      </c>
      <c r="AL69" t="e">
        <f t="shared" si="3"/>
        <v>#VALUE!</v>
      </c>
      <c r="AM69" t="e">
        <f t="shared" si="3"/>
        <v>#VALUE!</v>
      </c>
      <c r="AN69" t="e">
        <f t="shared" si="3"/>
        <v>#VALUE!</v>
      </c>
      <c r="AO69" t="e">
        <f t="shared" si="3"/>
        <v>#VALUE!</v>
      </c>
    </row>
    <row r="70" spans="1:41" hidden="1" x14ac:dyDescent="0.2">
      <c r="A70" s="6" t="s">
        <v>33</v>
      </c>
      <c r="B70" s="6" t="s">
        <v>92</v>
      </c>
      <c r="C70" s="6" t="s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O70" s="6" t="s">
        <v>33</v>
      </c>
      <c r="P70" s="6" t="s">
        <v>92</v>
      </c>
      <c r="Q70" s="6" t="s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C70" s="6" t="s">
        <v>33</v>
      </c>
      <c r="AD70" s="6" t="s">
        <v>92</v>
      </c>
      <c r="AE70" s="6" t="s">
        <v>0</v>
      </c>
      <c r="AF70">
        <f t="shared" ref="AF70:AJ76" si="4">R70-D70</f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3"/>
        <v>0</v>
      </c>
      <c r="AL70">
        <f t="shared" si="3"/>
        <v>0</v>
      </c>
      <c r="AM70">
        <f t="shared" si="3"/>
        <v>0</v>
      </c>
      <c r="AN70">
        <f t="shared" si="3"/>
        <v>0</v>
      </c>
      <c r="AO70">
        <f t="shared" si="3"/>
        <v>0</v>
      </c>
    </row>
    <row r="71" spans="1:41" hidden="1" x14ac:dyDescent="0.2">
      <c r="A71" s="6" t="s">
        <v>33</v>
      </c>
      <c r="B71" s="6" t="s">
        <v>93</v>
      </c>
      <c r="C71" s="6" t="s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O71" s="6" t="s">
        <v>33</v>
      </c>
      <c r="P71" s="6" t="s">
        <v>93</v>
      </c>
      <c r="Q71" s="6" t="s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C71" s="6" t="s">
        <v>33</v>
      </c>
      <c r="AD71" s="6" t="s">
        <v>93</v>
      </c>
      <c r="AE71" s="6" t="s"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  <c r="AK71">
        <f t="shared" si="3"/>
        <v>0</v>
      </c>
      <c r="AL71">
        <f t="shared" si="3"/>
        <v>0</v>
      </c>
      <c r="AM71">
        <f t="shared" si="3"/>
        <v>0</v>
      </c>
      <c r="AN71">
        <f t="shared" si="3"/>
        <v>0</v>
      </c>
      <c r="AO71">
        <f t="shared" si="3"/>
        <v>0</v>
      </c>
    </row>
    <row r="72" spans="1:41" x14ac:dyDescent="0.2">
      <c r="A72" s="6" t="s">
        <v>33</v>
      </c>
      <c r="B72" s="6" t="s">
        <v>94</v>
      </c>
      <c r="C72" s="6" t="s">
        <v>0</v>
      </c>
      <c r="D72" s="6">
        <v>12150.0015</v>
      </c>
      <c r="E72" s="6">
        <v>12880.7991</v>
      </c>
      <c r="F72" s="6">
        <v>11782.798199999999</v>
      </c>
      <c r="G72" s="6">
        <v>11221.201800000001</v>
      </c>
      <c r="H72" s="6">
        <v>14767.199500000001</v>
      </c>
      <c r="I72" s="6">
        <v>16322.3989</v>
      </c>
      <c r="J72" s="6">
        <v>17038.7981</v>
      </c>
      <c r="K72" s="6">
        <v>19868.400799999999</v>
      </c>
      <c r="L72" s="6">
        <v>22456.802</v>
      </c>
      <c r="M72" s="6">
        <v>24670.798500000001</v>
      </c>
      <c r="O72" s="6" t="s">
        <v>33</v>
      </c>
      <c r="P72" s="6" t="s">
        <v>94</v>
      </c>
      <c r="Q72" s="6" t="s">
        <v>0</v>
      </c>
      <c r="R72" s="6">
        <v>12150.0015</v>
      </c>
      <c r="S72" s="6">
        <v>12880.7991</v>
      </c>
      <c r="T72" s="6">
        <v>11782.798199999999</v>
      </c>
      <c r="U72" s="6">
        <v>11221.201800000001</v>
      </c>
      <c r="V72" s="6">
        <v>14767.199500000001</v>
      </c>
      <c r="W72" s="6">
        <v>16322.3989</v>
      </c>
      <c r="X72" s="6">
        <v>17038.7981</v>
      </c>
      <c r="Y72" s="6">
        <v>19868.400799999999</v>
      </c>
      <c r="Z72" s="6">
        <v>22456.802</v>
      </c>
      <c r="AA72" s="6">
        <v>24670.798500000001</v>
      </c>
      <c r="AC72" s="6" t="s">
        <v>33</v>
      </c>
      <c r="AD72" s="6" t="s">
        <v>94</v>
      </c>
      <c r="AE72" s="6" t="s"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3"/>
        <v>0</v>
      </c>
      <c r="AL72">
        <f t="shared" si="3"/>
        <v>0</v>
      </c>
      <c r="AM72">
        <f t="shared" si="3"/>
        <v>0</v>
      </c>
      <c r="AN72">
        <f t="shared" si="3"/>
        <v>0</v>
      </c>
      <c r="AO72">
        <f t="shared" si="3"/>
        <v>0</v>
      </c>
    </row>
    <row r="73" spans="1:41" x14ac:dyDescent="0.2">
      <c r="A73" s="6" t="s">
        <v>33</v>
      </c>
      <c r="B73" s="6" t="s">
        <v>95</v>
      </c>
      <c r="C73" s="6" t="s">
        <v>0</v>
      </c>
      <c r="D73" s="6">
        <v>6299.9993999999997</v>
      </c>
      <c r="E73" s="6">
        <v>6242.4016000000001</v>
      </c>
      <c r="F73" s="6">
        <v>6897.5981000000002</v>
      </c>
      <c r="G73" s="6">
        <v>8823.6015000000007</v>
      </c>
      <c r="H73" s="6">
        <v>7671.5991999999997</v>
      </c>
      <c r="I73" s="6">
        <v>8287.2011999999995</v>
      </c>
      <c r="J73" s="6">
        <v>8787.5992000000006</v>
      </c>
      <c r="K73" s="6">
        <v>9493.2006000000001</v>
      </c>
      <c r="L73" s="6">
        <v>9990.0020999999997</v>
      </c>
      <c r="M73" s="6">
        <v>11001.599899999999</v>
      </c>
      <c r="O73" s="6" t="s">
        <v>33</v>
      </c>
      <c r="P73" s="6" t="s">
        <v>95</v>
      </c>
      <c r="Q73" s="6" t="s">
        <v>0</v>
      </c>
      <c r="R73" s="6">
        <v>6299.9993999999997</v>
      </c>
      <c r="S73" s="6">
        <v>6242.4016000000001</v>
      </c>
      <c r="T73" s="6">
        <v>6897.5981000000002</v>
      </c>
      <c r="U73" s="6">
        <v>8823.6015000000007</v>
      </c>
      <c r="V73" s="6">
        <v>7671.5991999999997</v>
      </c>
      <c r="W73" s="6">
        <v>8287.2011999999995</v>
      </c>
      <c r="X73" s="6">
        <v>8787.5992000000006</v>
      </c>
      <c r="Y73" s="6">
        <v>9493.2006000000001</v>
      </c>
      <c r="Z73" s="6">
        <v>9990.0020999999997</v>
      </c>
      <c r="AA73" s="6">
        <v>11001.599899999999</v>
      </c>
      <c r="AC73" s="6" t="s">
        <v>33</v>
      </c>
      <c r="AD73" s="6" t="s">
        <v>95</v>
      </c>
      <c r="AE73" s="6" t="s"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  <c r="AK73">
        <f t="shared" si="3"/>
        <v>0</v>
      </c>
      <c r="AL73">
        <f t="shared" si="3"/>
        <v>0</v>
      </c>
      <c r="AM73">
        <f t="shared" si="3"/>
        <v>0</v>
      </c>
      <c r="AN73">
        <f t="shared" si="3"/>
        <v>0</v>
      </c>
      <c r="AO73">
        <f t="shared" si="3"/>
        <v>0</v>
      </c>
    </row>
    <row r="74" spans="1:41" x14ac:dyDescent="0.2">
      <c r="A74" s="6" t="s">
        <v>33</v>
      </c>
      <c r="B74" s="6" t="s">
        <v>96</v>
      </c>
      <c r="C74" s="6" t="s">
        <v>0</v>
      </c>
      <c r="D74" s="6">
        <v>0</v>
      </c>
      <c r="E74" s="6">
        <v>0</v>
      </c>
      <c r="F74" s="6">
        <v>0</v>
      </c>
      <c r="G74" s="6">
        <v>0</v>
      </c>
      <c r="H74" s="6">
        <v>89.999499999999998</v>
      </c>
      <c r="I74" s="6">
        <v>82.798199999999994</v>
      </c>
      <c r="J74" s="6">
        <v>107.99850000000001</v>
      </c>
      <c r="K74" s="6">
        <v>118.8005</v>
      </c>
      <c r="L74" s="6">
        <v>126.0017</v>
      </c>
      <c r="M74" s="6">
        <v>115.1998</v>
      </c>
      <c r="O74" s="6" t="s">
        <v>33</v>
      </c>
      <c r="P74" s="6" t="s">
        <v>96</v>
      </c>
      <c r="Q74" s="6" t="s">
        <v>0</v>
      </c>
      <c r="R74" s="6">
        <v>0</v>
      </c>
      <c r="S74" s="6">
        <v>0</v>
      </c>
      <c r="T74" s="6">
        <v>0</v>
      </c>
      <c r="U74" s="6">
        <v>0</v>
      </c>
      <c r="V74" s="6">
        <v>89.999499999999998</v>
      </c>
      <c r="W74" s="6">
        <v>82.798199999999994</v>
      </c>
      <c r="X74" s="6">
        <v>107.99850000000001</v>
      </c>
      <c r="Y74" s="6">
        <v>118.8005</v>
      </c>
      <c r="Z74" s="6">
        <v>126.0017</v>
      </c>
      <c r="AA74" s="6">
        <v>115.1998</v>
      </c>
      <c r="AC74" s="6" t="s">
        <v>33</v>
      </c>
      <c r="AD74" s="6" t="s">
        <v>96</v>
      </c>
      <c r="AE74" s="6" t="s">
        <v>0</v>
      </c>
      <c r="AF74">
        <f t="shared" si="4"/>
        <v>0</v>
      </c>
      <c r="AG74">
        <f t="shared" si="4"/>
        <v>0</v>
      </c>
      <c r="AH74">
        <f t="shared" si="4"/>
        <v>0</v>
      </c>
      <c r="AI74">
        <f t="shared" si="4"/>
        <v>0</v>
      </c>
      <c r="AJ74">
        <f t="shared" si="4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</row>
    <row r="75" spans="1:41" hidden="1" x14ac:dyDescent="0.2">
      <c r="A75" s="6" t="s">
        <v>33</v>
      </c>
      <c r="B75" s="6" t="s">
        <v>97</v>
      </c>
      <c r="C75" s="6" t="s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O75" s="6" t="s">
        <v>33</v>
      </c>
      <c r="P75" s="6" t="s">
        <v>97</v>
      </c>
      <c r="Q75" s="6" t="s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C75" s="6" t="s">
        <v>33</v>
      </c>
      <c r="AD75" s="6" t="s">
        <v>97</v>
      </c>
      <c r="AE75" s="6" t="s">
        <v>0</v>
      </c>
      <c r="AF75">
        <f t="shared" si="4"/>
        <v>0</v>
      </c>
      <c r="AG75">
        <f t="shared" si="4"/>
        <v>0</v>
      </c>
      <c r="AH75">
        <f t="shared" si="4"/>
        <v>0</v>
      </c>
      <c r="AI75">
        <f t="shared" si="4"/>
        <v>0</v>
      </c>
      <c r="AJ75">
        <f t="shared" si="4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</row>
    <row r="76" spans="1:41" x14ac:dyDescent="0.2">
      <c r="A76" s="6" t="s">
        <v>33</v>
      </c>
      <c r="B76" s="6" t="s">
        <v>98</v>
      </c>
      <c r="C76" s="6" t="s">
        <v>0</v>
      </c>
      <c r="D76" s="6">
        <v>0</v>
      </c>
      <c r="E76" s="6">
        <v>719.99980000000005</v>
      </c>
      <c r="F76" s="6">
        <v>1076.4012</v>
      </c>
      <c r="G76" s="6">
        <v>4039.1986000000002</v>
      </c>
      <c r="H76" s="6">
        <v>1839.6004</v>
      </c>
      <c r="I76" s="6">
        <v>2159.9994000000002</v>
      </c>
      <c r="J76" s="6">
        <v>2311.2015000000001</v>
      </c>
      <c r="K76" s="6">
        <v>2836.7997999999998</v>
      </c>
      <c r="L76" s="6">
        <v>2919.598</v>
      </c>
      <c r="M76" s="6">
        <v>3513.6001999999999</v>
      </c>
      <c r="O76" s="6" t="s">
        <v>33</v>
      </c>
      <c r="P76" s="6" t="s">
        <v>98</v>
      </c>
      <c r="Q76" s="6" t="s">
        <v>0</v>
      </c>
      <c r="R76" s="6">
        <v>0</v>
      </c>
      <c r="S76" s="6">
        <v>719.99980000000005</v>
      </c>
      <c r="T76" s="6">
        <v>1076.4012</v>
      </c>
      <c r="U76" s="6">
        <v>4039.1986000000002</v>
      </c>
      <c r="V76" s="6">
        <v>1839.6004</v>
      </c>
      <c r="W76" s="6">
        <v>2159.9994000000002</v>
      </c>
      <c r="X76" s="6">
        <v>2311.2015000000001</v>
      </c>
      <c r="Y76" s="6">
        <v>2836.7997999999998</v>
      </c>
      <c r="Z76" s="6">
        <v>2919.598</v>
      </c>
      <c r="AA76" s="6">
        <v>3513.6001999999999</v>
      </c>
      <c r="AC76" s="6" t="s">
        <v>33</v>
      </c>
      <c r="AD76" s="6" t="s">
        <v>98</v>
      </c>
      <c r="AE76" s="6" t="s">
        <v>0</v>
      </c>
      <c r="AF76">
        <f t="shared" si="4"/>
        <v>0</v>
      </c>
      <c r="AG76">
        <f t="shared" si="4"/>
        <v>0</v>
      </c>
      <c r="AH76">
        <f t="shared" si="4"/>
        <v>0</v>
      </c>
      <c r="AI76">
        <f t="shared" si="4"/>
        <v>0</v>
      </c>
      <c r="AJ76">
        <f t="shared" si="4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</row>
    <row r="78" spans="1:41" x14ac:dyDescent="0.2">
      <c r="C78" s="7" t="s">
        <v>99</v>
      </c>
      <c r="D78" s="8">
        <f t="shared" ref="D78:M78" si="5">SUM(D4:D50)</f>
        <v>31748.395600000007</v>
      </c>
      <c r="E78" s="8">
        <f t="shared" si="5"/>
        <v>31377.599900000001</v>
      </c>
      <c r="F78" s="8">
        <f t="shared" si="5"/>
        <v>32173.200799999991</v>
      </c>
      <c r="G78" s="8">
        <f t="shared" si="5"/>
        <v>38019.598100000003</v>
      </c>
      <c r="H78" s="8">
        <f t="shared" si="5"/>
        <v>39247.201400000005</v>
      </c>
      <c r="I78" s="8">
        <f t="shared" si="5"/>
        <v>42876.001300000004</v>
      </c>
      <c r="J78" s="8">
        <f t="shared" si="5"/>
        <v>44434.805699999997</v>
      </c>
      <c r="K78" s="8">
        <f t="shared" si="5"/>
        <v>49327.198700000001</v>
      </c>
      <c r="L78" s="8">
        <f t="shared" si="5"/>
        <v>53683.195599999999</v>
      </c>
      <c r="M78" s="8">
        <f t="shared" si="5"/>
        <v>57484.801700000011</v>
      </c>
      <c r="Q78" s="7" t="s">
        <v>99</v>
      </c>
      <c r="R78" s="8">
        <f t="shared" ref="R78:AA78" si="6">SUM(R4:R50)</f>
        <v>27248.393599999999</v>
      </c>
      <c r="S78">
        <f t="shared" si="6"/>
        <v>26841.599900000001</v>
      </c>
      <c r="T78">
        <f t="shared" si="6"/>
        <v>27219.600999999995</v>
      </c>
      <c r="U78">
        <f t="shared" si="6"/>
        <v>32583.599400000006</v>
      </c>
      <c r="V78">
        <f t="shared" si="6"/>
        <v>34761.602000000014</v>
      </c>
      <c r="W78">
        <f t="shared" si="6"/>
        <v>37623.597999999998</v>
      </c>
      <c r="X78">
        <f t="shared" si="6"/>
        <v>39139.202899999997</v>
      </c>
      <c r="Y78">
        <f t="shared" si="6"/>
        <v>49327.198700000001</v>
      </c>
      <c r="Z78">
        <f t="shared" si="6"/>
        <v>53683.195599999999</v>
      </c>
      <c r="AA78">
        <f t="shared" si="6"/>
        <v>57484.801700000011</v>
      </c>
    </row>
    <row r="79" spans="1:41" x14ac:dyDescent="0.2">
      <c r="C79" s="7" t="s">
        <v>100</v>
      </c>
      <c r="D79" s="8">
        <f t="shared" ref="D79:M79" si="7">SUM(D51:D76)</f>
        <v>31748.399799999999</v>
      </c>
      <c r="E79" s="8">
        <f t="shared" si="7"/>
        <v>31377.596000000001</v>
      </c>
      <c r="F79" s="8">
        <f t="shared" si="7"/>
        <v>32173.196599999999</v>
      </c>
      <c r="G79" s="8">
        <f t="shared" si="7"/>
        <v>38019.602500000008</v>
      </c>
      <c r="H79" s="8">
        <f t="shared" si="7"/>
        <v>39247.193200000002</v>
      </c>
      <c r="I79" s="8">
        <f t="shared" si="7"/>
        <v>42875.992999999995</v>
      </c>
      <c r="J79" s="8">
        <f t="shared" si="7"/>
        <v>44434.801500000009</v>
      </c>
      <c r="K79" s="8">
        <f t="shared" si="7"/>
        <v>49327.203199999996</v>
      </c>
      <c r="L79" s="8">
        <f t="shared" si="7"/>
        <v>53683.204099999995</v>
      </c>
      <c r="M79" s="8">
        <f t="shared" si="7"/>
        <v>57484.797400000003</v>
      </c>
      <c r="Q79" s="7" t="s">
        <v>100</v>
      </c>
      <c r="R79" s="8">
        <f t="shared" ref="R79:AA79" si="8">SUM(R51:R76)</f>
        <v>31748.399799999999</v>
      </c>
      <c r="S79">
        <f t="shared" si="8"/>
        <v>31377.596000000001</v>
      </c>
      <c r="T79">
        <f t="shared" si="8"/>
        <v>32173.196599999999</v>
      </c>
      <c r="U79">
        <f t="shared" si="8"/>
        <v>38019.602500000008</v>
      </c>
      <c r="V79">
        <f t="shared" si="8"/>
        <v>39247.193200000002</v>
      </c>
      <c r="W79">
        <f t="shared" si="8"/>
        <v>42875.992999999995</v>
      </c>
      <c r="X79">
        <f t="shared" si="8"/>
        <v>44434.801500000009</v>
      </c>
      <c r="Y79">
        <f t="shared" si="8"/>
        <v>49327.203199999996</v>
      </c>
      <c r="Z79">
        <f t="shared" si="8"/>
        <v>53683.204099999995</v>
      </c>
      <c r="AA79">
        <f t="shared" si="8"/>
        <v>57484.797400000003</v>
      </c>
    </row>
    <row r="80" spans="1:41" x14ac:dyDescent="0.2">
      <c r="D80" s="8"/>
      <c r="Q80" s="7"/>
      <c r="R80" s="8"/>
    </row>
    <row r="81" spans="3:27" x14ac:dyDescent="0.2">
      <c r="C81" t="s">
        <v>101</v>
      </c>
      <c r="D81" s="8">
        <f>D78-D79</f>
        <v>-4.1999999921245035E-3</v>
      </c>
      <c r="E81">
        <f t="shared" ref="E81:M81" si="9">E78-E79</f>
        <v>3.8999999997031409E-3</v>
      </c>
      <c r="F81">
        <f t="shared" si="9"/>
        <v>4.1999999921245035E-3</v>
      </c>
      <c r="G81">
        <f t="shared" si="9"/>
        <v>-4.4000000052619725E-3</v>
      </c>
      <c r="H81">
        <f t="shared" si="9"/>
        <v>8.2000000038533472E-3</v>
      </c>
      <c r="I81">
        <f t="shared" si="9"/>
        <v>8.3000000086030923E-3</v>
      </c>
      <c r="J81">
        <f t="shared" si="9"/>
        <v>4.1999999884865247E-3</v>
      </c>
      <c r="K81">
        <f t="shared" si="9"/>
        <v>-4.4999999954598024E-3</v>
      </c>
      <c r="L81">
        <f t="shared" si="9"/>
        <v>-8.4999999962747097E-3</v>
      </c>
      <c r="M81">
        <f t="shared" si="9"/>
        <v>4.300000007788185E-3</v>
      </c>
      <c r="Q81" s="7" t="s">
        <v>101</v>
      </c>
      <c r="R81" s="2">
        <f>R78-R79</f>
        <v>-4500.0061999999998</v>
      </c>
      <c r="S81" s="2">
        <f t="shared" ref="S81:AA81" si="10">S78-S79</f>
        <v>-4535.9961000000003</v>
      </c>
      <c r="T81" s="2">
        <f t="shared" si="10"/>
        <v>-4953.5956000000042</v>
      </c>
      <c r="U81" s="2">
        <f t="shared" si="10"/>
        <v>-5436.0031000000017</v>
      </c>
      <c r="V81" s="2">
        <f t="shared" si="10"/>
        <v>-4485.591199999988</v>
      </c>
      <c r="W81" s="2">
        <f t="shared" si="10"/>
        <v>-5252.3949999999968</v>
      </c>
      <c r="X81" s="2">
        <f t="shared" si="10"/>
        <v>-5295.5986000000121</v>
      </c>
      <c r="Y81">
        <f t="shared" si="10"/>
        <v>-4.4999999954598024E-3</v>
      </c>
      <c r="Z81">
        <f t="shared" si="10"/>
        <v>-8.4999999962747097E-3</v>
      </c>
      <c r="AA81">
        <f t="shared" si="10"/>
        <v>4.300000007788185E-3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B351-D219-5E49-9CF1-55537A92FB39}">
  <dimension ref="A1:AO80"/>
  <sheetViews>
    <sheetView workbookViewId="0">
      <selection activeCell="D11" sqref="D11"/>
    </sheetView>
  </sheetViews>
  <sheetFormatPr baseColWidth="10" defaultRowHeight="16" x14ac:dyDescent="0.2"/>
  <cols>
    <col min="32" max="32" width="12.1640625" bestFit="1" customWidth="1"/>
  </cols>
  <sheetData>
    <row r="1" spans="1:41" ht="31" x14ac:dyDescent="0.35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28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C1" s="10" t="s">
        <v>103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1:41" x14ac:dyDescent="0.2">
      <c r="A2" t="s">
        <v>30</v>
      </c>
      <c r="B2" t="s">
        <v>31</v>
      </c>
      <c r="C2" t="s">
        <v>32</v>
      </c>
      <c r="D2">
        <v>1971</v>
      </c>
      <c r="E2">
        <v>1972</v>
      </c>
      <c r="F2">
        <v>1973</v>
      </c>
      <c r="G2">
        <v>1974</v>
      </c>
      <c r="H2">
        <v>1975</v>
      </c>
      <c r="I2">
        <v>1976</v>
      </c>
      <c r="J2">
        <v>1977</v>
      </c>
      <c r="K2">
        <v>1978</v>
      </c>
      <c r="L2">
        <v>1979</v>
      </c>
      <c r="M2">
        <v>1980</v>
      </c>
      <c r="O2" t="s">
        <v>30</v>
      </c>
      <c r="P2" t="s">
        <v>31</v>
      </c>
      <c r="Q2" t="s">
        <v>32</v>
      </c>
      <c r="R2">
        <v>1971</v>
      </c>
      <c r="S2">
        <v>1972</v>
      </c>
      <c r="T2">
        <v>1973</v>
      </c>
      <c r="U2">
        <v>1974</v>
      </c>
      <c r="V2">
        <v>1975</v>
      </c>
      <c r="W2">
        <v>1976</v>
      </c>
      <c r="X2">
        <v>1977</v>
      </c>
      <c r="Y2">
        <v>1978</v>
      </c>
      <c r="Z2">
        <v>1979</v>
      </c>
      <c r="AA2">
        <v>1980</v>
      </c>
      <c r="AC2" t="s">
        <v>30</v>
      </c>
      <c r="AD2" t="s">
        <v>31</v>
      </c>
      <c r="AE2" t="s">
        <v>32</v>
      </c>
      <c r="AF2">
        <v>1971</v>
      </c>
      <c r="AG2">
        <v>1972</v>
      </c>
      <c r="AH2">
        <v>1973</v>
      </c>
      <c r="AI2">
        <v>1974</v>
      </c>
      <c r="AJ2">
        <v>1975</v>
      </c>
      <c r="AK2">
        <v>1976</v>
      </c>
      <c r="AL2">
        <v>1977</v>
      </c>
      <c r="AM2">
        <v>1978</v>
      </c>
      <c r="AN2">
        <v>1979</v>
      </c>
      <c r="AO2">
        <v>1980</v>
      </c>
    </row>
    <row r="3" spans="1:41" hidden="1" x14ac:dyDescent="0.2">
      <c r="A3" s="4" t="s">
        <v>102</v>
      </c>
      <c r="B3" s="4" t="s">
        <v>34</v>
      </c>
      <c r="C3" s="4" t="s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4" t="s">
        <v>102</v>
      </c>
      <c r="P3" s="4" t="s">
        <v>34</v>
      </c>
      <c r="Q3" s="4" t="s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C3" s="4" t="s">
        <v>102</v>
      </c>
      <c r="AD3" s="4" t="s">
        <v>34</v>
      </c>
      <c r="AE3" s="4" t="s">
        <v>0</v>
      </c>
      <c r="AF3" s="4">
        <f>R3-D3</f>
        <v>0</v>
      </c>
      <c r="AG3" s="4">
        <f t="shared" ref="AG3:AO3" si="0">S3-E3</f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  <c r="AM3" s="4">
        <f t="shared" si="0"/>
        <v>0</v>
      </c>
      <c r="AN3" s="4">
        <f t="shared" si="0"/>
        <v>0</v>
      </c>
      <c r="AO3" s="4">
        <f t="shared" si="0"/>
        <v>0</v>
      </c>
    </row>
    <row r="4" spans="1:41" x14ac:dyDescent="0.2">
      <c r="A4" s="4" t="s">
        <v>102</v>
      </c>
      <c r="B4" s="4" t="s">
        <v>35</v>
      </c>
      <c r="C4" s="4" t="s">
        <v>0</v>
      </c>
      <c r="D4" s="4">
        <v>262987.18920000002</v>
      </c>
      <c r="E4" s="4">
        <v>300783.61410000001</v>
      </c>
      <c r="F4" s="4">
        <v>341009.99489999999</v>
      </c>
      <c r="G4" s="4">
        <v>347630.37660000002</v>
      </c>
      <c r="H4" s="4">
        <v>346626.02189999999</v>
      </c>
      <c r="I4" s="4">
        <v>367037.99080000003</v>
      </c>
      <c r="J4" s="4">
        <v>418230.0111</v>
      </c>
      <c r="K4" s="4">
        <v>466149.59090000001</v>
      </c>
      <c r="L4" s="4">
        <v>558705.60010000004</v>
      </c>
      <c r="M4" s="4">
        <v>582570.00419999997</v>
      </c>
      <c r="O4" s="4" t="s">
        <v>102</v>
      </c>
      <c r="P4" s="4" t="s">
        <v>35</v>
      </c>
      <c r="Q4" s="4" t="s">
        <v>0</v>
      </c>
      <c r="R4" s="4">
        <v>262987.18920000002</v>
      </c>
      <c r="S4" s="4">
        <v>300783.61410000001</v>
      </c>
      <c r="T4" s="4">
        <v>341009.99489999999</v>
      </c>
      <c r="U4" s="4">
        <v>347630.37660000002</v>
      </c>
      <c r="V4" s="4">
        <v>346626.02189999999</v>
      </c>
      <c r="W4" s="4">
        <v>367037.99080000003</v>
      </c>
      <c r="X4" s="4">
        <v>418230.01530000003</v>
      </c>
      <c r="Y4" s="4">
        <v>466149.59509999998</v>
      </c>
      <c r="Z4" s="4">
        <v>558705.60010000004</v>
      </c>
      <c r="AA4" s="4">
        <v>582570.00419999997</v>
      </c>
      <c r="AC4" s="4" t="s">
        <v>102</v>
      </c>
      <c r="AD4" s="4" t="s">
        <v>35</v>
      </c>
      <c r="AE4" s="4" t="s">
        <v>0</v>
      </c>
      <c r="AF4" s="9">
        <f>(R4-D4) / D4</f>
        <v>0</v>
      </c>
      <c r="AG4" s="9">
        <f t="shared" ref="AG4:AO4" si="1">(S4-E4) / E4</f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  <c r="AL4" s="9">
        <f t="shared" si="1"/>
        <v>1.0042321003745665E-8</v>
      </c>
      <c r="AM4" s="9">
        <f t="shared" si="1"/>
        <v>9.0099831655964058E-9</v>
      </c>
      <c r="AN4" s="9">
        <f t="shared" si="1"/>
        <v>0</v>
      </c>
      <c r="AO4" s="9">
        <f t="shared" si="1"/>
        <v>0</v>
      </c>
    </row>
    <row r="5" spans="1:41" x14ac:dyDescent="0.2">
      <c r="A5" s="4" t="s">
        <v>102</v>
      </c>
      <c r="B5" s="4" t="s">
        <v>36</v>
      </c>
      <c r="C5" s="4" t="s">
        <v>0</v>
      </c>
      <c r="D5" s="4">
        <v>-258458.3988</v>
      </c>
      <c r="E5" s="4">
        <v>-305960.39130000002</v>
      </c>
      <c r="F5" s="4">
        <v>-347864.4313</v>
      </c>
      <c r="G5" s="4">
        <v>-352929.57169999997</v>
      </c>
      <c r="H5" s="4">
        <v>-367844.37680000003</v>
      </c>
      <c r="I5" s="4">
        <v>-380581.20020000002</v>
      </c>
      <c r="J5" s="4">
        <v>-429458.3933</v>
      </c>
      <c r="K5" s="4">
        <v>-468097.19400000002</v>
      </c>
      <c r="L5" s="4">
        <v>-545378.4253</v>
      </c>
      <c r="M5" s="4">
        <v>-554194.75009999995</v>
      </c>
      <c r="O5" s="4" t="s">
        <v>102</v>
      </c>
      <c r="P5" s="4" t="s">
        <v>36</v>
      </c>
      <c r="Q5" s="4" t="s">
        <v>0</v>
      </c>
      <c r="R5" s="4">
        <v>-258458.40299999999</v>
      </c>
      <c r="S5" s="4">
        <v>-305996.39360000001</v>
      </c>
      <c r="T5" s="4">
        <v>-347864.4313</v>
      </c>
      <c r="U5" s="4">
        <v>-352929.57169999997</v>
      </c>
      <c r="V5" s="4">
        <v>-367844.38099999999</v>
      </c>
      <c r="W5" s="4">
        <v>-380581.20439999999</v>
      </c>
      <c r="X5" s="4">
        <v>-429458.39740000002</v>
      </c>
      <c r="Y5" s="4">
        <v>-468097.18979999999</v>
      </c>
      <c r="Z5" s="4">
        <v>-545378.42949999997</v>
      </c>
      <c r="AA5" s="4">
        <v>-554194.75009999995</v>
      </c>
      <c r="AC5" s="4" t="s">
        <v>102</v>
      </c>
      <c r="AD5" s="4" t="s">
        <v>36</v>
      </c>
      <c r="AE5" s="4" t="s">
        <v>0</v>
      </c>
      <c r="AF5" s="9">
        <f t="shared" ref="AF5:AF68" si="2">(R5-D5) / D5</f>
        <v>1.625019738287755E-8</v>
      </c>
      <c r="AG5" s="9">
        <f t="shared" ref="AG5:AG68" si="3">(S5-E5) / E5</f>
        <v>1.176698063661838E-4</v>
      </c>
      <c r="AH5" s="9">
        <f t="shared" ref="AH5:AH68" si="4">(T5-F5) / F5</f>
        <v>0</v>
      </c>
      <c r="AI5" s="9">
        <f t="shared" ref="AI5:AI68" si="5">(U5-G5) / G5</f>
        <v>0</v>
      </c>
      <c r="AJ5" s="9">
        <f t="shared" ref="AJ5:AJ68" si="6">(V5-H5) / H5</f>
        <v>1.1417871881570792E-8</v>
      </c>
      <c r="AK5" s="9">
        <f t="shared" ref="AK5:AK68" si="7">(W5-I5) / I5</f>
        <v>1.1035752592223423E-8</v>
      </c>
      <c r="AL5" s="9">
        <f t="shared" ref="AL5:AL68" si="8">(X5-J5) / J5</f>
        <v>9.5469085808563887E-9</v>
      </c>
      <c r="AM5" s="9">
        <f t="shared" ref="AM5:AM68" si="9">(Y5-K5) / K5</f>
        <v>-8.9724956242021666E-9</v>
      </c>
      <c r="AN5" s="9">
        <f t="shared" ref="AN5:AN68" si="10">(Z5-L5) / L5</f>
        <v>7.7010746516940597E-9</v>
      </c>
      <c r="AO5" s="9">
        <f t="shared" ref="AO5:AO68" si="11">(AA5-M5) / M5</f>
        <v>0</v>
      </c>
    </row>
    <row r="6" spans="1:41" hidden="1" x14ac:dyDescent="0.2">
      <c r="A6" s="4" t="s">
        <v>102</v>
      </c>
      <c r="B6" s="4" t="s">
        <v>37</v>
      </c>
      <c r="C6" s="4" t="s">
        <v>0</v>
      </c>
      <c r="D6" s="4" t="s">
        <v>86</v>
      </c>
      <c r="E6" s="4" t="s">
        <v>86</v>
      </c>
      <c r="F6" s="4" t="s">
        <v>86</v>
      </c>
      <c r="G6" s="4" t="s">
        <v>86</v>
      </c>
      <c r="H6" s="4" t="s">
        <v>86</v>
      </c>
      <c r="I6" s="4" t="s">
        <v>86</v>
      </c>
      <c r="J6" s="4" t="s">
        <v>86</v>
      </c>
      <c r="K6" s="4" t="s">
        <v>86</v>
      </c>
      <c r="L6" s="4" t="s">
        <v>86</v>
      </c>
      <c r="M6" s="4" t="s">
        <v>86</v>
      </c>
      <c r="O6" s="4" t="s">
        <v>102</v>
      </c>
      <c r="P6" s="4" t="s">
        <v>37</v>
      </c>
      <c r="Q6" s="4" t="s">
        <v>0</v>
      </c>
      <c r="R6" s="4" t="s">
        <v>86</v>
      </c>
      <c r="S6" s="4" t="s">
        <v>86</v>
      </c>
      <c r="T6" s="4" t="s">
        <v>86</v>
      </c>
      <c r="U6" s="4" t="s">
        <v>86</v>
      </c>
      <c r="V6" s="4" t="s">
        <v>86</v>
      </c>
      <c r="W6" s="4" t="s">
        <v>86</v>
      </c>
      <c r="X6" s="4" t="s">
        <v>86</v>
      </c>
      <c r="Y6" s="4" t="s">
        <v>86</v>
      </c>
      <c r="Z6" s="4" t="s">
        <v>86</v>
      </c>
      <c r="AA6" s="4" t="s">
        <v>86</v>
      </c>
      <c r="AC6" s="4" t="s">
        <v>102</v>
      </c>
      <c r="AD6" s="4" t="s">
        <v>37</v>
      </c>
      <c r="AE6" s="4" t="s">
        <v>0</v>
      </c>
      <c r="AF6" s="9" t="e">
        <f t="shared" si="2"/>
        <v>#VALUE!</v>
      </c>
      <c r="AG6" s="9" t="e">
        <f t="shared" si="3"/>
        <v>#VALUE!</v>
      </c>
      <c r="AH6" s="9" t="e">
        <f t="shared" si="4"/>
        <v>#VALUE!</v>
      </c>
      <c r="AI6" s="9" t="e">
        <f t="shared" si="5"/>
        <v>#VALUE!</v>
      </c>
      <c r="AJ6" s="9" t="e">
        <f t="shared" si="6"/>
        <v>#VALUE!</v>
      </c>
      <c r="AK6" s="9" t="e">
        <f t="shared" si="7"/>
        <v>#VALUE!</v>
      </c>
      <c r="AL6" s="9" t="e">
        <f t="shared" si="8"/>
        <v>#VALUE!</v>
      </c>
      <c r="AM6" s="9" t="e">
        <f t="shared" si="9"/>
        <v>#VALUE!</v>
      </c>
      <c r="AN6" s="9" t="e">
        <f t="shared" si="10"/>
        <v>#VALUE!</v>
      </c>
      <c r="AO6" s="9" t="e">
        <f t="shared" si="11"/>
        <v>#VALUE!</v>
      </c>
    </row>
    <row r="7" spans="1:41" hidden="1" x14ac:dyDescent="0.2">
      <c r="A7" s="4" t="s">
        <v>102</v>
      </c>
      <c r="B7" s="4" t="s">
        <v>38</v>
      </c>
      <c r="C7" s="4" t="s">
        <v>0</v>
      </c>
      <c r="D7" s="4" t="s">
        <v>86</v>
      </c>
      <c r="E7" s="4" t="s">
        <v>86</v>
      </c>
      <c r="F7" s="4" t="s">
        <v>86</v>
      </c>
      <c r="G7" s="4" t="s">
        <v>86</v>
      </c>
      <c r="H7" s="4" t="s">
        <v>86</v>
      </c>
      <c r="I7" s="4" t="s">
        <v>86</v>
      </c>
      <c r="J7" s="4" t="s">
        <v>86</v>
      </c>
      <c r="K7" s="4" t="s">
        <v>86</v>
      </c>
      <c r="L7" s="4" t="s">
        <v>86</v>
      </c>
      <c r="M7" s="4" t="s">
        <v>86</v>
      </c>
      <c r="O7" s="4" t="s">
        <v>102</v>
      </c>
      <c r="P7" s="4" t="s">
        <v>38</v>
      </c>
      <c r="Q7" s="4" t="s">
        <v>0</v>
      </c>
      <c r="R7" s="4" t="s">
        <v>86</v>
      </c>
      <c r="S7" s="4" t="s">
        <v>86</v>
      </c>
      <c r="T7" s="4" t="s">
        <v>86</v>
      </c>
      <c r="U7" s="4" t="s">
        <v>86</v>
      </c>
      <c r="V7" s="4" t="s">
        <v>86</v>
      </c>
      <c r="W7" s="4" t="s">
        <v>86</v>
      </c>
      <c r="X7" s="4" t="s">
        <v>86</v>
      </c>
      <c r="Y7" s="4" t="s">
        <v>86</v>
      </c>
      <c r="Z7" s="4" t="s">
        <v>86</v>
      </c>
      <c r="AA7" s="4" t="s">
        <v>86</v>
      </c>
      <c r="AC7" s="4" t="s">
        <v>102</v>
      </c>
      <c r="AD7" s="4" t="s">
        <v>38</v>
      </c>
      <c r="AE7" s="4" t="s">
        <v>0</v>
      </c>
      <c r="AF7" s="9" t="e">
        <f t="shared" si="2"/>
        <v>#VALUE!</v>
      </c>
      <c r="AG7" s="9" t="e">
        <f t="shared" si="3"/>
        <v>#VALUE!</v>
      </c>
      <c r="AH7" s="9" t="e">
        <f t="shared" si="4"/>
        <v>#VALUE!</v>
      </c>
      <c r="AI7" s="9" t="e">
        <f t="shared" si="5"/>
        <v>#VALUE!</v>
      </c>
      <c r="AJ7" s="9" t="e">
        <f t="shared" si="6"/>
        <v>#VALUE!</v>
      </c>
      <c r="AK7" s="9" t="e">
        <f t="shared" si="7"/>
        <v>#VALUE!</v>
      </c>
      <c r="AL7" s="9" t="e">
        <f t="shared" si="8"/>
        <v>#VALUE!</v>
      </c>
      <c r="AM7" s="9" t="e">
        <f t="shared" si="9"/>
        <v>#VALUE!</v>
      </c>
      <c r="AN7" s="9" t="e">
        <f t="shared" si="10"/>
        <v>#VALUE!</v>
      </c>
      <c r="AO7" s="9" t="e">
        <f t="shared" si="11"/>
        <v>#VALUE!</v>
      </c>
    </row>
    <row r="8" spans="1:41" hidden="1" x14ac:dyDescent="0.2">
      <c r="A8" s="4" t="s">
        <v>102</v>
      </c>
      <c r="B8" s="4" t="s">
        <v>39</v>
      </c>
      <c r="C8" s="4" t="s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4" t="s">
        <v>102</v>
      </c>
      <c r="P8" s="4" t="s">
        <v>39</v>
      </c>
      <c r="Q8" s="4" t="s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C8" s="4" t="s">
        <v>102</v>
      </c>
      <c r="AD8" s="4" t="s">
        <v>39</v>
      </c>
      <c r="AE8" s="4" t="s">
        <v>0</v>
      </c>
      <c r="AF8" s="9" t="e">
        <f t="shared" si="2"/>
        <v>#DIV/0!</v>
      </c>
      <c r="AG8" s="9" t="e">
        <f t="shared" si="3"/>
        <v>#DIV/0!</v>
      </c>
      <c r="AH8" s="9" t="e">
        <f t="shared" si="4"/>
        <v>#DIV/0!</v>
      </c>
      <c r="AI8" s="9" t="e">
        <f t="shared" si="5"/>
        <v>#DIV/0!</v>
      </c>
      <c r="AJ8" s="9" t="e">
        <f t="shared" si="6"/>
        <v>#DIV/0!</v>
      </c>
      <c r="AK8" s="9" t="e">
        <f t="shared" si="7"/>
        <v>#DIV/0!</v>
      </c>
      <c r="AL8" s="9" t="e">
        <f t="shared" si="8"/>
        <v>#DIV/0!</v>
      </c>
      <c r="AM8" s="9" t="e">
        <f t="shared" si="9"/>
        <v>#DIV/0!</v>
      </c>
      <c r="AN8" s="9" t="e">
        <f t="shared" si="10"/>
        <v>#DIV/0!</v>
      </c>
      <c r="AO8" s="9" t="e">
        <f t="shared" si="11"/>
        <v>#DIV/0!</v>
      </c>
    </row>
    <row r="9" spans="1:41" x14ac:dyDescent="0.2">
      <c r="A9" t="s">
        <v>102</v>
      </c>
      <c r="B9" t="s">
        <v>40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t="s">
        <v>102</v>
      </c>
      <c r="P9" t="s">
        <v>40</v>
      </c>
      <c r="Q9" t="s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t="s">
        <v>102</v>
      </c>
      <c r="AD9" t="s">
        <v>40</v>
      </c>
      <c r="AE9" t="s">
        <v>0</v>
      </c>
      <c r="AF9" s="9" t="e">
        <f t="shared" si="2"/>
        <v>#DIV/0!</v>
      </c>
      <c r="AG9" s="9" t="e">
        <f t="shared" si="3"/>
        <v>#DIV/0!</v>
      </c>
      <c r="AH9" s="9" t="e">
        <f t="shared" si="4"/>
        <v>#DIV/0!</v>
      </c>
      <c r="AI9" s="9" t="e">
        <f t="shared" si="5"/>
        <v>#DIV/0!</v>
      </c>
      <c r="AJ9" s="9" t="e">
        <f t="shared" si="6"/>
        <v>#DIV/0!</v>
      </c>
      <c r="AK9" s="9" t="e">
        <f t="shared" si="7"/>
        <v>#DIV/0!</v>
      </c>
      <c r="AL9" s="9" t="e">
        <f t="shared" si="8"/>
        <v>#DIV/0!</v>
      </c>
      <c r="AM9" s="9" t="e">
        <f t="shared" si="9"/>
        <v>#DIV/0!</v>
      </c>
      <c r="AN9" s="9" t="e">
        <f t="shared" si="10"/>
        <v>#DIV/0!</v>
      </c>
      <c r="AO9" s="9" t="e">
        <f t="shared" si="11"/>
        <v>#DIV/0!</v>
      </c>
    </row>
    <row r="10" spans="1:41" x14ac:dyDescent="0.2">
      <c r="A10" t="s">
        <v>102</v>
      </c>
      <c r="B10" t="s">
        <v>41</v>
      </c>
      <c r="C10" t="s">
        <v>0</v>
      </c>
      <c r="D10">
        <v>-17336.157200000001</v>
      </c>
      <c r="E10">
        <v>-21749.776999999998</v>
      </c>
      <c r="F10">
        <v>-29923.181</v>
      </c>
      <c r="G10">
        <v>-24456.945199999998</v>
      </c>
      <c r="H10">
        <v>-30089.5016</v>
      </c>
      <c r="I10">
        <v>-177184.06969999999</v>
      </c>
      <c r="J10">
        <v>-168315.12100000001</v>
      </c>
      <c r="K10">
        <v>-163375.9363</v>
      </c>
      <c r="L10">
        <v>-162213.8523</v>
      </c>
      <c r="M10">
        <v>-23208.487499999999</v>
      </c>
      <c r="O10" t="s">
        <v>102</v>
      </c>
      <c r="P10" t="s">
        <v>41</v>
      </c>
      <c r="Q10" t="s">
        <v>0</v>
      </c>
      <c r="R10">
        <v>-15834.9591</v>
      </c>
      <c r="S10">
        <v>-20010.973900000001</v>
      </c>
      <c r="T10">
        <v>-28213.183000000001</v>
      </c>
      <c r="U10">
        <v>-22869.344099999998</v>
      </c>
      <c r="V10">
        <v>-28609.907500000001</v>
      </c>
      <c r="W10">
        <v>-176230.06969999999</v>
      </c>
      <c r="X10">
        <v>-167688.7213</v>
      </c>
      <c r="Y10">
        <v>-163739.53899999999</v>
      </c>
      <c r="Z10">
        <v>-162087.85060000001</v>
      </c>
      <c r="AA10">
        <v>-23143.688399999999</v>
      </c>
      <c r="AC10" t="s">
        <v>102</v>
      </c>
      <c r="AD10" t="s">
        <v>41</v>
      </c>
      <c r="AE10" t="s">
        <v>0</v>
      </c>
      <c r="AF10" s="9">
        <f t="shared" si="2"/>
        <v>-8.6593475282976853E-2</v>
      </c>
      <c r="AG10" s="9">
        <f t="shared" si="3"/>
        <v>-7.9945789789017035E-2</v>
      </c>
      <c r="AH10" s="9">
        <f t="shared" si="4"/>
        <v>-5.7146263961709139E-2</v>
      </c>
      <c r="AI10" s="9">
        <f t="shared" si="5"/>
        <v>-6.4914120999870414E-2</v>
      </c>
      <c r="AJ10" s="9">
        <f t="shared" si="6"/>
        <v>-4.9173100959571843E-2</v>
      </c>
      <c r="AK10" s="9">
        <f t="shared" si="7"/>
        <v>-5.3842312213240691E-3</v>
      </c>
      <c r="AL10" s="9">
        <f t="shared" si="8"/>
        <v>-3.7215889830837538E-3</v>
      </c>
      <c r="AM10" s="9">
        <f t="shared" si="9"/>
        <v>2.2255584771818599E-3</v>
      </c>
      <c r="AN10" s="9">
        <f t="shared" si="10"/>
        <v>-7.7676288561943875E-4</v>
      </c>
      <c r="AO10" s="9">
        <f t="shared" si="11"/>
        <v>-2.7920432126393494E-3</v>
      </c>
    </row>
    <row r="11" spans="1:41" x14ac:dyDescent="0.2">
      <c r="A11" s="1" t="s">
        <v>102</v>
      </c>
      <c r="B11" s="1" t="s">
        <v>42</v>
      </c>
      <c r="C11" s="1" t="s">
        <v>0</v>
      </c>
      <c r="D11" s="1">
        <v>17919219.890000001</v>
      </c>
      <c r="E11" s="1">
        <v>19448043.870000001</v>
      </c>
      <c r="F11" s="1">
        <v>20927429.399999999</v>
      </c>
      <c r="G11" s="1">
        <v>20188606.5</v>
      </c>
      <c r="H11" s="1">
        <v>21079673.550000001</v>
      </c>
      <c r="I11" s="1">
        <v>22629434.41</v>
      </c>
      <c r="J11" s="1">
        <v>23707132.890000001</v>
      </c>
      <c r="K11" s="1">
        <v>25016795.91</v>
      </c>
      <c r="L11" s="1">
        <v>26110958.829999998</v>
      </c>
      <c r="M11" s="1">
        <v>26950877.52</v>
      </c>
      <c r="O11" s="1" t="s">
        <v>102</v>
      </c>
      <c r="P11" s="1" t="s">
        <v>42</v>
      </c>
      <c r="Q11" s="1" t="s">
        <v>0</v>
      </c>
      <c r="R11" s="1">
        <v>17916199.489999998</v>
      </c>
      <c r="S11" s="1">
        <v>19444922.670000002</v>
      </c>
      <c r="T11" s="1">
        <v>20923825.800000001</v>
      </c>
      <c r="U11" s="1">
        <v>20184682.489999998</v>
      </c>
      <c r="V11" s="1">
        <v>21076725.149999999</v>
      </c>
      <c r="W11" s="1">
        <v>22625697.620000001</v>
      </c>
      <c r="X11" s="1">
        <v>23703345.690000001</v>
      </c>
      <c r="Y11" s="1">
        <v>25016709.510000002</v>
      </c>
      <c r="Z11" s="1">
        <v>26109828.43</v>
      </c>
      <c r="AA11" s="1">
        <v>26950222.32</v>
      </c>
      <c r="AC11" s="1" t="s">
        <v>102</v>
      </c>
      <c r="AD11" s="1" t="s">
        <v>42</v>
      </c>
      <c r="AE11" s="1" t="s">
        <v>0</v>
      </c>
      <c r="AF11" s="9">
        <f t="shared" si="2"/>
        <v>-1.6855644489790537E-4</v>
      </c>
      <c r="AG11" s="9">
        <f t="shared" si="3"/>
        <v>-1.6048914846463963E-4</v>
      </c>
      <c r="AH11" s="9">
        <f t="shared" si="4"/>
        <v>-1.7219506185493403E-4</v>
      </c>
      <c r="AI11" s="9">
        <f t="shared" si="5"/>
        <v>-1.9436755082633558E-4</v>
      </c>
      <c r="AJ11" s="9">
        <f t="shared" si="6"/>
        <v>-1.3986933872617941E-4</v>
      </c>
      <c r="AK11" s="9">
        <f t="shared" si="7"/>
        <v>-1.6512962420076261E-4</v>
      </c>
      <c r="AL11" s="9">
        <f t="shared" si="8"/>
        <v>-1.5974938924802454E-4</v>
      </c>
      <c r="AM11" s="9">
        <f t="shared" si="9"/>
        <v>-3.4536796922092282E-6</v>
      </c>
      <c r="AN11" s="9">
        <f t="shared" si="10"/>
        <v>-4.3292167375322306E-5</v>
      </c>
      <c r="AO11" s="9">
        <f t="shared" si="11"/>
        <v>-2.4310896723605272E-5</v>
      </c>
    </row>
    <row r="12" spans="1:41" x14ac:dyDescent="0.2">
      <c r="A12" s="1" t="s">
        <v>102</v>
      </c>
      <c r="B12" s="1" t="s">
        <v>43</v>
      </c>
      <c r="C12" s="1" t="s">
        <v>0</v>
      </c>
      <c r="D12" s="1">
        <v>372117.7096</v>
      </c>
      <c r="E12" s="1">
        <v>376245.55949999997</v>
      </c>
      <c r="F12" s="1">
        <v>401533.76030000002</v>
      </c>
      <c r="G12" s="1">
        <v>1648227.4327</v>
      </c>
      <c r="H12" s="1">
        <v>1569763.0870000001</v>
      </c>
      <c r="I12" s="1">
        <v>1598402.6872</v>
      </c>
      <c r="J12" s="1">
        <v>1649651.602</v>
      </c>
      <c r="K12" s="1">
        <v>1665144.3446</v>
      </c>
      <c r="L12" s="1">
        <v>1729172.5327000001</v>
      </c>
      <c r="M12" s="1">
        <v>1766660.5830999999</v>
      </c>
      <c r="O12" s="1" t="s">
        <v>102</v>
      </c>
      <c r="P12" s="1" t="s">
        <v>43</v>
      </c>
      <c r="Q12" s="1" t="s">
        <v>0</v>
      </c>
      <c r="R12" s="1">
        <v>369882.1091</v>
      </c>
      <c r="S12" s="1">
        <v>374092.76130000001</v>
      </c>
      <c r="T12" s="1">
        <v>399236.96130000002</v>
      </c>
      <c r="U12" s="1">
        <v>1645779.4316</v>
      </c>
      <c r="V12" s="1">
        <v>1567153.0861</v>
      </c>
      <c r="W12" s="1">
        <v>1595645.0848999999</v>
      </c>
      <c r="X12" s="1">
        <v>1646609.6029000001</v>
      </c>
      <c r="Y12" s="1">
        <v>1664334.3452999999</v>
      </c>
      <c r="Z12" s="1">
        <v>1728333.7365999999</v>
      </c>
      <c r="AA12" s="1">
        <v>1765854.1845</v>
      </c>
      <c r="AC12" s="1" t="s">
        <v>102</v>
      </c>
      <c r="AD12" s="1" t="s">
        <v>43</v>
      </c>
      <c r="AE12" s="1" t="s">
        <v>0</v>
      </c>
      <c r="AF12" s="9">
        <f t="shared" si="2"/>
        <v>-6.0077777604379849E-3</v>
      </c>
      <c r="AG12" s="9">
        <f t="shared" si="3"/>
        <v>-5.7217903192289003E-3</v>
      </c>
      <c r="AH12" s="9">
        <f t="shared" si="4"/>
        <v>-5.7200644804660502E-3</v>
      </c>
      <c r="AI12" s="9">
        <f t="shared" si="5"/>
        <v>-1.4852325907413553E-3</v>
      </c>
      <c r="AJ12" s="9">
        <f t="shared" si="6"/>
        <v>-1.6626718525966338E-3</v>
      </c>
      <c r="AK12" s="9">
        <f t="shared" si="7"/>
        <v>-1.7252237637505293E-3</v>
      </c>
      <c r="AL12" s="9">
        <f t="shared" si="8"/>
        <v>-1.8440251846582932E-3</v>
      </c>
      <c r="AM12" s="9">
        <f t="shared" si="9"/>
        <v>-4.8644389456494987E-4</v>
      </c>
      <c r="AN12" s="9">
        <f t="shared" si="10"/>
        <v>-4.850852555993485E-4</v>
      </c>
      <c r="AO12" s="9">
        <f t="shared" si="11"/>
        <v>-4.5645360954674761E-4</v>
      </c>
    </row>
    <row r="13" spans="1:41" x14ac:dyDescent="0.2">
      <c r="A13" s="1" t="s">
        <v>102</v>
      </c>
      <c r="B13" s="1" t="s">
        <v>44</v>
      </c>
      <c r="C13" s="1" t="s">
        <v>0</v>
      </c>
      <c r="D13" s="1">
        <v>589604.39760000003</v>
      </c>
      <c r="E13" s="1">
        <v>644000.39599999995</v>
      </c>
      <c r="F13" s="1">
        <v>694115.99840000004</v>
      </c>
      <c r="G13" s="1">
        <v>695703.59530000004</v>
      </c>
      <c r="H13" s="1">
        <v>722444.39800000004</v>
      </c>
      <c r="I13" s="1">
        <v>801766.79480000003</v>
      </c>
      <c r="J13" s="1">
        <v>838450.80379999999</v>
      </c>
      <c r="K13" s="1">
        <v>898761.60750000004</v>
      </c>
      <c r="L13" s="1">
        <v>925264.8051</v>
      </c>
      <c r="M13" s="1">
        <v>960659.99979999999</v>
      </c>
      <c r="O13" s="1" t="s">
        <v>102</v>
      </c>
      <c r="P13" s="1" t="s">
        <v>44</v>
      </c>
      <c r="Q13" s="1" t="s">
        <v>0</v>
      </c>
      <c r="R13" s="1">
        <v>589604.39760000003</v>
      </c>
      <c r="S13" s="1">
        <v>644000.39599999995</v>
      </c>
      <c r="T13" s="1">
        <v>694115.99840000004</v>
      </c>
      <c r="U13" s="1">
        <v>695703.59530000004</v>
      </c>
      <c r="V13" s="1">
        <v>722444.39800000004</v>
      </c>
      <c r="W13" s="1">
        <v>801766.79480000003</v>
      </c>
      <c r="X13" s="1">
        <v>838450.80379999999</v>
      </c>
      <c r="Y13" s="1">
        <v>898761.60750000004</v>
      </c>
      <c r="Z13" s="1">
        <v>925264.8051</v>
      </c>
      <c r="AA13" s="1">
        <v>960659.99979999999</v>
      </c>
      <c r="AC13" s="1" t="s">
        <v>102</v>
      </c>
      <c r="AD13" s="1" t="s">
        <v>44</v>
      </c>
      <c r="AE13" s="1" t="s">
        <v>0</v>
      </c>
      <c r="AF13" s="9">
        <f t="shared" si="2"/>
        <v>0</v>
      </c>
      <c r="AG13" s="9">
        <f t="shared" si="3"/>
        <v>0</v>
      </c>
      <c r="AH13" s="9">
        <f t="shared" si="4"/>
        <v>0</v>
      </c>
      <c r="AI13" s="9">
        <f t="shared" si="5"/>
        <v>0</v>
      </c>
      <c r="AJ13" s="9">
        <f t="shared" si="6"/>
        <v>0</v>
      </c>
      <c r="AK13" s="9">
        <f t="shared" si="7"/>
        <v>0</v>
      </c>
      <c r="AL13" s="9">
        <f t="shared" si="8"/>
        <v>0</v>
      </c>
      <c r="AM13" s="9">
        <f t="shared" si="9"/>
        <v>0</v>
      </c>
      <c r="AN13" s="9">
        <f t="shared" si="10"/>
        <v>0</v>
      </c>
      <c r="AO13" s="9">
        <f t="shared" si="11"/>
        <v>0</v>
      </c>
    </row>
    <row r="14" spans="1:41" x14ac:dyDescent="0.2">
      <c r="A14" s="1" t="s">
        <v>102</v>
      </c>
      <c r="B14" s="1" t="s">
        <v>45</v>
      </c>
      <c r="C14" s="1" t="s">
        <v>0</v>
      </c>
      <c r="D14" s="1">
        <v>44848.804799999998</v>
      </c>
      <c r="E14" s="1">
        <v>46623.593500000003</v>
      </c>
      <c r="F14" s="1">
        <v>49035.600599999998</v>
      </c>
      <c r="G14" s="1">
        <v>102535.1925</v>
      </c>
      <c r="H14" s="1">
        <v>98341.203800000003</v>
      </c>
      <c r="I14" s="1">
        <v>102884.401</v>
      </c>
      <c r="J14" s="1">
        <v>107578.8002</v>
      </c>
      <c r="K14" s="1">
        <v>115754.39810000001</v>
      </c>
      <c r="L14" s="1">
        <v>123213.601</v>
      </c>
      <c r="M14" s="1">
        <v>140148.00539999999</v>
      </c>
      <c r="O14" s="1" t="s">
        <v>102</v>
      </c>
      <c r="P14" s="1" t="s">
        <v>45</v>
      </c>
      <c r="Q14" s="1" t="s">
        <v>0</v>
      </c>
      <c r="R14" s="1">
        <v>44848.804799999998</v>
      </c>
      <c r="S14" s="1">
        <v>46623.593500000003</v>
      </c>
      <c r="T14" s="1">
        <v>49035.600599999998</v>
      </c>
      <c r="U14" s="1">
        <v>102535.1925</v>
      </c>
      <c r="V14" s="1">
        <v>98341.203800000003</v>
      </c>
      <c r="W14" s="1">
        <v>102884.401</v>
      </c>
      <c r="X14" s="1">
        <v>107578.8002</v>
      </c>
      <c r="Y14" s="1">
        <v>115754.39810000001</v>
      </c>
      <c r="Z14" s="1">
        <v>123213.601</v>
      </c>
      <c r="AA14" s="1">
        <v>140148.00539999999</v>
      </c>
      <c r="AC14" s="1" t="s">
        <v>102</v>
      </c>
      <c r="AD14" s="1" t="s">
        <v>45</v>
      </c>
      <c r="AE14" s="1" t="s">
        <v>0</v>
      </c>
      <c r="AF14" s="9">
        <f t="shared" si="2"/>
        <v>0</v>
      </c>
      <c r="AG14" s="9">
        <f t="shared" si="3"/>
        <v>0</v>
      </c>
      <c r="AH14" s="9">
        <f t="shared" si="4"/>
        <v>0</v>
      </c>
      <c r="AI14" s="9">
        <f t="shared" si="5"/>
        <v>0</v>
      </c>
      <c r="AJ14" s="9">
        <f t="shared" si="6"/>
        <v>0</v>
      </c>
      <c r="AK14" s="9">
        <f t="shared" si="7"/>
        <v>0</v>
      </c>
      <c r="AL14" s="9">
        <f t="shared" si="8"/>
        <v>0</v>
      </c>
      <c r="AM14" s="9">
        <f t="shared" si="9"/>
        <v>0</v>
      </c>
      <c r="AN14" s="9">
        <f t="shared" si="10"/>
        <v>0</v>
      </c>
      <c r="AO14" s="9">
        <f t="shared" si="11"/>
        <v>0</v>
      </c>
    </row>
    <row r="15" spans="1:41" x14ac:dyDescent="0.2">
      <c r="A15" s="1" t="s">
        <v>102</v>
      </c>
      <c r="B15" s="1" t="s">
        <v>46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102</v>
      </c>
      <c r="P15" s="1" t="s">
        <v>46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102</v>
      </c>
      <c r="AD15" s="1" t="s">
        <v>46</v>
      </c>
      <c r="AE15" s="1" t="s">
        <v>0</v>
      </c>
      <c r="AF15" s="9" t="e">
        <f t="shared" si="2"/>
        <v>#DIV/0!</v>
      </c>
      <c r="AG15" s="9" t="e">
        <f t="shared" si="3"/>
        <v>#DIV/0!</v>
      </c>
      <c r="AH15" s="9" t="e">
        <f t="shared" si="4"/>
        <v>#DIV/0!</v>
      </c>
      <c r="AI15" s="9" t="e">
        <f t="shared" si="5"/>
        <v>#DIV/0!</v>
      </c>
      <c r="AJ15" s="9" t="e">
        <f t="shared" si="6"/>
        <v>#DIV/0!</v>
      </c>
      <c r="AK15" s="9" t="e">
        <f t="shared" si="7"/>
        <v>#DIV/0!</v>
      </c>
      <c r="AL15" s="9" t="e">
        <f t="shared" si="8"/>
        <v>#DIV/0!</v>
      </c>
      <c r="AM15" s="9" t="e">
        <f t="shared" si="9"/>
        <v>#DIV/0!</v>
      </c>
      <c r="AN15" s="9" t="e">
        <f t="shared" si="10"/>
        <v>#DIV/0!</v>
      </c>
      <c r="AO15" s="9" t="e">
        <f t="shared" si="11"/>
        <v>#DIV/0!</v>
      </c>
    </row>
    <row r="16" spans="1:41" x14ac:dyDescent="0.2">
      <c r="A16" s="1" t="s">
        <v>102</v>
      </c>
      <c r="B16" s="1" t="s">
        <v>47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102</v>
      </c>
      <c r="P16" s="1" t="s">
        <v>47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102</v>
      </c>
      <c r="AD16" s="1" t="s">
        <v>47</v>
      </c>
      <c r="AE16" s="1" t="s">
        <v>0</v>
      </c>
      <c r="AF16" s="9" t="e">
        <f t="shared" si="2"/>
        <v>#DIV/0!</v>
      </c>
      <c r="AG16" s="9" t="e">
        <f t="shared" si="3"/>
        <v>#DIV/0!</v>
      </c>
      <c r="AH16" s="9" t="e">
        <f t="shared" si="4"/>
        <v>#DIV/0!</v>
      </c>
      <c r="AI16" s="9" t="e">
        <f t="shared" si="5"/>
        <v>#DIV/0!</v>
      </c>
      <c r="AJ16" s="9" t="e">
        <f t="shared" si="6"/>
        <v>#DIV/0!</v>
      </c>
      <c r="AK16" s="9" t="e">
        <f t="shared" si="7"/>
        <v>#DIV/0!</v>
      </c>
      <c r="AL16" s="9" t="e">
        <f t="shared" si="8"/>
        <v>#DIV/0!</v>
      </c>
      <c r="AM16" s="9" t="e">
        <f t="shared" si="9"/>
        <v>#DIV/0!</v>
      </c>
      <c r="AN16" s="9" t="e">
        <f t="shared" si="10"/>
        <v>#DIV/0!</v>
      </c>
      <c r="AO16" s="9" t="e">
        <f t="shared" si="11"/>
        <v>#DIV/0!</v>
      </c>
    </row>
    <row r="17" spans="1:41" x14ac:dyDescent="0.2">
      <c r="A17" s="1" t="s">
        <v>102</v>
      </c>
      <c r="B17" s="1" t="s">
        <v>48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102</v>
      </c>
      <c r="P17" s="1" t="s">
        <v>48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102</v>
      </c>
      <c r="AD17" s="1" t="s">
        <v>48</v>
      </c>
      <c r="AE17" s="1" t="s">
        <v>0</v>
      </c>
      <c r="AF17" s="9" t="e">
        <f t="shared" si="2"/>
        <v>#DIV/0!</v>
      </c>
      <c r="AG17" s="9" t="e">
        <f t="shared" si="3"/>
        <v>#DIV/0!</v>
      </c>
      <c r="AH17" s="9" t="e">
        <f t="shared" si="4"/>
        <v>#DIV/0!</v>
      </c>
      <c r="AI17" s="9" t="e">
        <f t="shared" si="5"/>
        <v>#DIV/0!</v>
      </c>
      <c r="AJ17" s="9" t="e">
        <f t="shared" si="6"/>
        <v>#DIV/0!</v>
      </c>
      <c r="AK17" s="9" t="e">
        <f t="shared" si="7"/>
        <v>#DIV/0!</v>
      </c>
      <c r="AL17" s="9" t="e">
        <f t="shared" si="8"/>
        <v>#DIV/0!</v>
      </c>
      <c r="AM17" s="9" t="e">
        <f t="shared" si="9"/>
        <v>#DIV/0!</v>
      </c>
      <c r="AN17" s="9" t="e">
        <f t="shared" si="10"/>
        <v>#DIV/0!</v>
      </c>
      <c r="AO17" s="9" t="e">
        <f t="shared" si="11"/>
        <v>#DIV/0!</v>
      </c>
    </row>
    <row r="18" spans="1:41" x14ac:dyDescent="0.2">
      <c r="A18" s="1" t="s">
        <v>102</v>
      </c>
      <c r="B18" s="1" t="s">
        <v>49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102</v>
      </c>
      <c r="P18" s="1" t="s">
        <v>49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102</v>
      </c>
      <c r="AD18" s="1" t="s">
        <v>49</v>
      </c>
      <c r="AE18" s="1" t="s">
        <v>0</v>
      </c>
      <c r="AF18" s="9" t="e">
        <f t="shared" si="2"/>
        <v>#DIV/0!</v>
      </c>
      <c r="AG18" s="9" t="e">
        <f t="shared" si="3"/>
        <v>#DIV/0!</v>
      </c>
      <c r="AH18" s="9" t="e">
        <f t="shared" si="4"/>
        <v>#DIV/0!</v>
      </c>
      <c r="AI18" s="9" t="e">
        <f t="shared" si="5"/>
        <v>#DIV/0!</v>
      </c>
      <c r="AJ18" s="9" t="e">
        <f t="shared" si="6"/>
        <v>#DIV/0!</v>
      </c>
      <c r="AK18" s="9" t="e">
        <f t="shared" si="7"/>
        <v>#DIV/0!</v>
      </c>
      <c r="AL18" s="9" t="e">
        <f t="shared" si="8"/>
        <v>#DIV/0!</v>
      </c>
      <c r="AM18" s="9" t="e">
        <f t="shared" si="9"/>
        <v>#DIV/0!</v>
      </c>
      <c r="AN18" s="9" t="e">
        <f t="shared" si="10"/>
        <v>#DIV/0!</v>
      </c>
      <c r="AO18" s="9" t="e">
        <f t="shared" si="11"/>
        <v>#DIV/0!</v>
      </c>
    </row>
    <row r="19" spans="1:41" x14ac:dyDescent="0.2">
      <c r="A19" s="1" t="s">
        <v>102</v>
      </c>
      <c r="B19" s="1" t="s">
        <v>50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102</v>
      </c>
      <c r="P19" s="1" t="s">
        <v>50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102</v>
      </c>
      <c r="AD19" s="1" t="s">
        <v>50</v>
      </c>
      <c r="AE19" s="1" t="s">
        <v>0</v>
      </c>
      <c r="AF19" s="9" t="e">
        <f t="shared" si="2"/>
        <v>#DIV/0!</v>
      </c>
      <c r="AG19" s="9" t="e">
        <f t="shared" si="3"/>
        <v>#DIV/0!</v>
      </c>
      <c r="AH19" s="9" t="e">
        <f t="shared" si="4"/>
        <v>#DIV/0!</v>
      </c>
      <c r="AI19" s="9" t="e">
        <f t="shared" si="5"/>
        <v>#DIV/0!</v>
      </c>
      <c r="AJ19" s="9" t="e">
        <f t="shared" si="6"/>
        <v>#DIV/0!</v>
      </c>
      <c r="AK19" s="9" t="e">
        <f t="shared" si="7"/>
        <v>#DIV/0!</v>
      </c>
      <c r="AL19" s="9" t="e">
        <f t="shared" si="8"/>
        <v>#DIV/0!</v>
      </c>
      <c r="AM19" s="9" t="e">
        <f t="shared" si="9"/>
        <v>#DIV/0!</v>
      </c>
      <c r="AN19" s="9" t="e">
        <f t="shared" si="10"/>
        <v>#DIV/0!</v>
      </c>
      <c r="AO19" s="9" t="e">
        <f t="shared" si="11"/>
        <v>#DIV/0!</v>
      </c>
    </row>
    <row r="20" spans="1:41" x14ac:dyDescent="0.2">
      <c r="A20" s="1" t="s">
        <v>102</v>
      </c>
      <c r="B20" s="1" t="s">
        <v>51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102</v>
      </c>
      <c r="P20" s="1" t="s">
        <v>51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102</v>
      </c>
      <c r="AD20" s="1" t="s">
        <v>51</v>
      </c>
      <c r="AE20" s="1" t="s">
        <v>0</v>
      </c>
      <c r="AF20" s="9" t="e">
        <f t="shared" si="2"/>
        <v>#DIV/0!</v>
      </c>
      <c r="AG20" s="9" t="e">
        <f t="shared" si="3"/>
        <v>#DIV/0!</v>
      </c>
      <c r="AH20" s="9" t="e">
        <f t="shared" si="4"/>
        <v>#DIV/0!</v>
      </c>
      <c r="AI20" s="9" t="e">
        <f t="shared" si="5"/>
        <v>#DIV/0!</v>
      </c>
      <c r="AJ20" s="9" t="e">
        <f t="shared" si="6"/>
        <v>#DIV/0!</v>
      </c>
      <c r="AK20" s="9" t="e">
        <f t="shared" si="7"/>
        <v>#DIV/0!</v>
      </c>
      <c r="AL20" s="9" t="e">
        <f t="shared" si="8"/>
        <v>#DIV/0!</v>
      </c>
      <c r="AM20" s="9" t="e">
        <f t="shared" si="9"/>
        <v>#DIV/0!</v>
      </c>
      <c r="AN20" s="9" t="e">
        <f t="shared" si="10"/>
        <v>#DIV/0!</v>
      </c>
      <c r="AO20" s="9" t="e">
        <f t="shared" si="11"/>
        <v>#DIV/0!</v>
      </c>
    </row>
    <row r="21" spans="1:41" x14ac:dyDescent="0.2">
      <c r="A21" s="1" t="s">
        <v>102</v>
      </c>
      <c r="B21" s="1" t="s">
        <v>52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102</v>
      </c>
      <c r="P21" s="1" t="s">
        <v>52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102</v>
      </c>
      <c r="AD21" s="1" t="s">
        <v>52</v>
      </c>
      <c r="AE21" s="1" t="s">
        <v>0</v>
      </c>
      <c r="AF21" s="9" t="e">
        <f t="shared" si="2"/>
        <v>#DIV/0!</v>
      </c>
      <c r="AG21" s="9" t="e">
        <f t="shared" si="3"/>
        <v>#DIV/0!</v>
      </c>
      <c r="AH21" s="9" t="e">
        <f t="shared" si="4"/>
        <v>#DIV/0!</v>
      </c>
      <c r="AI21" s="9" t="e">
        <f t="shared" si="5"/>
        <v>#DIV/0!</v>
      </c>
      <c r="AJ21" s="9" t="e">
        <f t="shared" si="6"/>
        <v>#DIV/0!</v>
      </c>
      <c r="AK21" s="9" t="e">
        <f t="shared" si="7"/>
        <v>#DIV/0!</v>
      </c>
      <c r="AL21" s="9" t="e">
        <f t="shared" si="8"/>
        <v>#DIV/0!</v>
      </c>
      <c r="AM21" s="9" t="e">
        <f t="shared" si="9"/>
        <v>#DIV/0!</v>
      </c>
      <c r="AN21" s="9" t="e">
        <f t="shared" si="10"/>
        <v>#DIV/0!</v>
      </c>
      <c r="AO21" s="9" t="e">
        <f t="shared" si="11"/>
        <v>#DIV/0!</v>
      </c>
    </row>
    <row r="22" spans="1:41" x14ac:dyDescent="0.2">
      <c r="A22" s="1" t="s">
        <v>102</v>
      </c>
      <c r="B22" s="1" t="s">
        <v>53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102</v>
      </c>
      <c r="P22" s="1" t="s">
        <v>53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102</v>
      </c>
      <c r="AD22" s="1" t="s">
        <v>53</v>
      </c>
      <c r="AE22" s="1" t="s">
        <v>0</v>
      </c>
      <c r="AF22" s="9" t="e">
        <f t="shared" si="2"/>
        <v>#DIV/0!</v>
      </c>
      <c r="AG22" s="9" t="e">
        <f t="shared" si="3"/>
        <v>#DIV/0!</v>
      </c>
      <c r="AH22" s="9" t="e">
        <f t="shared" si="4"/>
        <v>#DIV/0!</v>
      </c>
      <c r="AI22" s="9" t="e">
        <f t="shared" si="5"/>
        <v>#DIV/0!</v>
      </c>
      <c r="AJ22" s="9" t="e">
        <f t="shared" si="6"/>
        <v>#DIV/0!</v>
      </c>
      <c r="AK22" s="9" t="e">
        <f t="shared" si="7"/>
        <v>#DIV/0!</v>
      </c>
      <c r="AL22" s="9" t="e">
        <f t="shared" si="8"/>
        <v>#DIV/0!</v>
      </c>
      <c r="AM22" s="9" t="e">
        <f t="shared" si="9"/>
        <v>#DIV/0!</v>
      </c>
      <c r="AN22" s="9" t="e">
        <f t="shared" si="10"/>
        <v>#DIV/0!</v>
      </c>
      <c r="AO22" s="9" t="e">
        <f t="shared" si="11"/>
        <v>#DIV/0!</v>
      </c>
    </row>
    <row r="23" spans="1:41" x14ac:dyDescent="0.2">
      <c r="A23" s="1" t="s">
        <v>102</v>
      </c>
      <c r="B23" s="1" t="s">
        <v>54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102</v>
      </c>
      <c r="P23" s="1" t="s">
        <v>54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102</v>
      </c>
      <c r="AD23" s="1" t="s">
        <v>54</v>
      </c>
      <c r="AE23" s="1" t="s">
        <v>0</v>
      </c>
      <c r="AF23" s="9" t="e">
        <f t="shared" si="2"/>
        <v>#DIV/0!</v>
      </c>
      <c r="AG23" s="9" t="e">
        <f t="shared" si="3"/>
        <v>#DIV/0!</v>
      </c>
      <c r="AH23" s="9" t="e">
        <f t="shared" si="4"/>
        <v>#DIV/0!</v>
      </c>
      <c r="AI23" s="9" t="e">
        <f t="shared" si="5"/>
        <v>#DIV/0!</v>
      </c>
      <c r="AJ23" s="9" t="e">
        <f t="shared" si="6"/>
        <v>#DIV/0!</v>
      </c>
      <c r="AK23" s="9" t="e">
        <f t="shared" si="7"/>
        <v>#DIV/0!</v>
      </c>
      <c r="AL23" s="9" t="e">
        <f t="shared" si="8"/>
        <v>#DIV/0!</v>
      </c>
      <c r="AM23" s="9" t="e">
        <f t="shared" si="9"/>
        <v>#DIV/0!</v>
      </c>
      <c r="AN23" s="9" t="e">
        <f t="shared" si="10"/>
        <v>#DIV/0!</v>
      </c>
      <c r="AO23" s="9" t="e">
        <f t="shared" si="11"/>
        <v>#DIV/0!</v>
      </c>
    </row>
    <row r="24" spans="1:41" x14ac:dyDescent="0.2">
      <c r="A24" s="1" t="s">
        <v>102</v>
      </c>
      <c r="B24" s="1" t="s">
        <v>55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102</v>
      </c>
      <c r="P24" s="1" t="s">
        <v>55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102</v>
      </c>
      <c r="AD24" s="1" t="s">
        <v>55</v>
      </c>
      <c r="AE24" s="1" t="s">
        <v>0</v>
      </c>
      <c r="AF24" s="9" t="e">
        <f t="shared" si="2"/>
        <v>#DIV/0!</v>
      </c>
      <c r="AG24" s="9" t="e">
        <f t="shared" si="3"/>
        <v>#DIV/0!</v>
      </c>
      <c r="AH24" s="9" t="e">
        <f t="shared" si="4"/>
        <v>#DIV/0!</v>
      </c>
      <c r="AI24" s="9" t="e">
        <f t="shared" si="5"/>
        <v>#DIV/0!</v>
      </c>
      <c r="AJ24" s="9" t="e">
        <f t="shared" si="6"/>
        <v>#DIV/0!</v>
      </c>
      <c r="AK24" s="9" t="e">
        <f t="shared" si="7"/>
        <v>#DIV/0!</v>
      </c>
      <c r="AL24" s="9" t="e">
        <f t="shared" si="8"/>
        <v>#DIV/0!</v>
      </c>
      <c r="AM24" s="9" t="e">
        <f t="shared" si="9"/>
        <v>#DIV/0!</v>
      </c>
      <c r="AN24" s="9" t="e">
        <f t="shared" si="10"/>
        <v>#DIV/0!</v>
      </c>
      <c r="AO24" s="9" t="e">
        <f t="shared" si="11"/>
        <v>#DIV/0!</v>
      </c>
    </row>
    <row r="25" spans="1:41" x14ac:dyDescent="0.2">
      <c r="A25" s="1" t="s">
        <v>102</v>
      </c>
      <c r="B25" s="1" t="s">
        <v>56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102</v>
      </c>
      <c r="P25" s="1" t="s">
        <v>56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102</v>
      </c>
      <c r="AD25" s="1" t="s">
        <v>56</v>
      </c>
      <c r="AE25" s="1" t="s">
        <v>0</v>
      </c>
      <c r="AF25" s="9" t="e">
        <f t="shared" si="2"/>
        <v>#DIV/0!</v>
      </c>
      <c r="AG25" s="9" t="e">
        <f t="shared" si="3"/>
        <v>#DIV/0!</v>
      </c>
      <c r="AH25" s="9" t="e">
        <f t="shared" si="4"/>
        <v>#DIV/0!</v>
      </c>
      <c r="AI25" s="9" t="e">
        <f t="shared" si="5"/>
        <v>#DIV/0!</v>
      </c>
      <c r="AJ25" s="9" t="e">
        <f t="shared" si="6"/>
        <v>#DIV/0!</v>
      </c>
      <c r="AK25" s="9" t="e">
        <f t="shared" si="7"/>
        <v>#DIV/0!</v>
      </c>
      <c r="AL25" s="9" t="e">
        <f t="shared" si="8"/>
        <v>#DIV/0!</v>
      </c>
      <c r="AM25" s="9" t="e">
        <f t="shared" si="9"/>
        <v>#DIV/0!</v>
      </c>
      <c r="AN25" s="9" t="e">
        <f t="shared" si="10"/>
        <v>#DIV/0!</v>
      </c>
      <c r="AO25" s="9" t="e">
        <f t="shared" si="11"/>
        <v>#DIV/0!</v>
      </c>
    </row>
    <row r="26" spans="1:41" x14ac:dyDescent="0.2">
      <c r="A26" s="1" t="s">
        <v>102</v>
      </c>
      <c r="B26" s="1" t="s">
        <v>57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102</v>
      </c>
      <c r="P26" s="1" t="s">
        <v>57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102</v>
      </c>
      <c r="AD26" s="1" t="s">
        <v>57</v>
      </c>
      <c r="AE26" s="1" t="s">
        <v>0</v>
      </c>
      <c r="AF26" s="9" t="e">
        <f t="shared" si="2"/>
        <v>#DIV/0!</v>
      </c>
      <c r="AG26" s="9" t="e">
        <f t="shared" si="3"/>
        <v>#DIV/0!</v>
      </c>
      <c r="AH26" s="9" t="e">
        <f t="shared" si="4"/>
        <v>#DIV/0!</v>
      </c>
      <c r="AI26" s="9" t="e">
        <f t="shared" si="5"/>
        <v>#DIV/0!</v>
      </c>
      <c r="AJ26" s="9" t="e">
        <f t="shared" si="6"/>
        <v>#DIV/0!</v>
      </c>
      <c r="AK26" s="9" t="e">
        <f t="shared" si="7"/>
        <v>#DIV/0!</v>
      </c>
      <c r="AL26" s="9" t="e">
        <f t="shared" si="8"/>
        <v>#DIV/0!</v>
      </c>
      <c r="AM26" s="9" t="e">
        <f t="shared" si="9"/>
        <v>#DIV/0!</v>
      </c>
      <c r="AN26" s="9" t="e">
        <f t="shared" si="10"/>
        <v>#DIV/0!</v>
      </c>
      <c r="AO26" s="9" t="e">
        <f t="shared" si="11"/>
        <v>#DIV/0!</v>
      </c>
    </row>
    <row r="27" spans="1:41" x14ac:dyDescent="0.2">
      <c r="A27" s="1" t="s">
        <v>102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102</v>
      </c>
      <c r="P27" s="1" t="s">
        <v>58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102</v>
      </c>
      <c r="AD27" s="1" t="s">
        <v>58</v>
      </c>
      <c r="AE27" s="1" t="s">
        <v>0</v>
      </c>
      <c r="AF27" s="9" t="e">
        <f t="shared" si="2"/>
        <v>#DIV/0!</v>
      </c>
      <c r="AG27" s="9" t="e">
        <f t="shared" si="3"/>
        <v>#DIV/0!</v>
      </c>
      <c r="AH27" s="9" t="e">
        <f t="shared" si="4"/>
        <v>#DIV/0!</v>
      </c>
      <c r="AI27" s="9" t="e">
        <f t="shared" si="5"/>
        <v>#DIV/0!</v>
      </c>
      <c r="AJ27" s="9" t="e">
        <f t="shared" si="6"/>
        <v>#DIV/0!</v>
      </c>
      <c r="AK27" s="9" t="e">
        <f t="shared" si="7"/>
        <v>#DIV/0!</v>
      </c>
      <c r="AL27" s="9" t="e">
        <f t="shared" si="8"/>
        <v>#DIV/0!</v>
      </c>
      <c r="AM27" s="9" t="e">
        <f t="shared" si="9"/>
        <v>#DIV/0!</v>
      </c>
      <c r="AN27" s="9" t="e">
        <f t="shared" si="10"/>
        <v>#DIV/0!</v>
      </c>
      <c r="AO27" s="9" t="e">
        <f t="shared" si="11"/>
        <v>#DIV/0!</v>
      </c>
    </row>
    <row r="28" spans="1:41" x14ac:dyDescent="0.2">
      <c r="A28" s="1" t="s">
        <v>102</v>
      </c>
      <c r="B28" s="1" t="s">
        <v>59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102</v>
      </c>
      <c r="P28" s="1" t="s">
        <v>59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102</v>
      </c>
      <c r="AD28" s="1" t="s">
        <v>59</v>
      </c>
      <c r="AE28" s="1" t="s">
        <v>0</v>
      </c>
      <c r="AF28" s="9" t="e">
        <f t="shared" si="2"/>
        <v>#DIV/0!</v>
      </c>
      <c r="AG28" s="9" t="e">
        <f t="shared" si="3"/>
        <v>#DIV/0!</v>
      </c>
      <c r="AH28" s="9" t="e">
        <f t="shared" si="4"/>
        <v>#DIV/0!</v>
      </c>
      <c r="AI28" s="9" t="e">
        <f t="shared" si="5"/>
        <v>#DIV/0!</v>
      </c>
      <c r="AJ28" s="9" t="e">
        <f t="shared" si="6"/>
        <v>#DIV/0!</v>
      </c>
      <c r="AK28" s="9" t="e">
        <f t="shared" si="7"/>
        <v>#DIV/0!</v>
      </c>
      <c r="AL28" s="9" t="e">
        <f t="shared" si="8"/>
        <v>#DIV/0!</v>
      </c>
      <c r="AM28" s="9" t="e">
        <f t="shared" si="9"/>
        <v>#DIV/0!</v>
      </c>
      <c r="AN28" s="9" t="e">
        <f t="shared" si="10"/>
        <v>#DIV/0!</v>
      </c>
      <c r="AO28" s="9" t="e">
        <f t="shared" si="11"/>
        <v>#DIV/0!</v>
      </c>
    </row>
    <row r="29" spans="1:41" x14ac:dyDescent="0.2">
      <c r="A29" s="1" t="s">
        <v>102</v>
      </c>
      <c r="B29" s="1" t="s">
        <v>60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102</v>
      </c>
      <c r="P29" s="1" t="s">
        <v>60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102</v>
      </c>
      <c r="AD29" s="1" t="s">
        <v>60</v>
      </c>
      <c r="AE29" s="1" t="s">
        <v>0</v>
      </c>
      <c r="AF29" s="9" t="e">
        <f t="shared" si="2"/>
        <v>#DIV/0!</v>
      </c>
      <c r="AG29" s="9" t="e">
        <f t="shared" si="3"/>
        <v>#DIV/0!</v>
      </c>
      <c r="AH29" s="9" t="e">
        <f t="shared" si="4"/>
        <v>#DIV/0!</v>
      </c>
      <c r="AI29" s="9" t="e">
        <f t="shared" si="5"/>
        <v>#DIV/0!</v>
      </c>
      <c r="AJ29" s="9" t="e">
        <f t="shared" si="6"/>
        <v>#DIV/0!</v>
      </c>
      <c r="AK29" s="9" t="e">
        <f t="shared" si="7"/>
        <v>#DIV/0!</v>
      </c>
      <c r="AL29" s="9" t="e">
        <f t="shared" si="8"/>
        <v>#DIV/0!</v>
      </c>
      <c r="AM29" s="9" t="e">
        <f t="shared" si="9"/>
        <v>#DIV/0!</v>
      </c>
      <c r="AN29" s="9" t="e">
        <f t="shared" si="10"/>
        <v>#DIV/0!</v>
      </c>
      <c r="AO29" s="9" t="e">
        <f t="shared" si="11"/>
        <v>#DIV/0!</v>
      </c>
    </row>
    <row r="30" spans="1:41" x14ac:dyDescent="0.2">
      <c r="A30" s="1" t="s">
        <v>102</v>
      </c>
      <c r="B30" s="1" t="s">
        <v>61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102</v>
      </c>
      <c r="P30" s="1" t="s">
        <v>61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102</v>
      </c>
      <c r="AD30" s="1" t="s">
        <v>61</v>
      </c>
      <c r="AE30" s="1" t="s">
        <v>0</v>
      </c>
      <c r="AF30" s="9" t="e">
        <f t="shared" si="2"/>
        <v>#DIV/0!</v>
      </c>
      <c r="AG30" s="9" t="e">
        <f t="shared" si="3"/>
        <v>#DIV/0!</v>
      </c>
      <c r="AH30" s="9" t="e">
        <f t="shared" si="4"/>
        <v>#DIV/0!</v>
      </c>
      <c r="AI30" s="9" t="e">
        <f t="shared" si="5"/>
        <v>#DIV/0!</v>
      </c>
      <c r="AJ30" s="9" t="e">
        <f t="shared" si="6"/>
        <v>#DIV/0!</v>
      </c>
      <c r="AK30" s="9" t="e">
        <f t="shared" si="7"/>
        <v>#DIV/0!</v>
      </c>
      <c r="AL30" s="9" t="e">
        <f t="shared" si="8"/>
        <v>#DIV/0!</v>
      </c>
      <c r="AM30" s="9" t="e">
        <f t="shared" si="9"/>
        <v>#DIV/0!</v>
      </c>
      <c r="AN30" s="9" t="e">
        <f t="shared" si="10"/>
        <v>#DIV/0!</v>
      </c>
      <c r="AO30" s="9" t="e">
        <f t="shared" si="11"/>
        <v>#DIV/0!</v>
      </c>
    </row>
    <row r="31" spans="1:41" x14ac:dyDescent="0.2">
      <c r="A31" s="1" t="s">
        <v>102</v>
      </c>
      <c r="B31" s="1" t="s">
        <v>62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102</v>
      </c>
      <c r="P31" s="1" t="s">
        <v>62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102</v>
      </c>
      <c r="AD31" s="1" t="s">
        <v>62</v>
      </c>
      <c r="AE31" s="1" t="s">
        <v>0</v>
      </c>
      <c r="AF31" s="9" t="e">
        <f t="shared" si="2"/>
        <v>#DIV/0!</v>
      </c>
      <c r="AG31" s="9" t="e">
        <f t="shared" si="3"/>
        <v>#DIV/0!</v>
      </c>
      <c r="AH31" s="9" t="e">
        <f t="shared" si="4"/>
        <v>#DIV/0!</v>
      </c>
      <c r="AI31" s="9" t="e">
        <f t="shared" si="5"/>
        <v>#DIV/0!</v>
      </c>
      <c r="AJ31" s="9" t="e">
        <f t="shared" si="6"/>
        <v>#DIV/0!</v>
      </c>
      <c r="AK31" s="9" t="e">
        <f t="shared" si="7"/>
        <v>#DIV/0!</v>
      </c>
      <c r="AL31" s="9" t="e">
        <f t="shared" si="8"/>
        <v>#DIV/0!</v>
      </c>
      <c r="AM31" s="9" t="e">
        <f t="shared" si="9"/>
        <v>#DIV/0!</v>
      </c>
      <c r="AN31" s="9" t="e">
        <f t="shared" si="10"/>
        <v>#DIV/0!</v>
      </c>
      <c r="AO31" s="9" t="e">
        <f t="shared" si="11"/>
        <v>#DIV/0!</v>
      </c>
    </row>
    <row r="32" spans="1:41" x14ac:dyDescent="0.2">
      <c r="A32" s="5" t="s">
        <v>102</v>
      </c>
      <c r="B32" s="5" t="s">
        <v>63</v>
      </c>
      <c r="C32" s="5" t="s">
        <v>0</v>
      </c>
      <c r="D32" s="5">
        <v>-228600.01689999999</v>
      </c>
      <c r="E32" s="5">
        <v>-232016.39540000001</v>
      </c>
      <c r="F32" s="5">
        <v>-239291.97779999999</v>
      </c>
      <c r="G32" s="5">
        <v>-243453.62349999999</v>
      </c>
      <c r="H32" s="5">
        <v>-253044.0165</v>
      </c>
      <c r="I32" s="5">
        <v>-261925.2157</v>
      </c>
      <c r="J32" s="5">
        <v>-269125.18449999997</v>
      </c>
      <c r="K32" s="5">
        <v>-268549.16879999998</v>
      </c>
      <c r="L32" s="5">
        <v>-282142.79979999998</v>
      </c>
      <c r="M32" s="5">
        <v>-292885.16979999997</v>
      </c>
      <c r="O32" s="5" t="s">
        <v>102</v>
      </c>
      <c r="P32" s="5" t="s">
        <v>63</v>
      </c>
      <c r="Q32" s="5" t="s">
        <v>0</v>
      </c>
      <c r="R32" s="5">
        <v>-228600.01689999999</v>
      </c>
      <c r="S32" s="5">
        <v>-232016.39540000001</v>
      </c>
      <c r="T32" s="5">
        <v>-239291.97779999999</v>
      </c>
      <c r="U32" s="5">
        <v>-243453.62349999999</v>
      </c>
      <c r="V32" s="5">
        <v>-253044.0165</v>
      </c>
      <c r="W32" s="5">
        <v>-261925.2157</v>
      </c>
      <c r="X32" s="5">
        <v>-269125.18449999997</v>
      </c>
      <c r="Y32" s="5">
        <v>-268549.16879999998</v>
      </c>
      <c r="Z32" s="5">
        <v>-282142.79979999998</v>
      </c>
      <c r="AA32" s="5">
        <v>-292885.16979999997</v>
      </c>
      <c r="AC32" s="5" t="s">
        <v>102</v>
      </c>
      <c r="AD32" s="5" t="s">
        <v>63</v>
      </c>
      <c r="AE32" s="5" t="s">
        <v>0</v>
      </c>
      <c r="AF32" s="9">
        <f t="shared" si="2"/>
        <v>0</v>
      </c>
      <c r="AG32" s="9">
        <f t="shared" si="3"/>
        <v>0</v>
      </c>
      <c r="AH32" s="9">
        <f t="shared" si="4"/>
        <v>0</v>
      </c>
      <c r="AI32" s="9">
        <f t="shared" si="5"/>
        <v>0</v>
      </c>
      <c r="AJ32" s="9">
        <f t="shared" si="6"/>
        <v>0</v>
      </c>
      <c r="AK32" s="9">
        <f t="shared" si="7"/>
        <v>0</v>
      </c>
      <c r="AL32" s="9">
        <f t="shared" si="8"/>
        <v>0</v>
      </c>
      <c r="AM32" s="9">
        <f t="shared" si="9"/>
        <v>0</v>
      </c>
      <c r="AN32" s="9">
        <f t="shared" si="10"/>
        <v>0</v>
      </c>
      <c r="AO32" s="9">
        <f t="shared" si="11"/>
        <v>0</v>
      </c>
    </row>
    <row r="33" spans="1:41" x14ac:dyDescent="0.2">
      <c r="A33" s="5" t="s">
        <v>102</v>
      </c>
      <c r="B33" s="5" t="s">
        <v>64</v>
      </c>
      <c r="C33" s="5" t="s">
        <v>0</v>
      </c>
      <c r="D33" s="5">
        <v>-71521.237099999998</v>
      </c>
      <c r="E33" s="5">
        <v>-91872.036800000002</v>
      </c>
      <c r="F33" s="5">
        <v>-92674.771900000007</v>
      </c>
      <c r="G33" s="5">
        <v>-99406.798800000004</v>
      </c>
      <c r="H33" s="5">
        <v>-132137.99129999999</v>
      </c>
      <c r="I33" s="5">
        <v>-149140.80379999999</v>
      </c>
      <c r="J33" s="5">
        <v>-181609.18239999999</v>
      </c>
      <c r="K33" s="5">
        <v>-218552.38769999999</v>
      </c>
      <c r="L33" s="5">
        <v>-230281.1887</v>
      </c>
      <c r="M33" s="5">
        <v>-227592.00289999999</v>
      </c>
      <c r="O33" s="5" t="s">
        <v>102</v>
      </c>
      <c r="P33" s="5" t="s">
        <v>64</v>
      </c>
      <c r="Q33" s="5" t="s">
        <v>0</v>
      </c>
      <c r="R33" s="5">
        <v>-71521.237099999998</v>
      </c>
      <c r="S33" s="5">
        <v>-91872.036800000002</v>
      </c>
      <c r="T33" s="5">
        <v>-92674.771900000007</v>
      </c>
      <c r="U33" s="5">
        <v>-99406.798800000004</v>
      </c>
      <c r="V33" s="5">
        <v>-132137.99129999999</v>
      </c>
      <c r="W33" s="5">
        <v>-149140.80379999999</v>
      </c>
      <c r="X33" s="5">
        <v>-181609.18239999999</v>
      </c>
      <c r="Y33" s="5">
        <v>-218552.38769999999</v>
      </c>
      <c r="Z33" s="5">
        <v>-230281.1887</v>
      </c>
      <c r="AA33" s="5">
        <v>-227592.00289999999</v>
      </c>
      <c r="AC33" s="5" t="s">
        <v>102</v>
      </c>
      <c r="AD33" s="5" t="s">
        <v>64</v>
      </c>
      <c r="AE33" s="5" t="s">
        <v>0</v>
      </c>
      <c r="AF33" s="9">
        <f t="shared" si="2"/>
        <v>0</v>
      </c>
      <c r="AG33" s="9">
        <f t="shared" si="3"/>
        <v>0</v>
      </c>
      <c r="AH33" s="9">
        <f t="shared" si="4"/>
        <v>0</v>
      </c>
      <c r="AI33" s="9">
        <f t="shared" si="5"/>
        <v>0</v>
      </c>
      <c r="AJ33" s="9">
        <f t="shared" si="6"/>
        <v>0</v>
      </c>
      <c r="AK33" s="9">
        <f t="shared" si="7"/>
        <v>0</v>
      </c>
      <c r="AL33" s="9">
        <f t="shared" si="8"/>
        <v>0</v>
      </c>
      <c r="AM33" s="9">
        <f t="shared" si="9"/>
        <v>0</v>
      </c>
      <c r="AN33" s="9">
        <f t="shared" si="10"/>
        <v>0</v>
      </c>
      <c r="AO33" s="9">
        <f t="shared" si="11"/>
        <v>0</v>
      </c>
    </row>
    <row r="34" spans="1:41" x14ac:dyDescent="0.2">
      <c r="A34" s="5" t="s">
        <v>102</v>
      </c>
      <c r="B34" s="5" t="s">
        <v>51</v>
      </c>
      <c r="C34" s="5" t="s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 s="5" t="s">
        <v>102</v>
      </c>
      <c r="P34" s="5" t="s">
        <v>51</v>
      </c>
      <c r="Q34" s="5" t="s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C34" s="5" t="s">
        <v>102</v>
      </c>
      <c r="AD34" s="5" t="s">
        <v>51</v>
      </c>
      <c r="AE34" s="5" t="s">
        <v>0</v>
      </c>
      <c r="AF34" s="9" t="e">
        <f t="shared" si="2"/>
        <v>#DIV/0!</v>
      </c>
      <c r="AG34" s="9" t="e">
        <f t="shared" si="3"/>
        <v>#DIV/0!</v>
      </c>
      <c r="AH34" s="9" t="e">
        <f t="shared" si="4"/>
        <v>#DIV/0!</v>
      </c>
      <c r="AI34" s="9" t="e">
        <f t="shared" si="5"/>
        <v>#DIV/0!</v>
      </c>
      <c r="AJ34" s="9" t="e">
        <f t="shared" si="6"/>
        <v>#DIV/0!</v>
      </c>
      <c r="AK34" s="9" t="e">
        <f t="shared" si="7"/>
        <v>#DIV/0!</v>
      </c>
      <c r="AL34" s="9" t="e">
        <f t="shared" si="8"/>
        <v>#DIV/0!</v>
      </c>
      <c r="AM34" s="9" t="e">
        <f t="shared" si="9"/>
        <v>#DIV/0!</v>
      </c>
      <c r="AN34" s="9" t="e">
        <f t="shared" si="10"/>
        <v>#DIV/0!</v>
      </c>
      <c r="AO34" s="9" t="e">
        <f t="shared" si="11"/>
        <v>#DIV/0!</v>
      </c>
    </row>
    <row r="35" spans="1:41" x14ac:dyDescent="0.2">
      <c r="A35" s="5" t="s">
        <v>102</v>
      </c>
      <c r="B35" s="5" t="s">
        <v>52</v>
      </c>
      <c r="C35" s="5" t="s">
        <v>0</v>
      </c>
      <c r="D35" s="5">
        <v>-13932.0041</v>
      </c>
      <c r="E35" s="5">
        <v>-13482.006799999999</v>
      </c>
      <c r="F35" s="5">
        <v>-12891.5926</v>
      </c>
      <c r="G35" s="5">
        <v>-15026.4085</v>
      </c>
      <c r="H35" s="5">
        <v>-13269.6021</v>
      </c>
      <c r="I35" s="5">
        <v>-13093.203799999999</v>
      </c>
      <c r="J35" s="5">
        <v>-12322.8033</v>
      </c>
      <c r="K35" s="5">
        <v>-11350.8</v>
      </c>
      <c r="L35" s="5">
        <v>-11411.9984</v>
      </c>
      <c r="M35" s="5">
        <v>-10630.8002</v>
      </c>
      <c r="O35" s="5" t="s">
        <v>102</v>
      </c>
      <c r="P35" s="5" t="s">
        <v>52</v>
      </c>
      <c r="Q35" s="5" t="s">
        <v>0</v>
      </c>
      <c r="R35" s="5">
        <v>-13932.0041</v>
      </c>
      <c r="S35" s="5">
        <v>-13482.006799999999</v>
      </c>
      <c r="T35" s="5">
        <v>-12891.5926</v>
      </c>
      <c r="U35" s="5">
        <v>-15026.4085</v>
      </c>
      <c r="V35" s="5">
        <v>-13269.6021</v>
      </c>
      <c r="W35" s="5">
        <v>-13093.203799999999</v>
      </c>
      <c r="X35" s="5">
        <v>-12322.8033</v>
      </c>
      <c r="Y35" s="5">
        <v>-11350.8</v>
      </c>
      <c r="Z35" s="5">
        <v>-11411.9984</v>
      </c>
      <c r="AA35" s="5">
        <v>-10630.8002</v>
      </c>
      <c r="AC35" s="5" t="s">
        <v>102</v>
      </c>
      <c r="AD35" s="5" t="s">
        <v>52</v>
      </c>
      <c r="AE35" s="5" t="s">
        <v>0</v>
      </c>
      <c r="AF35" s="9">
        <f t="shared" si="2"/>
        <v>0</v>
      </c>
      <c r="AG35" s="9">
        <f t="shared" si="3"/>
        <v>0</v>
      </c>
      <c r="AH35" s="9">
        <f t="shared" si="4"/>
        <v>0</v>
      </c>
      <c r="AI35" s="9">
        <f t="shared" si="5"/>
        <v>0</v>
      </c>
      <c r="AJ35" s="9">
        <f t="shared" si="6"/>
        <v>0</v>
      </c>
      <c r="AK35" s="9">
        <f t="shared" si="7"/>
        <v>0</v>
      </c>
      <c r="AL35" s="9">
        <f t="shared" si="8"/>
        <v>0</v>
      </c>
      <c r="AM35" s="9">
        <f t="shared" si="9"/>
        <v>0</v>
      </c>
      <c r="AN35" s="9">
        <f t="shared" si="10"/>
        <v>0</v>
      </c>
      <c r="AO35" s="9">
        <f t="shared" si="11"/>
        <v>0</v>
      </c>
    </row>
    <row r="36" spans="1:41" x14ac:dyDescent="0.2">
      <c r="A36" s="5" t="s">
        <v>102</v>
      </c>
      <c r="B36" s="5" t="s">
        <v>65</v>
      </c>
      <c r="C36" s="5" t="s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 t="s">
        <v>102</v>
      </c>
      <c r="P36" s="5" t="s">
        <v>65</v>
      </c>
      <c r="Q36" s="5" t="s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C36" s="5" t="s">
        <v>102</v>
      </c>
      <c r="AD36" s="5" t="s">
        <v>65</v>
      </c>
      <c r="AE36" s="5" t="s">
        <v>0</v>
      </c>
      <c r="AF36" s="9" t="e">
        <f t="shared" si="2"/>
        <v>#DIV/0!</v>
      </c>
      <c r="AG36" s="9" t="e">
        <f t="shared" si="3"/>
        <v>#DIV/0!</v>
      </c>
      <c r="AH36" s="9" t="e">
        <f t="shared" si="4"/>
        <v>#DIV/0!</v>
      </c>
      <c r="AI36" s="9" t="e">
        <f t="shared" si="5"/>
        <v>#DIV/0!</v>
      </c>
      <c r="AJ36" s="9" t="e">
        <f t="shared" si="6"/>
        <v>#DIV/0!</v>
      </c>
      <c r="AK36" s="9" t="e">
        <f t="shared" si="7"/>
        <v>#DIV/0!</v>
      </c>
      <c r="AL36" s="9" t="e">
        <f t="shared" si="8"/>
        <v>#DIV/0!</v>
      </c>
      <c r="AM36" s="9" t="e">
        <f t="shared" si="9"/>
        <v>#DIV/0!</v>
      </c>
      <c r="AN36" s="9" t="e">
        <f t="shared" si="10"/>
        <v>#DIV/0!</v>
      </c>
      <c r="AO36" s="9" t="e">
        <f t="shared" si="11"/>
        <v>#DIV/0!</v>
      </c>
    </row>
    <row r="37" spans="1:41" x14ac:dyDescent="0.2">
      <c r="A37" s="5" t="s">
        <v>102</v>
      </c>
      <c r="B37" s="5" t="s">
        <v>53</v>
      </c>
      <c r="C37" s="5" t="s">
        <v>0</v>
      </c>
      <c r="D37" s="5">
        <v>-7124.3928999999998</v>
      </c>
      <c r="E37" s="5">
        <v>-7221.6062000000002</v>
      </c>
      <c r="F37" s="5">
        <v>-7639.1809000000003</v>
      </c>
      <c r="G37" s="5">
        <v>-7970.4195</v>
      </c>
      <c r="H37" s="5">
        <v>-8103.6058000000003</v>
      </c>
      <c r="I37" s="5">
        <v>-7930.7915000000003</v>
      </c>
      <c r="J37" s="5">
        <v>-8740.7865000000002</v>
      </c>
      <c r="K37" s="5">
        <v>-8485.1908000000003</v>
      </c>
      <c r="L37" s="5">
        <v>-8744.3914000000004</v>
      </c>
      <c r="M37" s="5">
        <v>-8690.4192999999996</v>
      </c>
      <c r="O37" s="5" t="s">
        <v>102</v>
      </c>
      <c r="P37" s="5" t="s">
        <v>53</v>
      </c>
      <c r="Q37" s="5" t="s">
        <v>0</v>
      </c>
      <c r="R37" s="5">
        <v>-7124.3928999999998</v>
      </c>
      <c r="S37" s="5">
        <v>-7221.6062000000002</v>
      </c>
      <c r="T37" s="5">
        <v>-7639.1809000000003</v>
      </c>
      <c r="U37" s="5">
        <v>-7970.4195</v>
      </c>
      <c r="V37" s="5">
        <v>-8103.6058000000003</v>
      </c>
      <c r="W37" s="5">
        <v>-7930.7915000000003</v>
      </c>
      <c r="X37" s="5">
        <v>-8740.7865000000002</v>
      </c>
      <c r="Y37" s="5">
        <v>-8485.1908000000003</v>
      </c>
      <c r="Z37" s="5">
        <v>-8744.3914000000004</v>
      </c>
      <c r="AA37" s="5">
        <v>-8690.4192999999996</v>
      </c>
      <c r="AC37" s="5" t="s">
        <v>102</v>
      </c>
      <c r="AD37" s="5" t="s">
        <v>53</v>
      </c>
      <c r="AE37" s="5" t="s">
        <v>0</v>
      </c>
      <c r="AF37" s="9">
        <f t="shared" si="2"/>
        <v>0</v>
      </c>
      <c r="AG37" s="9">
        <f t="shared" si="3"/>
        <v>0</v>
      </c>
      <c r="AH37" s="9">
        <f t="shared" si="4"/>
        <v>0</v>
      </c>
      <c r="AI37" s="9">
        <f t="shared" si="5"/>
        <v>0</v>
      </c>
      <c r="AJ37" s="9">
        <f t="shared" si="6"/>
        <v>0</v>
      </c>
      <c r="AK37" s="9">
        <f t="shared" si="7"/>
        <v>0</v>
      </c>
      <c r="AL37" s="9">
        <f t="shared" si="8"/>
        <v>0</v>
      </c>
      <c r="AM37" s="9">
        <f t="shared" si="9"/>
        <v>0</v>
      </c>
      <c r="AN37" s="9">
        <f t="shared" si="10"/>
        <v>0</v>
      </c>
      <c r="AO37" s="9">
        <f t="shared" si="11"/>
        <v>0</v>
      </c>
    </row>
    <row r="38" spans="1:41" x14ac:dyDescent="0.2">
      <c r="A38" s="5" t="s">
        <v>102</v>
      </c>
      <c r="B38" s="5" t="s">
        <v>54</v>
      </c>
      <c r="C38" s="5" t="s">
        <v>0</v>
      </c>
      <c r="D38" s="5">
        <v>-230.39959999999999</v>
      </c>
      <c r="E38" s="5">
        <v>-190.80080000000001</v>
      </c>
      <c r="F38" s="5">
        <v>-144.0008</v>
      </c>
      <c r="G38" s="5">
        <v>-136.79949999999999</v>
      </c>
      <c r="H38" s="5">
        <v>-154.79859999999999</v>
      </c>
      <c r="I38" s="5">
        <v>-151.1979</v>
      </c>
      <c r="J38" s="5">
        <v>-140.40020000000001</v>
      </c>
      <c r="K38" s="5">
        <v>-147.60140000000001</v>
      </c>
      <c r="L38" s="5">
        <v>-147.60140000000001</v>
      </c>
      <c r="M38" s="5">
        <v>-136.80369999999999</v>
      </c>
      <c r="O38" s="5" t="s">
        <v>102</v>
      </c>
      <c r="P38" s="5" t="s">
        <v>54</v>
      </c>
      <c r="Q38" s="5" t="s">
        <v>0</v>
      </c>
      <c r="R38" s="5">
        <v>-230.39959999999999</v>
      </c>
      <c r="S38" s="5">
        <v>-190.80080000000001</v>
      </c>
      <c r="T38" s="5">
        <v>-144.0008</v>
      </c>
      <c r="U38" s="5">
        <v>-136.79949999999999</v>
      </c>
      <c r="V38" s="5">
        <v>-154.79859999999999</v>
      </c>
      <c r="W38" s="5">
        <v>-151.1979</v>
      </c>
      <c r="X38" s="5">
        <v>-140.40020000000001</v>
      </c>
      <c r="Y38" s="5">
        <v>-147.60140000000001</v>
      </c>
      <c r="Z38" s="5">
        <v>-147.60140000000001</v>
      </c>
      <c r="AA38" s="5">
        <v>-136.80369999999999</v>
      </c>
      <c r="AC38" s="5" t="s">
        <v>102</v>
      </c>
      <c r="AD38" s="5" t="s">
        <v>54</v>
      </c>
      <c r="AE38" s="5" t="s">
        <v>0</v>
      </c>
      <c r="AF38" s="9">
        <f t="shared" si="2"/>
        <v>0</v>
      </c>
      <c r="AG38" s="9">
        <f t="shared" si="3"/>
        <v>0</v>
      </c>
      <c r="AH38" s="9">
        <f t="shared" si="4"/>
        <v>0</v>
      </c>
      <c r="AI38" s="9">
        <f t="shared" si="5"/>
        <v>0</v>
      </c>
      <c r="AJ38" s="9">
        <f t="shared" si="6"/>
        <v>0</v>
      </c>
      <c r="AK38" s="9">
        <f t="shared" si="7"/>
        <v>0</v>
      </c>
      <c r="AL38" s="9">
        <f t="shared" si="8"/>
        <v>0</v>
      </c>
      <c r="AM38" s="9">
        <f t="shared" si="9"/>
        <v>0</v>
      </c>
      <c r="AN38" s="9">
        <f t="shared" si="10"/>
        <v>0</v>
      </c>
      <c r="AO38" s="9">
        <f t="shared" si="11"/>
        <v>0</v>
      </c>
    </row>
    <row r="39" spans="1:41" x14ac:dyDescent="0.2">
      <c r="A39" s="5" t="s">
        <v>102</v>
      </c>
      <c r="B39" s="5" t="s">
        <v>55</v>
      </c>
      <c r="C39" s="5" t="s">
        <v>0</v>
      </c>
      <c r="D39" s="5">
        <v>-14846.4012</v>
      </c>
      <c r="E39" s="5">
        <v>-14922.002200000001</v>
      </c>
      <c r="F39" s="5">
        <v>-15375.6001</v>
      </c>
      <c r="G39" s="5">
        <v>-16261.2004</v>
      </c>
      <c r="H39" s="5">
        <v>-16390.798699999999</v>
      </c>
      <c r="I39" s="5">
        <v>-16362.0018</v>
      </c>
      <c r="J39" s="5">
        <v>-16559.995599999998</v>
      </c>
      <c r="K39" s="5">
        <v>-16977.599600000001</v>
      </c>
      <c r="L39" s="5">
        <v>-17539.196</v>
      </c>
      <c r="M39" s="5">
        <v>-18295.198100000001</v>
      </c>
      <c r="O39" s="5" t="s">
        <v>102</v>
      </c>
      <c r="P39" s="5" t="s">
        <v>55</v>
      </c>
      <c r="Q39" s="5" t="s">
        <v>0</v>
      </c>
      <c r="R39" s="5">
        <v>-14846.4012</v>
      </c>
      <c r="S39" s="5">
        <v>-14922.002200000001</v>
      </c>
      <c r="T39" s="5">
        <v>-15375.6001</v>
      </c>
      <c r="U39" s="5">
        <v>-16261.2004</v>
      </c>
      <c r="V39" s="5">
        <v>-16390.798699999999</v>
      </c>
      <c r="W39" s="5">
        <v>-16362.0018</v>
      </c>
      <c r="X39" s="5">
        <v>-16559.995599999998</v>
      </c>
      <c r="Y39" s="5">
        <v>-16977.599600000001</v>
      </c>
      <c r="Z39" s="5">
        <v>-17539.196</v>
      </c>
      <c r="AA39" s="5">
        <v>-18295.198100000001</v>
      </c>
      <c r="AC39" s="5" t="s">
        <v>102</v>
      </c>
      <c r="AD39" s="5" t="s">
        <v>55</v>
      </c>
      <c r="AE39" s="5" t="s">
        <v>0</v>
      </c>
      <c r="AF39" s="9">
        <f t="shared" si="2"/>
        <v>0</v>
      </c>
      <c r="AG39" s="9">
        <f t="shared" si="3"/>
        <v>0</v>
      </c>
      <c r="AH39" s="9">
        <f t="shared" si="4"/>
        <v>0</v>
      </c>
      <c r="AI39" s="9">
        <f t="shared" si="5"/>
        <v>0</v>
      </c>
      <c r="AJ39" s="9">
        <f t="shared" si="6"/>
        <v>0</v>
      </c>
      <c r="AK39" s="9">
        <f t="shared" si="7"/>
        <v>0</v>
      </c>
      <c r="AL39" s="9">
        <f t="shared" si="8"/>
        <v>0</v>
      </c>
      <c r="AM39" s="9">
        <f t="shared" si="9"/>
        <v>0</v>
      </c>
      <c r="AN39" s="9">
        <f t="shared" si="10"/>
        <v>0</v>
      </c>
      <c r="AO39" s="9">
        <f t="shared" si="11"/>
        <v>0</v>
      </c>
    </row>
    <row r="40" spans="1:41" x14ac:dyDescent="0.2">
      <c r="A40" s="5" t="s">
        <v>102</v>
      </c>
      <c r="B40" s="5" t="s">
        <v>56</v>
      </c>
      <c r="C40" s="5" t="s">
        <v>0</v>
      </c>
      <c r="D40" s="5">
        <v>-294213.58289999998</v>
      </c>
      <c r="E40" s="5">
        <v>-301021.1899</v>
      </c>
      <c r="F40" s="5">
        <v>-318589.16600000003</v>
      </c>
      <c r="G40" s="5">
        <v>-318110.38030000002</v>
      </c>
      <c r="H40" s="5">
        <v>-336772.83610000001</v>
      </c>
      <c r="I40" s="5">
        <v>-335419.2144</v>
      </c>
      <c r="J40" s="5">
        <v>-354254.41759999999</v>
      </c>
      <c r="K40" s="5">
        <v>-360514.78049999999</v>
      </c>
      <c r="L40" s="5">
        <v>-395999.9914</v>
      </c>
      <c r="M40" s="5">
        <v>-502088.408</v>
      </c>
      <c r="O40" s="5" t="s">
        <v>102</v>
      </c>
      <c r="P40" s="5" t="s">
        <v>56</v>
      </c>
      <c r="Q40" s="5" t="s">
        <v>0</v>
      </c>
      <c r="R40" s="5">
        <v>-294213.58289999998</v>
      </c>
      <c r="S40" s="5">
        <v>-301021.1899</v>
      </c>
      <c r="T40" s="5">
        <v>-318589.16600000003</v>
      </c>
      <c r="U40" s="5">
        <v>-318110.38030000002</v>
      </c>
      <c r="V40" s="5">
        <v>-336772.83610000001</v>
      </c>
      <c r="W40" s="5">
        <v>-335419.2144</v>
      </c>
      <c r="X40" s="5">
        <v>-354254.41759999999</v>
      </c>
      <c r="Y40" s="5">
        <v>-360514.78049999999</v>
      </c>
      <c r="Z40" s="5">
        <v>-395999.9914</v>
      </c>
      <c r="AA40" s="5">
        <v>-502088.408</v>
      </c>
      <c r="AC40" s="5" t="s">
        <v>102</v>
      </c>
      <c r="AD40" s="5" t="s">
        <v>56</v>
      </c>
      <c r="AE40" s="5" t="s">
        <v>0</v>
      </c>
      <c r="AF40" s="9">
        <f t="shared" si="2"/>
        <v>0</v>
      </c>
      <c r="AG40" s="9">
        <f t="shared" si="3"/>
        <v>0</v>
      </c>
      <c r="AH40" s="9">
        <f t="shared" si="4"/>
        <v>0</v>
      </c>
      <c r="AI40" s="9">
        <f t="shared" si="5"/>
        <v>0</v>
      </c>
      <c r="AJ40" s="9">
        <f t="shared" si="6"/>
        <v>0</v>
      </c>
      <c r="AK40" s="9">
        <f t="shared" si="7"/>
        <v>0</v>
      </c>
      <c r="AL40" s="9">
        <f t="shared" si="8"/>
        <v>0</v>
      </c>
      <c r="AM40" s="9">
        <f t="shared" si="9"/>
        <v>0</v>
      </c>
      <c r="AN40" s="9">
        <f t="shared" si="10"/>
        <v>0</v>
      </c>
      <c r="AO40" s="9">
        <f t="shared" si="11"/>
        <v>0</v>
      </c>
    </row>
    <row r="41" spans="1:41" x14ac:dyDescent="0.2">
      <c r="A41" s="5" t="s">
        <v>102</v>
      </c>
      <c r="B41" s="5" t="s">
        <v>58</v>
      </c>
      <c r="C41" s="5" t="s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O41" s="5" t="s">
        <v>102</v>
      </c>
      <c r="P41" s="5" t="s">
        <v>58</v>
      </c>
      <c r="Q41" s="5" t="s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C41" s="5" t="s">
        <v>102</v>
      </c>
      <c r="AD41" s="5" t="s">
        <v>58</v>
      </c>
      <c r="AE41" s="5" t="s">
        <v>0</v>
      </c>
      <c r="AF41" s="9" t="e">
        <f t="shared" si="2"/>
        <v>#DIV/0!</v>
      </c>
      <c r="AG41" s="9" t="e">
        <f t="shared" si="3"/>
        <v>#DIV/0!</v>
      </c>
      <c r="AH41" s="9" t="e">
        <f t="shared" si="4"/>
        <v>#DIV/0!</v>
      </c>
      <c r="AI41" s="9" t="e">
        <f t="shared" si="5"/>
        <v>#DIV/0!</v>
      </c>
      <c r="AJ41" s="9" t="e">
        <f t="shared" si="6"/>
        <v>#DIV/0!</v>
      </c>
      <c r="AK41" s="9" t="e">
        <f t="shared" si="7"/>
        <v>#DIV/0!</v>
      </c>
      <c r="AL41" s="9" t="e">
        <f t="shared" si="8"/>
        <v>#DIV/0!</v>
      </c>
      <c r="AM41" s="9" t="e">
        <f t="shared" si="9"/>
        <v>#DIV/0!</v>
      </c>
      <c r="AN41" s="9" t="e">
        <f t="shared" si="10"/>
        <v>#DIV/0!</v>
      </c>
      <c r="AO41" s="9" t="e">
        <f t="shared" si="11"/>
        <v>#DIV/0!</v>
      </c>
    </row>
    <row r="42" spans="1:41" x14ac:dyDescent="0.2">
      <c r="A42" s="5" t="s">
        <v>102</v>
      </c>
      <c r="B42" s="5" t="s">
        <v>66</v>
      </c>
      <c r="C42" s="5" t="s">
        <v>0</v>
      </c>
      <c r="D42" s="5">
        <v>-737.99890000000005</v>
      </c>
      <c r="E42" s="5">
        <v>-827.99829999999997</v>
      </c>
      <c r="F42" s="5">
        <v>-1008.0014</v>
      </c>
      <c r="G42" s="5">
        <v>-1198.7981</v>
      </c>
      <c r="H42" s="5">
        <v>-1486.7997</v>
      </c>
      <c r="I42" s="5">
        <v>-1717.1993</v>
      </c>
      <c r="J42" s="5">
        <v>-1663.1978999999999</v>
      </c>
      <c r="K42" s="5">
        <v>-2354.4009000000001</v>
      </c>
      <c r="L42" s="5">
        <v>-3063.5988000000002</v>
      </c>
      <c r="M42" s="5">
        <v>-2984.4013</v>
      </c>
      <c r="O42" s="5" t="s">
        <v>102</v>
      </c>
      <c r="P42" s="5" t="s">
        <v>66</v>
      </c>
      <c r="Q42" s="5" t="s">
        <v>0</v>
      </c>
      <c r="R42" s="5">
        <v>-737.99890000000005</v>
      </c>
      <c r="S42" s="5">
        <v>-827.99829999999997</v>
      </c>
      <c r="T42" s="5">
        <v>-1008.0014</v>
      </c>
      <c r="U42" s="5">
        <v>-1198.7981</v>
      </c>
      <c r="V42" s="5">
        <v>-1486.7997</v>
      </c>
      <c r="W42" s="5">
        <v>-1717.1993</v>
      </c>
      <c r="X42" s="5">
        <v>-1663.1978999999999</v>
      </c>
      <c r="Y42" s="5">
        <v>-2354.4009000000001</v>
      </c>
      <c r="Z42" s="5">
        <v>-3063.5988000000002</v>
      </c>
      <c r="AA42" s="5">
        <v>-2984.4013</v>
      </c>
      <c r="AC42" s="5" t="s">
        <v>102</v>
      </c>
      <c r="AD42" s="5" t="s">
        <v>66</v>
      </c>
      <c r="AE42" s="5" t="s">
        <v>0</v>
      </c>
      <c r="AF42" s="9">
        <f t="shared" si="2"/>
        <v>0</v>
      </c>
      <c r="AG42" s="9">
        <f t="shared" si="3"/>
        <v>0</v>
      </c>
      <c r="AH42" s="9">
        <f t="shared" si="4"/>
        <v>0</v>
      </c>
      <c r="AI42" s="9">
        <f t="shared" si="5"/>
        <v>0</v>
      </c>
      <c r="AJ42" s="9">
        <f t="shared" si="6"/>
        <v>0</v>
      </c>
      <c r="AK42" s="9">
        <f t="shared" si="7"/>
        <v>0</v>
      </c>
      <c r="AL42" s="9">
        <f t="shared" si="8"/>
        <v>0</v>
      </c>
      <c r="AM42" s="9">
        <f t="shared" si="9"/>
        <v>0</v>
      </c>
      <c r="AN42" s="9">
        <f t="shared" si="10"/>
        <v>0</v>
      </c>
      <c r="AO42" s="9">
        <f t="shared" si="11"/>
        <v>0</v>
      </c>
    </row>
    <row r="43" spans="1:41" x14ac:dyDescent="0.2">
      <c r="A43" s="5" t="s">
        <v>102</v>
      </c>
      <c r="B43" s="5" t="s">
        <v>59</v>
      </c>
      <c r="C43" s="5" t="s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O43" s="5" t="s">
        <v>102</v>
      </c>
      <c r="P43" s="5" t="s">
        <v>59</v>
      </c>
      <c r="Q43" s="5" t="s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C43" s="5" t="s">
        <v>102</v>
      </c>
      <c r="AD43" s="5" t="s">
        <v>59</v>
      </c>
      <c r="AE43" s="5" t="s">
        <v>0</v>
      </c>
      <c r="AF43" s="9" t="e">
        <f t="shared" si="2"/>
        <v>#DIV/0!</v>
      </c>
      <c r="AG43" s="9" t="e">
        <f t="shared" si="3"/>
        <v>#DIV/0!</v>
      </c>
      <c r="AH43" s="9" t="e">
        <f t="shared" si="4"/>
        <v>#DIV/0!</v>
      </c>
      <c r="AI43" s="9" t="e">
        <f t="shared" si="5"/>
        <v>#DIV/0!</v>
      </c>
      <c r="AJ43" s="9" t="e">
        <f t="shared" si="6"/>
        <v>#DIV/0!</v>
      </c>
      <c r="AK43" s="9" t="e">
        <f t="shared" si="7"/>
        <v>#DIV/0!</v>
      </c>
      <c r="AL43" s="9" t="e">
        <f t="shared" si="8"/>
        <v>#DIV/0!</v>
      </c>
      <c r="AM43" s="9" t="e">
        <f t="shared" si="9"/>
        <v>#DIV/0!</v>
      </c>
      <c r="AN43" s="9" t="e">
        <f t="shared" si="10"/>
        <v>#DIV/0!</v>
      </c>
      <c r="AO43" s="9" t="e">
        <f t="shared" si="11"/>
        <v>#DIV/0!</v>
      </c>
    </row>
    <row r="44" spans="1:41" x14ac:dyDescent="0.2">
      <c r="A44" s="5" t="s">
        <v>102</v>
      </c>
      <c r="B44" s="5" t="s">
        <v>67</v>
      </c>
      <c r="C44" s="5" t="s">
        <v>0</v>
      </c>
      <c r="D44" s="5">
        <v>-849436.86230000004</v>
      </c>
      <c r="E44" s="5">
        <v>-941746.03029999998</v>
      </c>
      <c r="F44" s="5">
        <v>-1045615.9537</v>
      </c>
      <c r="G44" s="5">
        <v>-1018062.0159</v>
      </c>
      <c r="H44" s="5">
        <v>-1127410.1117</v>
      </c>
      <c r="I44" s="5">
        <v>-1164520.0730999999</v>
      </c>
      <c r="J44" s="5">
        <v>-1215337.0818</v>
      </c>
      <c r="K44" s="5">
        <v>-1269853.7814</v>
      </c>
      <c r="L44" s="5">
        <v>-1323696.1340999999</v>
      </c>
      <c r="M44" s="5">
        <v>-1608920.3642</v>
      </c>
      <c r="O44" s="5" t="s">
        <v>102</v>
      </c>
      <c r="P44" s="5" t="s">
        <v>67</v>
      </c>
      <c r="Q44" s="5" t="s">
        <v>0</v>
      </c>
      <c r="R44" s="5">
        <v>-850992.06590000005</v>
      </c>
      <c r="S44" s="5">
        <v>-943556.83389999997</v>
      </c>
      <c r="T44" s="5">
        <v>-1047646.3591999999</v>
      </c>
      <c r="U44" s="5">
        <v>-1020117.6174</v>
      </c>
      <c r="V44" s="5">
        <v>-1129278.5089</v>
      </c>
      <c r="W44" s="5">
        <v>-1166669.2705999999</v>
      </c>
      <c r="X44" s="5">
        <v>-1217605.0839</v>
      </c>
      <c r="Y44" s="5">
        <v>-1272190.1832999999</v>
      </c>
      <c r="Z44" s="5">
        <v>-1325978.5345999999</v>
      </c>
      <c r="AA44" s="5">
        <v>-1611177.5644</v>
      </c>
      <c r="AC44" s="5" t="s">
        <v>102</v>
      </c>
      <c r="AD44" s="5" t="s">
        <v>67</v>
      </c>
      <c r="AE44" s="5" t="s">
        <v>0</v>
      </c>
      <c r="AF44" s="9">
        <f t="shared" si="2"/>
        <v>1.8308642690511689E-3</v>
      </c>
      <c r="AG44" s="9">
        <f t="shared" si="3"/>
        <v>1.9228152195376286E-3</v>
      </c>
      <c r="AH44" s="9">
        <f t="shared" si="4"/>
        <v>1.9418272003360632E-3</v>
      </c>
      <c r="AI44" s="9">
        <f t="shared" si="5"/>
        <v>2.0191319073846114E-3</v>
      </c>
      <c r="AJ44" s="9">
        <f t="shared" si="6"/>
        <v>1.6572471548819856E-3</v>
      </c>
      <c r="AK44" s="9">
        <f t="shared" si="7"/>
        <v>1.8455650096943009E-3</v>
      </c>
      <c r="AL44" s="9">
        <f t="shared" si="8"/>
        <v>1.8661506622021718E-3</v>
      </c>
      <c r="AM44" s="9">
        <f t="shared" si="9"/>
        <v>1.839898368002717E-3</v>
      </c>
      <c r="AN44" s="9">
        <f t="shared" si="10"/>
        <v>1.7242631758170282E-3</v>
      </c>
      <c r="AO44" s="9">
        <f t="shared" si="11"/>
        <v>1.4029284793858783E-3</v>
      </c>
    </row>
    <row r="45" spans="1:41" x14ac:dyDescent="0.2">
      <c r="A45" s="5" t="s">
        <v>102</v>
      </c>
      <c r="B45" s="5" t="s">
        <v>68</v>
      </c>
      <c r="C45" s="5" t="s">
        <v>0</v>
      </c>
      <c r="D45" s="5">
        <v>-17481.594000000001</v>
      </c>
      <c r="E45" s="5">
        <v>-20015.989699999998</v>
      </c>
      <c r="F45" s="5">
        <v>-21297.594300000001</v>
      </c>
      <c r="G45" s="5">
        <v>-20397.595600000001</v>
      </c>
      <c r="H45" s="5">
        <v>-19238.396199999999</v>
      </c>
      <c r="I45" s="5">
        <v>-20700.0039</v>
      </c>
      <c r="J45" s="5">
        <v>-19749.596099999999</v>
      </c>
      <c r="K45" s="5">
        <v>-36244.800999999999</v>
      </c>
      <c r="L45" s="5">
        <v>-38170.804400000001</v>
      </c>
      <c r="M45" s="5">
        <v>-35510.406999999999</v>
      </c>
      <c r="O45" s="5" t="s">
        <v>102</v>
      </c>
      <c r="P45" s="5" t="s">
        <v>68</v>
      </c>
      <c r="Q45" s="5" t="s">
        <v>0</v>
      </c>
      <c r="R45" s="5">
        <v>-17481.594000000001</v>
      </c>
      <c r="S45" s="5">
        <v>-20015.989699999998</v>
      </c>
      <c r="T45" s="5">
        <v>-21297.594300000001</v>
      </c>
      <c r="U45" s="5">
        <v>-20397.595600000001</v>
      </c>
      <c r="V45" s="5">
        <v>-19238.396199999999</v>
      </c>
      <c r="W45" s="5">
        <v>-20700.0039</v>
      </c>
      <c r="X45" s="5">
        <v>-19749.596099999999</v>
      </c>
      <c r="Y45" s="5">
        <v>-36244.800999999999</v>
      </c>
      <c r="Z45" s="5">
        <v>-38170.804400000001</v>
      </c>
      <c r="AA45" s="5">
        <v>-35510.406999999999</v>
      </c>
      <c r="AC45" s="5" t="s">
        <v>102</v>
      </c>
      <c r="AD45" s="5" t="s">
        <v>68</v>
      </c>
      <c r="AE45" s="5" t="s">
        <v>0</v>
      </c>
      <c r="AF45" s="9">
        <f t="shared" si="2"/>
        <v>0</v>
      </c>
      <c r="AG45" s="9">
        <f t="shared" si="3"/>
        <v>0</v>
      </c>
      <c r="AH45" s="9">
        <f t="shared" si="4"/>
        <v>0</v>
      </c>
      <c r="AI45" s="9">
        <f t="shared" si="5"/>
        <v>0</v>
      </c>
      <c r="AJ45" s="9">
        <f t="shared" si="6"/>
        <v>0</v>
      </c>
      <c r="AK45" s="9">
        <f t="shared" si="7"/>
        <v>0</v>
      </c>
      <c r="AL45" s="9">
        <f t="shared" si="8"/>
        <v>0</v>
      </c>
      <c r="AM45" s="9">
        <f t="shared" si="9"/>
        <v>0</v>
      </c>
      <c r="AN45" s="9">
        <f t="shared" si="10"/>
        <v>0</v>
      </c>
      <c r="AO45" s="9">
        <f t="shared" si="11"/>
        <v>0</v>
      </c>
    </row>
    <row r="46" spans="1:41" x14ac:dyDescent="0.2">
      <c r="A46" s="5" t="s">
        <v>102</v>
      </c>
      <c r="B46" s="5" t="s">
        <v>69</v>
      </c>
      <c r="C46" s="5" t="s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-42177.601300000002</v>
      </c>
      <c r="O46" s="5" t="s">
        <v>102</v>
      </c>
      <c r="P46" s="5" t="s">
        <v>69</v>
      </c>
      <c r="Q46" s="5" t="s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-42177.601300000002</v>
      </c>
      <c r="AC46" s="5" t="s">
        <v>102</v>
      </c>
      <c r="AD46" s="5" t="s">
        <v>69</v>
      </c>
      <c r="AE46" s="5" t="s">
        <v>0</v>
      </c>
      <c r="AF46" s="9" t="e">
        <f t="shared" si="2"/>
        <v>#DIV/0!</v>
      </c>
      <c r="AG46" s="9" t="e">
        <f t="shared" si="3"/>
        <v>#DIV/0!</v>
      </c>
      <c r="AH46" s="9" t="e">
        <f t="shared" si="4"/>
        <v>#DIV/0!</v>
      </c>
      <c r="AI46" s="9" t="e">
        <f t="shared" si="5"/>
        <v>#DIV/0!</v>
      </c>
      <c r="AJ46" s="9" t="e">
        <f t="shared" si="6"/>
        <v>#DIV/0!</v>
      </c>
      <c r="AK46" s="9" t="e">
        <f t="shared" si="7"/>
        <v>#DIV/0!</v>
      </c>
      <c r="AL46" s="9" t="e">
        <f t="shared" si="8"/>
        <v>#DIV/0!</v>
      </c>
      <c r="AM46" s="9" t="e">
        <f t="shared" si="9"/>
        <v>#DIV/0!</v>
      </c>
      <c r="AN46" s="9" t="e">
        <f t="shared" si="10"/>
        <v>#DIV/0!</v>
      </c>
      <c r="AO46" s="9">
        <f t="shared" si="11"/>
        <v>0</v>
      </c>
    </row>
    <row r="47" spans="1:41" x14ac:dyDescent="0.2">
      <c r="A47" s="5" t="s">
        <v>102</v>
      </c>
      <c r="B47" s="5" t="s">
        <v>61</v>
      </c>
      <c r="C47" s="5" t="s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 t="s">
        <v>102</v>
      </c>
      <c r="P47" s="5" t="s">
        <v>61</v>
      </c>
      <c r="Q47" s="5" t="s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C47" s="5" t="s">
        <v>102</v>
      </c>
      <c r="AD47" s="5" t="s">
        <v>61</v>
      </c>
      <c r="AE47" s="5" t="s">
        <v>0</v>
      </c>
      <c r="AF47" s="9" t="e">
        <f t="shared" si="2"/>
        <v>#DIV/0!</v>
      </c>
      <c r="AG47" s="9" t="e">
        <f t="shared" si="3"/>
        <v>#DIV/0!</v>
      </c>
      <c r="AH47" s="9" t="e">
        <f t="shared" si="4"/>
        <v>#DIV/0!</v>
      </c>
      <c r="AI47" s="9" t="e">
        <f t="shared" si="5"/>
        <v>#DIV/0!</v>
      </c>
      <c r="AJ47" s="9" t="e">
        <f t="shared" si="6"/>
        <v>#DIV/0!</v>
      </c>
      <c r="AK47" s="9" t="e">
        <f t="shared" si="7"/>
        <v>#DIV/0!</v>
      </c>
      <c r="AL47" s="9" t="e">
        <f t="shared" si="8"/>
        <v>#DIV/0!</v>
      </c>
      <c r="AM47" s="9" t="e">
        <f t="shared" si="9"/>
        <v>#DIV/0!</v>
      </c>
      <c r="AN47" s="9" t="e">
        <f t="shared" si="10"/>
        <v>#DIV/0!</v>
      </c>
      <c r="AO47" s="9" t="e">
        <f t="shared" si="11"/>
        <v>#DIV/0!</v>
      </c>
    </row>
    <row r="48" spans="1:41" x14ac:dyDescent="0.2">
      <c r="A48" s="5" t="s">
        <v>102</v>
      </c>
      <c r="B48" s="5" t="s">
        <v>70</v>
      </c>
      <c r="C48" s="5" t="s">
        <v>0</v>
      </c>
      <c r="D48" s="5">
        <v>-87933.589399999997</v>
      </c>
      <c r="E48" s="5">
        <v>-95173.215500000006</v>
      </c>
      <c r="F48" s="5">
        <v>-103953.59669999999</v>
      </c>
      <c r="G48" s="5">
        <v>-105840.02220000001</v>
      </c>
      <c r="H48" s="5">
        <v>-117374.405</v>
      </c>
      <c r="I48" s="5">
        <v>-123120.0009</v>
      </c>
      <c r="J48" s="5">
        <v>-130604.3873</v>
      </c>
      <c r="K48" s="5">
        <v>-144450.00520000001</v>
      </c>
      <c r="L48" s="5">
        <v>-168260.38699999999</v>
      </c>
      <c r="M48" s="5">
        <v>-94179.604200000002</v>
      </c>
      <c r="O48" s="5" t="s">
        <v>102</v>
      </c>
      <c r="P48" s="5" t="s">
        <v>70</v>
      </c>
      <c r="Q48" s="5" t="s">
        <v>0</v>
      </c>
      <c r="R48" s="5">
        <v>-87933.589399999997</v>
      </c>
      <c r="S48" s="5">
        <v>-95173.215500000006</v>
      </c>
      <c r="T48" s="5">
        <v>-103953.59669999999</v>
      </c>
      <c r="U48" s="5">
        <v>-105840.02220000001</v>
      </c>
      <c r="V48" s="5">
        <v>-117374.405</v>
      </c>
      <c r="W48" s="5">
        <v>-123120.0009</v>
      </c>
      <c r="X48" s="5">
        <v>-130604.3873</v>
      </c>
      <c r="Y48" s="5">
        <v>-144450.00520000001</v>
      </c>
      <c r="Z48" s="5">
        <v>-168260.38699999999</v>
      </c>
      <c r="AA48" s="5">
        <v>-94179.604200000002</v>
      </c>
      <c r="AC48" s="5" t="s">
        <v>102</v>
      </c>
      <c r="AD48" s="5" t="s">
        <v>70</v>
      </c>
      <c r="AE48" s="5" t="s">
        <v>0</v>
      </c>
      <c r="AF48" s="9">
        <f t="shared" si="2"/>
        <v>0</v>
      </c>
      <c r="AG48" s="9">
        <f t="shared" si="3"/>
        <v>0</v>
      </c>
      <c r="AH48" s="9">
        <f t="shared" si="4"/>
        <v>0</v>
      </c>
      <c r="AI48" s="9">
        <f t="shared" si="5"/>
        <v>0</v>
      </c>
      <c r="AJ48" s="9">
        <f t="shared" si="6"/>
        <v>0</v>
      </c>
      <c r="AK48" s="9">
        <f t="shared" si="7"/>
        <v>0</v>
      </c>
      <c r="AL48" s="9">
        <f t="shared" si="8"/>
        <v>0</v>
      </c>
      <c r="AM48" s="9">
        <f t="shared" si="9"/>
        <v>0</v>
      </c>
      <c r="AN48" s="9">
        <f t="shared" si="10"/>
        <v>0</v>
      </c>
      <c r="AO48" s="9">
        <f t="shared" si="11"/>
        <v>0</v>
      </c>
    </row>
    <row r="49" spans="1:41" x14ac:dyDescent="0.2">
      <c r="A49" t="s">
        <v>102</v>
      </c>
      <c r="B49" t="s">
        <v>71</v>
      </c>
      <c r="C49" t="s">
        <v>0</v>
      </c>
      <c r="D49">
        <v>-1538072.6492999999</v>
      </c>
      <c r="E49">
        <v>-1690665.8171999999</v>
      </c>
      <c r="F49">
        <v>-1788717.5791</v>
      </c>
      <c r="G49">
        <v>-1790616.2804</v>
      </c>
      <c r="H49">
        <v>-1938264.4731999999</v>
      </c>
      <c r="I49">
        <v>-2092421.4987999999</v>
      </c>
      <c r="J49">
        <v>-2136332.9084000001</v>
      </c>
      <c r="K49">
        <v>-2277254.8730000001</v>
      </c>
      <c r="L49">
        <v>-2339357.7612000001</v>
      </c>
      <c r="M49">
        <v>-2457011.5219999999</v>
      </c>
      <c r="O49" t="s">
        <v>102</v>
      </c>
      <c r="P49" t="s">
        <v>71</v>
      </c>
      <c r="Q49" t="s">
        <v>0</v>
      </c>
      <c r="R49">
        <v>-1542068.6525999999</v>
      </c>
      <c r="S49">
        <v>-1695101.02</v>
      </c>
      <c r="T49">
        <v>-1793451.5771000001</v>
      </c>
      <c r="U49">
        <v>-1795278.2822</v>
      </c>
      <c r="V49">
        <v>-1942523.2736</v>
      </c>
      <c r="W49">
        <v>-2097083.5005999999</v>
      </c>
      <c r="X49">
        <v>-2141257.7113999999</v>
      </c>
      <c r="Y49">
        <v>-2282186.8731999998</v>
      </c>
      <c r="Z49">
        <v>-2344138.5676000002</v>
      </c>
      <c r="AA49">
        <v>-2461817.5162</v>
      </c>
      <c r="AC49" t="s">
        <v>102</v>
      </c>
      <c r="AD49" t="s">
        <v>71</v>
      </c>
      <c r="AE49" t="s">
        <v>0</v>
      </c>
      <c r="AF49" s="9">
        <f t="shared" si="2"/>
        <v>2.5980588770098886E-3</v>
      </c>
      <c r="AG49" s="9">
        <f t="shared" si="3"/>
        <v>2.623346822818869E-3</v>
      </c>
      <c r="AH49" s="9">
        <f t="shared" si="4"/>
        <v>2.6465877315199567E-3</v>
      </c>
      <c r="AI49" s="9">
        <f t="shared" si="5"/>
        <v>2.6035738929831129E-3</v>
      </c>
      <c r="AJ49" s="9">
        <f t="shared" si="6"/>
        <v>2.1972235775280708E-3</v>
      </c>
      <c r="AK49" s="9">
        <f t="shared" si="7"/>
        <v>2.2280414355681294E-3</v>
      </c>
      <c r="AL49" s="9">
        <f t="shared" si="8"/>
        <v>2.3052600934225444E-3</v>
      </c>
      <c r="AM49" s="9">
        <f t="shared" si="9"/>
        <v>2.1657655708525779E-3</v>
      </c>
      <c r="AN49" s="9">
        <f t="shared" si="10"/>
        <v>2.0436405578032448E-3</v>
      </c>
      <c r="AO49" s="9">
        <f t="shared" si="11"/>
        <v>1.9560324227083838E-3</v>
      </c>
    </row>
    <row r="50" spans="1:41" x14ac:dyDescent="0.2">
      <c r="A50" s="6" t="s">
        <v>102</v>
      </c>
      <c r="B50" s="6" t="s">
        <v>72</v>
      </c>
      <c r="C50" s="6" t="s">
        <v>0</v>
      </c>
      <c r="D50" s="6">
        <v>259595.99419999999</v>
      </c>
      <c r="E50" s="6">
        <v>278042.39439999999</v>
      </c>
      <c r="F50" s="6">
        <v>305920.81349999999</v>
      </c>
      <c r="G50" s="6">
        <v>325677.59840000002</v>
      </c>
      <c r="H50" s="6">
        <v>329050.80690000003</v>
      </c>
      <c r="I50" s="6">
        <v>358613.99839999998</v>
      </c>
      <c r="J50" s="6">
        <v>380926.81219999999</v>
      </c>
      <c r="K50" s="6">
        <v>385819.21360000002</v>
      </c>
      <c r="L50" s="6">
        <v>407016.00640000001</v>
      </c>
      <c r="M50" s="6">
        <v>409309.2047</v>
      </c>
      <c r="O50" s="6" t="s">
        <v>102</v>
      </c>
      <c r="P50" s="6" t="s">
        <v>72</v>
      </c>
      <c r="Q50" s="6" t="s">
        <v>0</v>
      </c>
      <c r="R50" s="6">
        <v>259595.99419999999</v>
      </c>
      <c r="S50" s="6">
        <v>278042.39439999999</v>
      </c>
      <c r="T50" s="6">
        <v>305920.81349999999</v>
      </c>
      <c r="U50" s="6">
        <v>325677.59840000002</v>
      </c>
      <c r="V50" s="6">
        <v>329050.80690000003</v>
      </c>
      <c r="W50" s="6">
        <v>358613.99839999998</v>
      </c>
      <c r="X50" s="6">
        <v>380926.81219999999</v>
      </c>
      <c r="Y50" s="6">
        <v>385819.21360000002</v>
      </c>
      <c r="Z50" s="6">
        <v>407016.00640000001</v>
      </c>
      <c r="AA50" s="6">
        <v>409309.2047</v>
      </c>
      <c r="AC50" s="6" t="s">
        <v>102</v>
      </c>
      <c r="AD50" s="6" t="s">
        <v>72</v>
      </c>
      <c r="AE50" s="6" t="s">
        <v>0</v>
      </c>
      <c r="AF50" s="9">
        <f t="shared" si="2"/>
        <v>0</v>
      </c>
      <c r="AG50" s="9">
        <f t="shared" si="3"/>
        <v>0</v>
      </c>
      <c r="AH50" s="9">
        <f t="shared" si="4"/>
        <v>0</v>
      </c>
      <c r="AI50" s="9">
        <f t="shared" si="5"/>
        <v>0</v>
      </c>
      <c r="AJ50" s="9">
        <f t="shared" si="6"/>
        <v>0</v>
      </c>
      <c r="AK50" s="9">
        <f t="shared" si="7"/>
        <v>0</v>
      </c>
      <c r="AL50" s="9">
        <f t="shared" si="8"/>
        <v>0</v>
      </c>
      <c r="AM50" s="9">
        <f t="shared" si="9"/>
        <v>0</v>
      </c>
      <c r="AN50" s="9">
        <f t="shared" si="10"/>
        <v>0</v>
      </c>
      <c r="AO50" s="9">
        <f t="shared" si="11"/>
        <v>0</v>
      </c>
    </row>
    <row r="51" spans="1:41" x14ac:dyDescent="0.2">
      <c r="A51" s="6" t="s">
        <v>102</v>
      </c>
      <c r="B51" s="6" t="s">
        <v>73</v>
      </c>
      <c r="C51" s="6" t="s">
        <v>0</v>
      </c>
      <c r="D51" s="6">
        <v>90532.813399999999</v>
      </c>
      <c r="E51" s="6">
        <v>97520.419399999999</v>
      </c>
      <c r="F51" s="6">
        <v>106279.1673</v>
      </c>
      <c r="G51" s="6">
        <v>111996.0082</v>
      </c>
      <c r="H51" s="6">
        <v>128051.9759</v>
      </c>
      <c r="I51" s="6">
        <v>126302.40850000001</v>
      </c>
      <c r="J51" s="6">
        <v>132598.77789999999</v>
      </c>
      <c r="K51" s="6">
        <v>140205.60740000001</v>
      </c>
      <c r="L51" s="6">
        <v>146408.38500000001</v>
      </c>
      <c r="M51" s="6">
        <v>162586.7831</v>
      </c>
      <c r="O51" s="6" t="s">
        <v>102</v>
      </c>
      <c r="P51" s="6" t="s">
        <v>73</v>
      </c>
      <c r="Q51" s="6" t="s">
        <v>0</v>
      </c>
      <c r="R51" s="6">
        <v>90532.813399999999</v>
      </c>
      <c r="S51" s="6">
        <v>97520.419399999999</v>
      </c>
      <c r="T51" s="6">
        <v>106279.1673</v>
      </c>
      <c r="U51" s="6">
        <v>111996.0082</v>
      </c>
      <c r="V51" s="6">
        <v>128051.9759</v>
      </c>
      <c r="W51" s="6">
        <v>126302.40850000001</v>
      </c>
      <c r="X51" s="6">
        <v>132598.77789999999</v>
      </c>
      <c r="Y51" s="6">
        <v>140205.60740000001</v>
      </c>
      <c r="Z51" s="6">
        <v>146408.38500000001</v>
      </c>
      <c r="AA51" s="6">
        <v>162586.7831</v>
      </c>
      <c r="AC51" s="6" t="s">
        <v>102</v>
      </c>
      <c r="AD51" s="6" t="s">
        <v>73</v>
      </c>
      <c r="AE51" s="6" t="s">
        <v>0</v>
      </c>
      <c r="AF51" s="9">
        <f t="shared" si="2"/>
        <v>0</v>
      </c>
      <c r="AG51" s="9">
        <f t="shared" si="3"/>
        <v>0</v>
      </c>
      <c r="AH51" s="9">
        <f t="shared" si="4"/>
        <v>0</v>
      </c>
      <c r="AI51" s="9">
        <f t="shared" si="5"/>
        <v>0</v>
      </c>
      <c r="AJ51" s="9">
        <f t="shared" si="6"/>
        <v>0</v>
      </c>
      <c r="AK51" s="9">
        <f t="shared" si="7"/>
        <v>0</v>
      </c>
      <c r="AL51" s="9">
        <f t="shared" si="8"/>
        <v>0</v>
      </c>
      <c r="AM51" s="9">
        <f t="shared" si="9"/>
        <v>0</v>
      </c>
      <c r="AN51" s="9">
        <f t="shared" si="10"/>
        <v>0</v>
      </c>
      <c r="AO51" s="9">
        <f t="shared" si="11"/>
        <v>0</v>
      </c>
    </row>
    <row r="52" spans="1:41" x14ac:dyDescent="0.2">
      <c r="A52" s="6" t="s">
        <v>102</v>
      </c>
      <c r="B52" s="6" t="s">
        <v>74</v>
      </c>
      <c r="C52" s="6" t="s">
        <v>0</v>
      </c>
      <c r="D52" s="6">
        <v>1193421.5828</v>
      </c>
      <c r="E52" s="6">
        <v>1276037.9990000001</v>
      </c>
      <c r="F52" s="6">
        <v>1386392.388</v>
      </c>
      <c r="G52" s="6">
        <v>1487232.0396</v>
      </c>
      <c r="H52" s="6">
        <v>1441555.2280999999</v>
      </c>
      <c r="I52" s="6">
        <v>1538074.8222000001</v>
      </c>
      <c r="J52" s="6">
        <v>1582750.8169</v>
      </c>
      <c r="K52" s="6">
        <v>1671235.1965999999</v>
      </c>
      <c r="L52" s="6">
        <v>1777337.9990999999</v>
      </c>
      <c r="M52" s="6">
        <v>1758178.8213</v>
      </c>
      <c r="O52" s="6" t="s">
        <v>102</v>
      </c>
      <c r="P52" s="6" t="s">
        <v>74</v>
      </c>
      <c r="Q52" s="6" t="s">
        <v>0</v>
      </c>
      <c r="R52" s="6">
        <v>1193421.5828</v>
      </c>
      <c r="S52" s="6">
        <v>1276037.9990000001</v>
      </c>
      <c r="T52" s="6">
        <v>1386392.388</v>
      </c>
      <c r="U52" s="6">
        <v>1487232.0396</v>
      </c>
      <c r="V52" s="6">
        <v>1441555.2280999999</v>
      </c>
      <c r="W52" s="6">
        <v>1538074.8222000001</v>
      </c>
      <c r="X52" s="6">
        <v>1582750.8169</v>
      </c>
      <c r="Y52" s="6">
        <v>1671235.1965999999</v>
      </c>
      <c r="Z52" s="6">
        <v>1777337.9990999999</v>
      </c>
      <c r="AA52" s="6">
        <v>1758178.8213</v>
      </c>
      <c r="AC52" s="6" t="s">
        <v>102</v>
      </c>
      <c r="AD52" s="6" t="s">
        <v>74</v>
      </c>
      <c r="AE52" s="6" t="s">
        <v>0</v>
      </c>
      <c r="AF52" s="9">
        <f t="shared" si="2"/>
        <v>0</v>
      </c>
      <c r="AG52" s="9">
        <f t="shared" si="3"/>
        <v>0</v>
      </c>
      <c r="AH52" s="9">
        <f t="shared" si="4"/>
        <v>0</v>
      </c>
      <c r="AI52" s="9">
        <f t="shared" si="5"/>
        <v>0</v>
      </c>
      <c r="AJ52" s="9">
        <f t="shared" si="6"/>
        <v>0</v>
      </c>
      <c r="AK52" s="9">
        <f t="shared" si="7"/>
        <v>0</v>
      </c>
      <c r="AL52" s="9">
        <f t="shared" si="8"/>
        <v>0</v>
      </c>
      <c r="AM52" s="9">
        <f t="shared" si="9"/>
        <v>0</v>
      </c>
      <c r="AN52" s="9">
        <f t="shared" si="10"/>
        <v>0</v>
      </c>
      <c r="AO52" s="9">
        <f t="shared" si="11"/>
        <v>0</v>
      </c>
    </row>
    <row r="53" spans="1:41" x14ac:dyDescent="0.2">
      <c r="A53" s="6" t="s">
        <v>102</v>
      </c>
      <c r="B53" s="6" t="s">
        <v>75</v>
      </c>
      <c r="C53" s="6" t="s">
        <v>0</v>
      </c>
      <c r="D53" s="6">
        <v>1587682.7960999999</v>
      </c>
      <c r="E53" s="6">
        <v>1720742.39</v>
      </c>
      <c r="F53" s="6">
        <v>1890241.1738</v>
      </c>
      <c r="G53" s="6">
        <v>1993842.0242000001</v>
      </c>
      <c r="H53" s="6">
        <v>1997989.1919</v>
      </c>
      <c r="I53" s="6">
        <v>2150632.8191</v>
      </c>
      <c r="J53" s="6">
        <v>2198401.2135999999</v>
      </c>
      <c r="K53" s="6">
        <v>2225127.6052999999</v>
      </c>
      <c r="L53" s="6">
        <v>2269688.4002</v>
      </c>
      <c r="M53" s="6">
        <v>2202660.0222999998</v>
      </c>
      <c r="O53" s="6" t="s">
        <v>102</v>
      </c>
      <c r="P53" s="6" t="s">
        <v>75</v>
      </c>
      <c r="Q53" s="6" t="s">
        <v>0</v>
      </c>
      <c r="R53" s="6">
        <v>1587671.9942000001</v>
      </c>
      <c r="S53" s="6">
        <v>1720731.588</v>
      </c>
      <c r="T53" s="6">
        <v>1890230.3718999999</v>
      </c>
      <c r="U53" s="6">
        <v>1993831.2222</v>
      </c>
      <c r="V53" s="6">
        <v>1997974.7934999999</v>
      </c>
      <c r="W53" s="6">
        <v>2150618.4207000001</v>
      </c>
      <c r="X53" s="6">
        <v>2198386.8152000001</v>
      </c>
      <c r="Y53" s="6">
        <v>2225113.2069000001</v>
      </c>
      <c r="Z53" s="6">
        <v>2269670.4010999999</v>
      </c>
      <c r="AA53" s="6">
        <v>2202645.6239</v>
      </c>
      <c r="AC53" s="6" t="s">
        <v>102</v>
      </c>
      <c r="AD53" s="6" t="s">
        <v>75</v>
      </c>
      <c r="AE53" s="6" t="s">
        <v>0</v>
      </c>
      <c r="AF53" s="9">
        <f t="shared" si="2"/>
        <v>-6.8035630457038836E-6</v>
      </c>
      <c r="AG53" s="9">
        <f t="shared" si="3"/>
        <v>-6.2775230404527495E-6</v>
      </c>
      <c r="AH53" s="9">
        <f t="shared" si="4"/>
        <v>-5.7145617976161577E-6</v>
      </c>
      <c r="AI53" s="9">
        <f t="shared" si="5"/>
        <v>-5.4176809742365149E-6</v>
      </c>
      <c r="AJ53" s="9">
        <f t="shared" si="6"/>
        <v>-7.2064453894124707E-6</v>
      </c>
      <c r="AK53" s="9">
        <f t="shared" si="7"/>
        <v>-6.6949596751045287E-6</v>
      </c>
      <c r="AL53" s="9">
        <f t="shared" si="8"/>
        <v>-6.5494869229319246E-6</v>
      </c>
      <c r="AM53" s="9">
        <f t="shared" si="9"/>
        <v>-6.4708199051306214E-6</v>
      </c>
      <c r="AN53" s="9">
        <f t="shared" si="10"/>
        <v>-7.9302075115446826E-6</v>
      </c>
      <c r="AO53" s="9">
        <f t="shared" si="11"/>
        <v>-6.5368235924108608E-6</v>
      </c>
    </row>
    <row r="54" spans="1:41" x14ac:dyDescent="0.2">
      <c r="A54" s="6" t="s">
        <v>102</v>
      </c>
      <c r="B54" s="6" t="s">
        <v>76</v>
      </c>
      <c r="C54" s="6" t="s">
        <v>0</v>
      </c>
      <c r="D54" s="6">
        <v>996940.80729999999</v>
      </c>
      <c r="E54" s="6">
        <v>1075618.7886000001</v>
      </c>
      <c r="F54" s="6">
        <v>1158030.0181</v>
      </c>
      <c r="G54" s="6">
        <v>1286585.9675</v>
      </c>
      <c r="H54" s="6">
        <v>1269590.4024</v>
      </c>
      <c r="I54" s="6">
        <v>1275901.2120000001</v>
      </c>
      <c r="J54" s="6">
        <v>1352141.9859</v>
      </c>
      <c r="K54" s="6">
        <v>1398326.4009</v>
      </c>
      <c r="L54" s="6">
        <v>1441231.22</v>
      </c>
      <c r="M54" s="6">
        <v>1497592.7912000001</v>
      </c>
      <c r="O54" s="6" t="s">
        <v>102</v>
      </c>
      <c r="P54" s="6" t="s">
        <v>76</v>
      </c>
      <c r="Q54" s="6" t="s">
        <v>0</v>
      </c>
      <c r="R54" s="6">
        <v>996940.80729999999</v>
      </c>
      <c r="S54" s="6">
        <v>1075618.7886000001</v>
      </c>
      <c r="T54" s="6">
        <v>1158030.0181</v>
      </c>
      <c r="U54" s="6">
        <v>1286585.9675</v>
      </c>
      <c r="V54" s="6">
        <v>1269590.4024</v>
      </c>
      <c r="W54" s="6">
        <v>1275901.2120000001</v>
      </c>
      <c r="X54" s="6">
        <v>1352141.9859</v>
      </c>
      <c r="Y54" s="6">
        <v>1398326.4009</v>
      </c>
      <c r="Z54" s="6">
        <v>1441231.22</v>
      </c>
      <c r="AA54" s="6">
        <v>1497592.7912000001</v>
      </c>
      <c r="AC54" s="6" t="s">
        <v>102</v>
      </c>
      <c r="AD54" s="6" t="s">
        <v>76</v>
      </c>
      <c r="AE54" s="6" t="s">
        <v>0</v>
      </c>
      <c r="AF54" s="9">
        <f t="shared" si="2"/>
        <v>0</v>
      </c>
      <c r="AG54" s="9">
        <f t="shared" si="3"/>
        <v>0</v>
      </c>
      <c r="AH54" s="9">
        <f t="shared" si="4"/>
        <v>0</v>
      </c>
      <c r="AI54" s="9">
        <f t="shared" si="5"/>
        <v>0</v>
      </c>
      <c r="AJ54" s="9">
        <f t="shared" si="6"/>
        <v>0</v>
      </c>
      <c r="AK54" s="9">
        <f t="shared" si="7"/>
        <v>0</v>
      </c>
      <c r="AL54" s="9">
        <f t="shared" si="8"/>
        <v>0</v>
      </c>
      <c r="AM54" s="9">
        <f t="shared" si="9"/>
        <v>0</v>
      </c>
      <c r="AN54" s="9">
        <f t="shared" si="10"/>
        <v>0</v>
      </c>
      <c r="AO54" s="9">
        <f t="shared" si="11"/>
        <v>0</v>
      </c>
    </row>
    <row r="55" spans="1:41" x14ac:dyDescent="0.2">
      <c r="A55" s="6" t="s">
        <v>102</v>
      </c>
      <c r="B55" s="6" t="s">
        <v>77</v>
      </c>
      <c r="C55" s="6" t="s">
        <v>0</v>
      </c>
      <c r="D55" s="6">
        <v>430297.19770000002</v>
      </c>
      <c r="E55" s="6">
        <v>463942.783</v>
      </c>
      <c r="F55" s="6">
        <v>503136.01659999997</v>
      </c>
      <c r="G55" s="6">
        <v>528224.40240000002</v>
      </c>
      <c r="H55" s="6">
        <v>526877.99860000005</v>
      </c>
      <c r="I55" s="6">
        <v>556574.41839999997</v>
      </c>
      <c r="J55" s="6">
        <v>586400.38190000004</v>
      </c>
      <c r="K55" s="6">
        <v>620416.80889999995</v>
      </c>
      <c r="L55" s="6">
        <v>643734.00659999996</v>
      </c>
      <c r="M55" s="6">
        <v>657043.18229999999</v>
      </c>
      <c r="O55" s="6" t="s">
        <v>102</v>
      </c>
      <c r="P55" s="6" t="s">
        <v>77</v>
      </c>
      <c r="Q55" s="6" t="s">
        <v>0</v>
      </c>
      <c r="R55" s="6">
        <v>430297.19770000002</v>
      </c>
      <c r="S55" s="6">
        <v>463942.783</v>
      </c>
      <c r="T55" s="6">
        <v>503136.01659999997</v>
      </c>
      <c r="U55" s="6">
        <v>528224.40240000002</v>
      </c>
      <c r="V55" s="6">
        <v>526877.99860000005</v>
      </c>
      <c r="W55" s="6">
        <v>556574.41839999997</v>
      </c>
      <c r="X55" s="6">
        <v>586400.38190000004</v>
      </c>
      <c r="Y55" s="6">
        <v>620416.80889999995</v>
      </c>
      <c r="Z55" s="6">
        <v>643734.00659999996</v>
      </c>
      <c r="AA55" s="6">
        <v>657043.18229999999</v>
      </c>
      <c r="AC55" s="6" t="s">
        <v>102</v>
      </c>
      <c r="AD55" s="6" t="s">
        <v>77</v>
      </c>
      <c r="AE55" s="6" t="s">
        <v>0</v>
      </c>
      <c r="AF55" s="9">
        <f t="shared" si="2"/>
        <v>0</v>
      </c>
      <c r="AG55" s="9">
        <f t="shared" si="3"/>
        <v>0</v>
      </c>
      <c r="AH55" s="9">
        <f t="shared" si="4"/>
        <v>0</v>
      </c>
      <c r="AI55" s="9">
        <f t="shared" si="5"/>
        <v>0</v>
      </c>
      <c r="AJ55" s="9">
        <f t="shared" si="6"/>
        <v>0</v>
      </c>
      <c r="AK55" s="9">
        <f t="shared" si="7"/>
        <v>0</v>
      </c>
      <c r="AL55" s="9">
        <f t="shared" si="8"/>
        <v>0</v>
      </c>
      <c r="AM55" s="9">
        <f t="shared" si="9"/>
        <v>0</v>
      </c>
      <c r="AN55" s="9">
        <f t="shared" si="10"/>
        <v>0</v>
      </c>
      <c r="AO55" s="9">
        <f t="shared" si="11"/>
        <v>0</v>
      </c>
    </row>
    <row r="56" spans="1:41" x14ac:dyDescent="0.2">
      <c r="A56" s="6" t="s">
        <v>102</v>
      </c>
      <c r="B56" s="6" t="s">
        <v>78</v>
      </c>
      <c r="C56" s="6" t="s">
        <v>0</v>
      </c>
      <c r="D56" s="6">
        <v>220564.80660000001</v>
      </c>
      <c r="E56" s="6">
        <v>229773.5895</v>
      </c>
      <c r="F56" s="6">
        <v>242521.19390000001</v>
      </c>
      <c r="G56" s="6">
        <v>240829.20329999999</v>
      </c>
      <c r="H56" s="6">
        <v>240749.9932</v>
      </c>
      <c r="I56" s="6">
        <v>260852.40270000001</v>
      </c>
      <c r="J56" s="6">
        <v>272588.39240000001</v>
      </c>
      <c r="K56" s="6">
        <v>282639.60550000001</v>
      </c>
      <c r="L56" s="6">
        <v>290217.59210000001</v>
      </c>
      <c r="M56" s="6">
        <v>290559.5992</v>
      </c>
      <c r="O56" s="6" t="s">
        <v>102</v>
      </c>
      <c r="P56" s="6" t="s">
        <v>78</v>
      </c>
      <c r="Q56" s="6" t="s">
        <v>0</v>
      </c>
      <c r="R56" s="6">
        <v>220564.80660000001</v>
      </c>
      <c r="S56" s="6">
        <v>229773.5895</v>
      </c>
      <c r="T56" s="6">
        <v>242521.19390000001</v>
      </c>
      <c r="U56" s="6">
        <v>240829.20329999999</v>
      </c>
      <c r="V56" s="6">
        <v>240749.9932</v>
      </c>
      <c r="W56" s="6">
        <v>260852.40270000001</v>
      </c>
      <c r="X56" s="6">
        <v>272588.39240000001</v>
      </c>
      <c r="Y56" s="6">
        <v>282639.60550000001</v>
      </c>
      <c r="Z56" s="6">
        <v>290217.59210000001</v>
      </c>
      <c r="AA56" s="6">
        <v>290559.5992</v>
      </c>
      <c r="AC56" s="6" t="s">
        <v>102</v>
      </c>
      <c r="AD56" s="6" t="s">
        <v>78</v>
      </c>
      <c r="AE56" s="6" t="s">
        <v>0</v>
      </c>
      <c r="AF56" s="9">
        <f t="shared" si="2"/>
        <v>0</v>
      </c>
      <c r="AG56" s="9">
        <f t="shared" si="3"/>
        <v>0</v>
      </c>
      <c r="AH56" s="9">
        <f t="shared" si="4"/>
        <v>0</v>
      </c>
      <c r="AI56" s="9">
        <f t="shared" si="5"/>
        <v>0</v>
      </c>
      <c r="AJ56" s="9">
        <f t="shared" si="6"/>
        <v>0</v>
      </c>
      <c r="AK56" s="9">
        <f t="shared" si="7"/>
        <v>0</v>
      </c>
      <c r="AL56" s="9">
        <f t="shared" si="8"/>
        <v>0</v>
      </c>
      <c r="AM56" s="9">
        <f t="shared" si="9"/>
        <v>0</v>
      </c>
      <c r="AN56" s="9">
        <f t="shared" si="10"/>
        <v>0</v>
      </c>
      <c r="AO56" s="9">
        <f t="shared" si="11"/>
        <v>0</v>
      </c>
    </row>
    <row r="57" spans="1:41" x14ac:dyDescent="0.2">
      <c r="A57" s="6" t="s">
        <v>102</v>
      </c>
      <c r="B57" s="6" t="s">
        <v>79</v>
      </c>
      <c r="C57" s="6" t="s">
        <v>0</v>
      </c>
      <c r="D57" s="6">
        <v>677858.40280000004</v>
      </c>
      <c r="E57" s="6">
        <v>721252.79700000002</v>
      </c>
      <c r="F57" s="6">
        <v>775717.19929999998</v>
      </c>
      <c r="G57" s="6">
        <v>808631.98710000003</v>
      </c>
      <c r="H57" s="6">
        <v>860648.37580000004</v>
      </c>
      <c r="I57" s="6">
        <v>881272.77029999997</v>
      </c>
      <c r="J57" s="6">
        <v>918396.00800000003</v>
      </c>
      <c r="K57" s="6">
        <v>970459.20519999997</v>
      </c>
      <c r="L57" s="6">
        <v>1009335.5984</v>
      </c>
      <c r="M57" s="6">
        <v>1044197.9976</v>
      </c>
      <c r="O57" s="6" t="s">
        <v>102</v>
      </c>
      <c r="P57" s="6" t="s">
        <v>79</v>
      </c>
      <c r="Q57" s="6" t="s">
        <v>0</v>
      </c>
      <c r="R57" s="6">
        <v>677858.40280000004</v>
      </c>
      <c r="S57" s="6">
        <v>721252.79700000002</v>
      </c>
      <c r="T57" s="6">
        <v>775717.19929999998</v>
      </c>
      <c r="U57" s="6">
        <v>808631.98710000003</v>
      </c>
      <c r="V57" s="6">
        <v>860648.37580000004</v>
      </c>
      <c r="W57" s="6">
        <v>881272.77029999997</v>
      </c>
      <c r="X57" s="6">
        <v>918396.00800000003</v>
      </c>
      <c r="Y57" s="6">
        <v>970459.20519999997</v>
      </c>
      <c r="Z57" s="6">
        <v>1009335.5984</v>
      </c>
      <c r="AA57" s="6">
        <v>1044197.9976</v>
      </c>
      <c r="AC57" s="6" t="s">
        <v>102</v>
      </c>
      <c r="AD57" s="6" t="s">
        <v>79</v>
      </c>
      <c r="AE57" s="6" t="s">
        <v>0</v>
      </c>
      <c r="AF57" s="9">
        <f t="shared" si="2"/>
        <v>0</v>
      </c>
      <c r="AG57" s="9">
        <f t="shared" si="3"/>
        <v>0</v>
      </c>
      <c r="AH57" s="9">
        <f t="shared" si="4"/>
        <v>0</v>
      </c>
      <c r="AI57" s="9">
        <f t="shared" si="5"/>
        <v>0</v>
      </c>
      <c r="AJ57" s="9">
        <f t="shared" si="6"/>
        <v>0</v>
      </c>
      <c r="AK57" s="9">
        <f t="shared" si="7"/>
        <v>0</v>
      </c>
      <c r="AL57" s="9">
        <f t="shared" si="8"/>
        <v>0</v>
      </c>
      <c r="AM57" s="9">
        <f t="shared" si="9"/>
        <v>0</v>
      </c>
      <c r="AN57" s="9">
        <f t="shared" si="10"/>
        <v>0</v>
      </c>
      <c r="AO57" s="9">
        <f t="shared" si="11"/>
        <v>0</v>
      </c>
    </row>
    <row r="58" spans="1:41" x14ac:dyDescent="0.2">
      <c r="A58" s="6" t="s">
        <v>102</v>
      </c>
      <c r="B58" s="6" t="s">
        <v>80</v>
      </c>
      <c r="C58" s="6" t="s">
        <v>0</v>
      </c>
      <c r="D58" s="6">
        <v>353685.6115</v>
      </c>
      <c r="E58" s="6">
        <v>376545.57299999997</v>
      </c>
      <c r="F58" s="6">
        <v>406839.58309999999</v>
      </c>
      <c r="G58" s="6">
        <v>428799.6128</v>
      </c>
      <c r="H58" s="6">
        <v>454118.3982</v>
      </c>
      <c r="I58" s="6">
        <v>474634.78169999999</v>
      </c>
      <c r="J58" s="6">
        <v>498582.02159999998</v>
      </c>
      <c r="K58" s="6">
        <v>524530.80319999997</v>
      </c>
      <c r="L58" s="6">
        <v>543333.62990000006</v>
      </c>
      <c r="M58" s="6">
        <v>573339.6091</v>
      </c>
      <c r="O58" s="6" t="s">
        <v>102</v>
      </c>
      <c r="P58" s="6" t="s">
        <v>80</v>
      </c>
      <c r="Q58" s="6" t="s">
        <v>0</v>
      </c>
      <c r="R58" s="6">
        <v>353685.6115</v>
      </c>
      <c r="S58" s="6">
        <v>376545.57299999997</v>
      </c>
      <c r="T58" s="6">
        <v>406839.58309999999</v>
      </c>
      <c r="U58" s="6">
        <v>428799.6128</v>
      </c>
      <c r="V58" s="6">
        <v>454118.3982</v>
      </c>
      <c r="W58" s="6">
        <v>474634.78169999999</v>
      </c>
      <c r="X58" s="6">
        <v>498582.02159999998</v>
      </c>
      <c r="Y58" s="6">
        <v>524530.80319999997</v>
      </c>
      <c r="Z58" s="6">
        <v>543333.62990000006</v>
      </c>
      <c r="AA58" s="6">
        <v>573339.6091</v>
      </c>
      <c r="AC58" s="6" t="s">
        <v>102</v>
      </c>
      <c r="AD58" s="6" t="s">
        <v>80</v>
      </c>
      <c r="AE58" s="6" t="s">
        <v>0</v>
      </c>
      <c r="AF58" s="9">
        <f t="shared" si="2"/>
        <v>0</v>
      </c>
      <c r="AG58" s="9">
        <f t="shared" si="3"/>
        <v>0</v>
      </c>
      <c r="AH58" s="9">
        <f t="shared" si="4"/>
        <v>0</v>
      </c>
      <c r="AI58" s="9">
        <f t="shared" si="5"/>
        <v>0</v>
      </c>
      <c r="AJ58" s="9">
        <f t="shared" si="6"/>
        <v>0</v>
      </c>
      <c r="AK58" s="9">
        <f t="shared" si="7"/>
        <v>0</v>
      </c>
      <c r="AL58" s="9">
        <f t="shared" si="8"/>
        <v>0</v>
      </c>
      <c r="AM58" s="9">
        <f t="shared" si="9"/>
        <v>0</v>
      </c>
      <c r="AN58" s="9">
        <f t="shared" si="10"/>
        <v>0</v>
      </c>
      <c r="AO58" s="9">
        <f t="shared" si="11"/>
        <v>0</v>
      </c>
    </row>
    <row r="59" spans="1:41" x14ac:dyDescent="0.2">
      <c r="A59" s="6" t="s">
        <v>102</v>
      </c>
      <c r="B59" s="6" t="s">
        <v>81</v>
      </c>
      <c r="C59" s="6" t="s">
        <v>0</v>
      </c>
      <c r="D59" s="6">
        <v>611798.40670000005</v>
      </c>
      <c r="E59" s="6">
        <v>654415.20750000002</v>
      </c>
      <c r="F59" s="6">
        <v>695267.97129999998</v>
      </c>
      <c r="G59" s="6">
        <v>725191.20669999998</v>
      </c>
      <c r="H59" s="6">
        <v>688586.40370000002</v>
      </c>
      <c r="I59" s="6">
        <v>760381.20209999999</v>
      </c>
      <c r="J59" s="6">
        <v>776026.78390000004</v>
      </c>
      <c r="K59" s="6">
        <v>822304.80310000002</v>
      </c>
      <c r="L59" s="6">
        <v>849697.20169999998</v>
      </c>
      <c r="M59" s="6">
        <v>877168.82290000003</v>
      </c>
      <c r="O59" s="6" t="s">
        <v>102</v>
      </c>
      <c r="P59" s="6" t="s">
        <v>81</v>
      </c>
      <c r="Q59" s="6" t="s">
        <v>0</v>
      </c>
      <c r="R59" s="6">
        <v>611798.40670000005</v>
      </c>
      <c r="S59" s="6">
        <v>654415.20750000002</v>
      </c>
      <c r="T59" s="6">
        <v>695267.97129999998</v>
      </c>
      <c r="U59" s="6">
        <v>725191.20669999998</v>
      </c>
      <c r="V59" s="6">
        <v>688586.40370000002</v>
      </c>
      <c r="W59" s="6">
        <v>760381.20209999999</v>
      </c>
      <c r="X59" s="6">
        <v>776026.78390000004</v>
      </c>
      <c r="Y59" s="6">
        <v>822304.80310000002</v>
      </c>
      <c r="Z59" s="6">
        <v>849697.20169999998</v>
      </c>
      <c r="AA59" s="6">
        <v>877168.82290000003</v>
      </c>
      <c r="AC59" s="6" t="s">
        <v>102</v>
      </c>
      <c r="AD59" s="6" t="s">
        <v>81</v>
      </c>
      <c r="AE59" s="6" t="s">
        <v>0</v>
      </c>
      <c r="AF59" s="9">
        <f t="shared" si="2"/>
        <v>0</v>
      </c>
      <c r="AG59" s="9">
        <f t="shared" si="3"/>
        <v>0</v>
      </c>
      <c r="AH59" s="9">
        <f t="shared" si="4"/>
        <v>0</v>
      </c>
      <c r="AI59" s="9">
        <f t="shared" si="5"/>
        <v>0</v>
      </c>
      <c r="AJ59" s="9">
        <f t="shared" si="6"/>
        <v>0</v>
      </c>
      <c r="AK59" s="9">
        <f t="shared" si="7"/>
        <v>0</v>
      </c>
      <c r="AL59" s="9">
        <f t="shared" si="8"/>
        <v>0</v>
      </c>
      <c r="AM59" s="9">
        <f t="shared" si="9"/>
        <v>0</v>
      </c>
      <c r="AN59" s="9">
        <f t="shared" si="10"/>
        <v>0</v>
      </c>
      <c r="AO59" s="9">
        <f t="shared" si="11"/>
        <v>0</v>
      </c>
    </row>
    <row r="60" spans="1:41" x14ac:dyDescent="0.2">
      <c r="A60" s="6" t="s">
        <v>102</v>
      </c>
      <c r="B60" s="6" t="s">
        <v>82</v>
      </c>
      <c r="C60" s="6" t="s">
        <v>0</v>
      </c>
      <c r="D60" s="6">
        <v>89708.390700000004</v>
      </c>
      <c r="E60" s="6">
        <v>103467.5971</v>
      </c>
      <c r="F60" s="6">
        <v>117640.7985</v>
      </c>
      <c r="G60" s="6">
        <v>127558.796</v>
      </c>
      <c r="H60" s="6">
        <v>131299.19940000001</v>
      </c>
      <c r="I60" s="6">
        <v>143045.99110000001</v>
      </c>
      <c r="J60" s="6">
        <v>148312.80549999999</v>
      </c>
      <c r="K60" s="6">
        <v>153252.00690000001</v>
      </c>
      <c r="L60" s="6">
        <v>154864.80410000001</v>
      </c>
      <c r="M60" s="6">
        <v>158029.196</v>
      </c>
      <c r="O60" s="6" t="s">
        <v>102</v>
      </c>
      <c r="P60" s="6" t="s">
        <v>82</v>
      </c>
      <c r="Q60" s="6" t="s">
        <v>0</v>
      </c>
      <c r="R60" s="6">
        <v>89708.390700000004</v>
      </c>
      <c r="S60" s="6">
        <v>103467.5971</v>
      </c>
      <c r="T60" s="6">
        <v>117640.7985</v>
      </c>
      <c r="U60" s="6">
        <v>127558.796</v>
      </c>
      <c r="V60" s="6">
        <v>131299.19940000001</v>
      </c>
      <c r="W60" s="6">
        <v>143045.99110000001</v>
      </c>
      <c r="X60" s="6">
        <v>148312.80549999999</v>
      </c>
      <c r="Y60" s="6">
        <v>153252.00690000001</v>
      </c>
      <c r="Z60" s="6">
        <v>154864.80410000001</v>
      </c>
      <c r="AA60" s="6">
        <v>158029.196</v>
      </c>
      <c r="AC60" s="6" t="s">
        <v>102</v>
      </c>
      <c r="AD60" s="6" t="s">
        <v>82</v>
      </c>
      <c r="AE60" s="6" t="s">
        <v>0</v>
      </c>
      <c r="AF60" s="9">
        <f t="shared" si="2"/>
        <v>0</v>
      </c>
      <c r="AG60" s="9">
        <f t="shared" si="3"/>
        <v>0</v>
      </c>
      <c r="AH60" s="9">
        <f t="shared" si="4"/>
        <v>0</v>
      </c>
      <c r="AI60" s="9">
        <f t="shared" si="5"/>
        <v>0</v>
      </c>
      <c r="AJ60" s="9">
        <f t="shared" si="6"/>
        <v>0</v>
      </c>
      <c r="AK60" s="9">
        <f t="shared" si="7"/>
        <v>0</v>
      </c>
      <c r="AL60" s="9">
        <f t="shared" si="8"/>
        <v>0</v>
      </c>
      <c r="AM60" s="9">
        <f t="shared" si="9"/>
        <v>0</v>
      </c>
      <c r="AN60" s="9">
        <f t="shared" si="10"/>
        <v>0</v>
      </c>
      <c r="AO60" s="9">
        <f t="shared" si="11"/>
        <v>0</v>
      </c>
    </row>
    <row r="61" spans="1:41" x14ac:dyDescent="0.2">
      <c r="A61" s="6" t="s">
        <v>102</v>
      </c>
      <c r="B61" s="6" t="s">
        <v>83</v>
      </c>
      <c r="C61" s="6" t="s">
        <v>0</v>
      </c>
      <c r="D61" s="6">
        <v>312084.00079999998</v>
      </c>
      <c r="E61" s="6">
        <v>333198.00390000001</v>
      </c>
      <c r="F61" s="6">
        <v>360381.60259999998</v>
      </c>
      <c r="G61" s="6">
        <v>369486.00020000001</v>
      </c>
      <c r="H61" s="6">
        <v>372214.79310000001</v>
      </c>
      <c r="I61" s="6">
        <v>394329.58380000002</v>
      </c>
      <c r="J61" s="6">
        <v>396345.60749999998</v>
      </c>
      <c r="K61" s="6">
        <v>408124.79670000001</v>
      </c>
      <c r="L61" s="6">
        <v>414853.19780000002</v>
      </c>
      <c r="M61" s="6">
        <v>416988.00949999999</v>
      </c>
      <c r="O61" s="6" t="s">
        <v>102</v>
      </c>
      <c r="P61" s="6" t="s">
        <v>83</v>
      </c>
      <c r="Q61" s="6" t="s">
        <v>0</v>
      </c>
      <c r="R61" s="6">
        <v>312084.00079999998</v>
      </c>
      <c r="S61" s="6">
        <v>333198.00390000001</v>
      </c>
      <c r="T61" s="6">
        <v>360381.60259999998</v>
      </c>
      <c r="U61" s="6">
        <v>369486.00020000001</v>
      </c>
      <c r="V61" s="6">
        <v>372214.79310000001</v>
      </c>
      <c r="W61" s="6">
        <v>394329.58380000002</v>
      </c>
      <c r="X61" s="6">
        <v>396345.60749999998</v>
      </c>
      <c r="Y61" s="6">
        <v>408124.79670000001</v>
      </c>
      <c r="Z61" s="6">
        <v>414853.19780000002</v>
      </c>
      <c r="AA61" s="6">
        <v>416988.00949999999</v>
      </c>
      <c r="AC61" s="6" t="s">
        <v>102</v>
      </c>
      <c r="AD61" s="6" t="s">
        <v>83</v>
      </c>
      <c r="AE61" s="6" t="s">
        <v>0</v>
      </c>
      <c r="AF61" s="9">
        <f t="shared" si="2"/>
        <v>0</v>
      </c>
      <c r="AG61" s="9">
        <f t="shared" si="3"/>
        <v>0</v>
      </c>
      <c r="AH61" s="9">
        <f t="shared" si="4"/>
        <v>0</v>
      </c>
      <c r="AI61" s="9">
        <f t="shared" si="5"/>
        <v>0</v>
      </c>
      <c r="AJ61" s="9">
        <f t="shared" si="6"/>
        <v>0</v>
      </c>
      <c r="AK61" s="9">
        <f t="shared" si="7"/>
        <v>0</v>
      </c>
      <c r="AL61" s="9">
        <f t="shared" si="8"/>
        <v>0</v>
      </c>
      <c r="AM61" s="9">
        <f t="shared" si="9"/>
        <v>0</v>
      </c>
      <c r="AN61" s="9">
        <f t="shared" si="10"/>
        <v>0</v>
      </c>
      <c r="AO61" s="9">
        <f t="shared" si="11"/>
        <v>0</v>
      </c>
    </row>
    <row r="62" spans="1:41" x14ac:dyDescent="0.2">
      <c r="A62" s="6" t="s">
        <v>102</v>
      </c>
      <c r="B62" s="6" t="s">
        <v>84</v>
      </c>
      <c r="C62" s="6" t="s">
        <v>0</v>
      </c>
      <c r="D62" s="6">
        <v>1729679.0392</v>
      </c>
      <c r="E62" s="6">
        <v>1802610.4742999999</v>
      </c>
      <c r="F62" s="6">
        <v>1884465.2948</v>
      </c>
      <c r="G62" s="6">
        <v>1710756.7254000001</v>
      </c>
      <c r="H62" s="6">
        <v>1731721.3728</v>
      </c>
      <c r="I62" s="6">
        <v>2091524.2716999999</v>
      </c>
      <c r="J62" s="6">
        <v>2173646.1515000002</v>
      </c>
      <c r="K62" s="6">
        <v>2355314.1249000002</v>
      </c>
      <c r="L62" s="6">
        <v>2551109.2867999999</v>
      </c>
      <c r="M62" s="6">
        <v>2426859.3105000001</v>
      </c>
      <c r="O62" s="6" t="s">
        <v>102</v>
      </c>
      <c r="P62" s="6" t="s">
        <v>84</v>
      </c>
      <c r="Q62" s="6" t="s">
        <v>0</v>
      </c>
      <c r="R62" s="6">
        <v>1731119.0471999999</v>
      </c>
      <c r="S62" s="6">
        <v>1805378.8744000001</v>
      </c>
      <c r="T62" s="6">
        <v>1887975.2944</v>
      </c>
      <c r="U62" s="6">
        <v>1713852.7259</v>
      </c>
      <c r="V62" s="6">
        <v>1733488.9643999999</v>
      </c>
      <c r="W62" s="6">
        <v>2094677.8742</v>
      </c>
      <c r="X62" s="6">
        <v>2176882.5521</v>
      </c>
      <c r="Y62" s="6">
        <v>2357639.7248</v>
      </c>
      <c r="Z62" s="6">
        <v>2551433.2823000001</v>
      </c>
      <c r="AA62" s="6">
        <v>2426693.71</v>
      </c>
      <c r="AC62" s="6" t="s">
        <v>102</v>
      </c>
      <c r="AD62" s="6" t="s">
        <v>84</v>
      </c>
      <c r="AE62" s="6" t="s">
        <v>0</v>
      </c>
      <c r="AF62" s="9">
        <f t="shared" si="2"/>
        <v>8.3252902264800384E-4</v>
      </c>
      <c r="AG62" s="9">
        <f t="shared" si="3"/>
        <v>1.5357727803480359E-3</v>
      </c>
      <c r="AH62" s="9">
        <f t="shared" si="4"/>
        <v>1.8625971036375602E-3</v>
      </c>
      <c r="AI62" s="9">
        <f t="shared" si="5"/>
        <v>1.8097257512028535E-3</v>
      </c>
      <c r="AJ62" s="9">
        <f t="shared" si="6"/>
        <v>1.0207136250457709E-3</v>
      </c>
      <c r="AK62" s="9">
        <f t="shared" si="7"/>
        <v>1.5078010533613247E-3</v>
      </c>
      <c r="AL62" s="9">
        <f t="shared" si="8"/>
        <v>1.4889270720381182E-3</v>
      </c>
      <c r="AM62" s="9">
        <f t="shared" si="9"/>
        <v>9.873841775132799E-4</v>
      </c>
      <c r="AN62" s="9">
        <f t="shared" si="10"/>
        <v>1.2700181120292166E-4</v>
      </c>
      <c r="AO62" s="9">
        <f t="shared" si="11"/>
        <v>-6.8236547245936895E-5</v>
      </c>
    </row>
    <row r="63" spans="1:41" x14ac:dyDescent="0.2">
      <c r="A63" s="6" t="s">
        <v>102</v>
      </c>
      <c r="B63" s="6" t="s">
        <v>85</v>
      </c>
      <c r="C63" s="6" t="s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O63" s="6" t="s">
        <v>102</v>
      </c>
      <c r="P63" s="6" t="s">
        <v>85</v>
      </c>
      <c r="Q63" s="6" t="s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C63" s="6" t="s">
        <v>102</v>
      </c>
      <c r="AD63" s="6" t="s">
        <v>85</v>
      </c>
      <c r="AE63" s="6" t="s">
        <v>0</v>
      </c>
      <c r="AF63" s="9" t="e">
        <f t="shared" si="2"/>
        <v>#DIV/0!</v>
      </c>
      <c r="AG63" s="9" t="e">
        <f t="shared" si="3"/>
        <v>#DIV/0!</v>
      </c>
      <c r="AH63" s="9" t="e">
        <f t="shared" si="4"/>
        <v>#DIV/0!</v>
      </c>
      <c r="AI63" s="9" t="e">
        <f t="shared" si="5"/>
        <v>#DIV/0!</v>
      </c>
      <c r="AJ63" s="9" t="e">
        <f t="shared" si="6"/>
        <v>#DIV/0!</v>
      </c>
      <c r="AK63" s="9" t="e">
        <f t="shared" si="7"/>
        <v>#DIV/0!</v>
      </c>
      <c r="AL63" s="9" t="e">
        <f t="shared" si="8"/>
        <v>#DIV/0!</v>
      </c>
      <c r="AM63" s="9" t="e">
        <f t="shared" si="9"/>
        <v>#DIV/0!</v>
      </c>
      <c r="AN63" s="9" t="e">
        <f t="shared" si="10"/>
        <v>#DIV/0!</v>
      </c>
      <c r="AO63" s="9" t="e">
        <f t="shared" si="11"/>
        <v>#DIV/0!</v>
      </c>
    </row>
    <row r="64" spans="1:41" x14ac:dyDescent="0.2">
      <c r="A64" s="6" t="s">
        <v>102</v>
      </c>
      <c r="B64" s="6" t="s">
        <v>87</v>
      </c>
      <c r="C64" s="6" t="s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O64" s="6" t="s">
        <v>102</v>
      </c>
      <c r="P64" s="6" t="s">
        <v>87</v>
      </c>
      <c r="Q64" s="6" t="s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C64" s="6" t="s">
        <v>102</v>
      </c>
      <c r="AD64" s="6" t="s">
        <v>87</v>
      </c>
      <c r="AE64" s="6" t="s">
        <v>0</v>
      </c>
      <c r="AF64" s="9" t="e">
        <f t="shared" si="2"/>
        <v>#DIV/0!</v>
      </c>
      <c r="AG64" s="9" t="e">
        <f t="shared" si="3"/>
        <v>#DIV/0!</v>
      </c>
      <c r="AH64" s="9" t="e">
        <f t="shared" si="4"/>
        <v>#DIV/0!</v>
      </c>
      <c r="AI64" s="9" t="e">
        <f t="shared" si="5"/>
        <v>#DIV/0!</v>
      </c>
      <c r="AJ64" s="9" t="e">
        <f t="shared" si="6"/>
        <v>#DIV/0!</v>
      </c>
      <c r="AK64" s="9" t="e">
        <f t="shared" si="7"/>
        <v>#DIV/0!</v>
      </c>
      <c r="AL64" s="9" t="e">
        <f t="shared" si="8"/>
        <v>#DIV/0!</v>
      </c>
      <c r="AM64" s="9" t="e">
        <f t="shared" si="9"/>
        <v>#DIV/0!</v>
      </c>
      <c r="AN64" s="9" t="e">
        <f t="shared" si="10"/>
        <v>#DIV/0!</v>
      </c>
      <c r="AO64" s="9" t="e">
        <f t="shared" si="11"/>
        <v>#DIV/0!</v>
      </c>
    </row>
    <row r="65" spans="1:41" x14ac:dyDescent="0.2">
      <c r="A65" s="6" t="s">
        <v>102</v>
      </c>
      <c r="B65" s="6" t="s">
        <v>88</v>
      </c>
      <c r="C65" s="6" t="s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O65" s="6" t="s">
        <v>102</v>
      </c>
      <c r="P65" s="6" t="s">
        <v>88</v>
      </c>
      <c r="Q65" s="6" t="s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C65" s="6" t="s">
        <v>102</v>
      </c>
      <c r="AD65" s="6" t="s">
        <v>88</v>
      </c>
      <c r="AE65" s="6" t="s">
        <v>0</v>
      </c>
      <c r="AF65" s="9" t="e">
        <f t="shared" si="2"/>
        <v>#DIV/0!</v>
      </c>
      <c r="AG65" s="9" t="e">
        <f t="shared" si="3"/>
        <v>#DIV/0!</v>
      </c>
      <c r="AH65" s="9" t="e">
        <f t="shared" si="4"/>
        <v>#DIV/0!</v>
      </c>
      <c r="AI65" s="9" t="e">
        <f t="shared" si="5"/>
        <v>#DIV/0!</v>
      </c>
      <c r="AJ65" s="9" t="e">
        <f t="shared" si="6"/>
        <v>#DIV/0!</v>
      </c>
      <c r="AK65" s="9" t="e">
        <f t="shared" si="7"/>
        <v>#DIV/0!</v>
      </c>
      <c r="AL65" s="9" t="e">
        <f t="shared" si="8"/>
        <v>#DIV/0!</v>
      </c>
      <c r="AM65" s="9" t="e">
        <f t="shared" si="9"/>
        <v>#DIV/0!</v>
      </c>
      <c r="AN65" s="9" t="e">
        <f t="shared" si="10"/>
        <v>#DIV/0!</v>
      </c>
      <c r="AO65" s="9" t="e">
        <f t="shared" si="11"/>
        <v>#DIV/0!</v>
      </c>
    </row>
    <row r="66" spans="1:41" x14ac:dyDescent="0.2">
      <c r="A66" s="6" t="s">
        <v>102</v>
      </c>
      <c r="B66" s="6" t="s">
        <v>89</v>
      </c>
      <c r="C66" s="6" t="s">
        <v>0</v>
      </c>
      <c r="D66" s="6">
        <v>390952.81650000002</v>
      </c>
      <c r="E66" s="6">
        <v>410943.6017</v>
      </c>
      <c r="F66" s="6">
        <v>424979.99099999998</v>
      </c>
      <c r="G66" s="6">
        <v>439675.21519999998</v>
      </c>
      <c r="H66" s="6">
        <v>477439.1924</v>
      </c>
      <c r="I66" s="6">
        <v>479332.81089999998</v>
      </c>
      <c r="J66" s="6">
        <v>495748.79310000001</v>
      </c>
      <c r="K66" s="6">
        <v>511300.79570000002</v>
      </c>
      <c r="L66" s="6">
        <v>534628.78700000001</v>
      </c>
      <c r="M66" s="6">
        <v>556383.60919999995</v>
      </c>
      <c r="O66" s="6" t="s">
        <v>102</v>
      </c>
      <c r="P66" s="6" t="s">
        <v>89</v>
      </c>
      <c r="Q66" s="6" t="s">
        <v>0</v>
      </c>
      <c r="R66" s="6">
        <v>390952.81650000002</v>
      </c>
      <c r="S66" s="6">
        <v>410943.6017</v>
      </c>
      <c r="T66" s="6">
        <v>424979.99099999998</v>
      </c>
      <c r="U66" s="6">
        <v>439675.21519999998</v>
      </c>
      <c r="V66" s="6">
        <v>477439.1924</v>
      </c>
      <c r="W66" s="6">
        <v>479332.81089999998</v>
      </c>
      <c r="X66" s="6">
        <v>495748.79310000001</v>
      </c>
      <c r="Y66" s="6">
        <v>511300.79570000002</v>
      </c>
      <c r="Z66" s="6">
        <v>534628.78700000001</v>
      </c>
      <c r="AA66" s="6">
        <v>556383.60919999995</v>
      </c>
      <c r="AC66" s="6" t="s">
        <v>102</v>
      </c>
      <c r="AD66" s="6" t="s">
        <v>89</v>
      </c>
      <c r="AE66" s="6" t="s">
        <v>0</v>
      </c>
      <c r="AF66" s="9">
        <f t="shared" si="2"/>
        <v>0</v>
      </c>
      <c r="AG66" s="9">
        <f t="shared" si="3"/>
        <v>0</v>
      </c>
      <c r="AH66" s="9">
        <f t="shared" si="4"/>
        <v>0</v>
      </c>
      <c r="AI66" s="9">
        <f t="shared" si="5"/>
        <v>0</v>
      </c>
      <c r="AJ66" s="9">
        <f t="shared" si="6"/>
        <v>0</v>
      </c>
      <c r="AK66" s="9">
        <f t="shared" si="7"/>
        <v>0</v>
      </c>
      <c r="AL66" s="9">
        <f t="shared" si="8"/>
        <v>0</v>
      </c>
      <c r="AM66" s="9">
        <f t="shared" si="9"/>
        <v>0</v>
      </c>
      <c r="AN66" s="9">
        <f t="shared" si="10"/>
        <v>0</v>
      </c>
      <c r="AO66" s="9">
        <f t="shared" si="11"/>
        <v>0</v>
      </c>
    </row>
    <row r="67" spans="1:41" x14ac:dyDescent="0.2">
      <c r="A67" s="6" t="s">
        <v>102</v>
      </c>
      <c r="B67" s="6" t="s">
        <v>90</v>
      </c>
      <c r="C67" s="6" t="s">
        <v>0</v>
      </c>
      <c r="D67" s="6">
        <v>5072.4003000000002</v>
      </c>
      <c r="E67" s="6">
        <v>6184.7996000000003</v>
      </c>
      <c r="F67" s="6">
        <v>9921.5980999999992</v>
      </c>
      <c r="G67" s="6">
        <v>10414.799000000001</v>
      </c>
      <c r="H67" s="6">
        <v>8899.1983</v>
      </c>
      <c r="I67" s="6">
        <v>8110.7987999999996</v>
      </c>
      <c r="J67" s="6">
        <v>7855.1988000000001</v>
      </c>
      <c r="K67" s="6">
        <v>5137.1994000000004</v>
      </c>
      <c r="L67" s="6">
        <v>6627.5996999999998</v>
      </c>
      <c r="M67" s="6">
        <v>6282.0002999999997</v>
      </c>
      <c r="O67" s="6" t="s">
        <v>102</v>
      </c>
      <c r="P67" s="6" t="s">
        <v>90</v>
      </c>
      <c r="Q67" s="6" t="s">
        <v>0</v>
      </c>
      <c r="R67" s="6">
        <v>5072.4003000000002</v>
      </c>
      <c r="S67" s="6">
        <v>6184.7996000000003</v>
      </c>
      <c r="T67" s="6">
        <v>9921.5980999999992</v>
      </c>
      <c r="U67" s="6">
        <v>10414.799000000001</v>
      </c>
      <c r="V67" s="6">
        <v>8899.1983</v>
      </c>
      <c r="W67" s="6">
        <v>8110.7987999999996</v>
      </c>
      <c r="X67" s="6">
        <v>7855.1988000000001</v>
      </c>
      <c r="Y67" s="6">
        <v>5137.1994000000004</v>
      </c>
      <c r="Z67" s="6">
        <v>6627.5996999999998</v>
      </c>
      <c r="AA67" s="6">
        <v>6282.0002999999997</v>
      </c>
      <c r="AC67" s="6" t="s">
        <v>102</v>
      </c>
      <c r="AD67" s="6" t="s">
        <v>90</v>
      </c>
      <c r="AE67" s="6" t="s">
        <v>0</v>
      </c>
      <c r="AF67" s="9">
        <f t="shared" si="2"/>
        <v>0</v>
      </c>
      <c r="AG67" s="9">
        <f t="shared" si="3"/>
        <v>0</v>
      </c>
      <c r="AH67" s="9">
        <f t="shared" si="4"/>
        <v>0</v>
      </c>
      <c r="AI67" s="9">
        <f t="shared" si="5"/>
        <v>0</v>
      </c>
      <c r="AJ67" s="9">
        <f t="shared" si="6"/>
        <v>0</v>
      </c>
      <c r="AK67" s="9">
        <f t="shared" si="7"/>
        <v>0</v>
      </c>
      <c r="AL67" s="9">
        <f t="shared" si="8"/>
        <v>0</v>
      </c>
      <c r="AM67" s="9">
        <f t="shared" si="9"/>
        <v>0</v>
      </c>
      <c r="AN67" s="9">
        <f t="shared" si="10"/>
        <v>0</v>
      </c>
      <c r="AO67" s="9">
        <f t="shared" si="11"/>
        <v>0</v>
      </c>
    </row>
    <row r="68" spans="1:41" x14ac:dyDescent="0.2">
      <c r="A68" s="6" t="s">
        <v>102</v>
      </c>
      <c r="B68" s="6" t="s">
        <v>91</v>
      </c>
      <c r="C68" s="6" t="s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O68" s="6" t="s">
        <v>102</v>
      </c>
      <c r="P68" s="6" t="s">
        <v>91</v>
      </c>
      <c r="Q68" s="6" t="s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C68" s="6" t="s">
        <v>102</v>
      </c>
      <c r="AD68" s="6" t="s">
        <v>91</v>
      </c>
      <c r="AE68" s="6" t="s">
        <v>0</v>
      </c>
      <c r="AF68" s="9" t="e">
        <f t="shared" si="2"/>
        <v>#DIV/0!</v>
      </c>
      <c r="AG68" s="9" t="e">
        <f t="shared" si="3"/>
        <v>#DIV/0!</v>
      </c>
      <c r="AH68" s="9" t="e">
        <f t="shared" si="4"/>
        <v>#DIV/0!</v>
      </c>
      <c r="AI68" s="9" t="e">
        <f t="shared" si="5"/>
        <v>#DIV/0!</v>
      </c>
      <c r="AJ68" s="9" t="e">
        <f t="shared" si="6"/>
        <v>#DIV/0!</v>
      </c>
      <c r="AK68" s="9" t="e">
        <f t="shared" si="7"/>
        <v>#DIV/0!</v>
      </c>
      <c r="AL68" s="9" t="e">
        <f t="shared" si="8"/>
        <v>#DIV/0!</v>
      </c>
      <c r="AM68" s="9" t="e">
        <f t="shared" si="9"/>
        <v>#DIV/0!</v>
      </c>
      <c r="AN68" s="9" t="e">
        <f t="shared" si="10"/>
        <v>#DIV/0!</v>
      </c>
      <c r="AO68" s="9" t="e">
        <f t="shared" si="11"/>
        <v>#DIV/0!</v>
      </c>
    </row>
    <row r="69" spans="1:41" x14ac:dyDescent="0.2">
      <c r="A69" s="6" t="s">
        <v>102</v>
      </c>
      <c r="B69" s="6" t="s">
        <v>92</v>
      </c>
      <c r="C69" s="6" t="s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O69" s="6" t="s">
        <v>102</v>
      </c>
      <c r="P69" s="6" t="s">
        <v>92</v>
      </c>
      <c r="Q69" s="6" t="s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C69" s="6" t="s">
        <v>102</v>
      </c>
      <c r="AD69" s="6" t="s">
        <v>92</v>
      </c>
      <c r="AE69" s="6" t="s">
        <v>0</v>
      </c>
      <c r="AF69" s="9" t="e">
        <f t="shared" ref="AF69:AF75" si="12">(R69-D69) / D69</f>
        <v>#DIV/0!</v>
      </c>
      <c r="AG69" s="9" t="e">
        <f t="shared" ref="AG69:AG75" si="13">(S69-E69) / E69</f>
        <v>#DIV/0!</v>
      </c>
      <c r="AH69" s="9" t="e">
        <f t="shared" ref="AH69:AH75" si="14">(T69-F69) / F69</f>
        <v>#DIV/0!</v>
      </c>
      <c r="AI69" s="9" t="e">
        <f t="shared" ref="AI69:AI75" si="15">(U69-G69) / G69</f>
        <v>#DIV/0!</v>
      </c>
      <c r="AJ69" s="9" t="e">
        <f t="shared" ref="AJ69:AJ75" si="16">(V69-H69) / H69</f>
        <v>#DIV/0!</v>
      </c>
      <c r="AK69" s="9" t="e">
        <f t="shared" ref="AK69:AK75" si="17">(W69-I69) / I69</f>
        <v>#DIV/0!</v>
      </c>
      <c r="AL69" s="9" t="e">
        <f t="shared" ref="AL69:AL75" si="18">(X69-J69) / J69</f>
        <v>#DIV/0!</v>
      </c>
      <c r="AM69" s="9" t="e">
        <f t="shared" ref="AM69:AM75" si="19">(Y69-K69) / K69</f>
        <v>#DIV/0!</v>
      </c>
      <c r="AN69" s="9" t="e">
        <f t="shared" ref="AN69:AN75" si="20">(Z69-L69) / L69</f>
        <v>#DIV/0!</v>
      </c>
      <c r="AO69" s="9" t="e">
        <f t="shared" ref="AO69:AO75" si="21">(AA69-M69) / M69</f>
        <v>#DIV/0!</v>
      </c>
    </row>
    <row r="70" spans="1:41" x14ac:dyDescent="0.2">
      <c r="A70" s="6" t="s">
        <v>102</v>
      </c>
      <c r="B70" s="6" t="s">
        <v>93</v>
      </c>
      <c r="C70" s="6" t="s">
        <v>0</v>
      </c>
      <c r="D70" s="6">
        <v>10623.6031</v>
      </c>
      <c r="E70" s="6">
        <v>8675.9958000000006</v>
      </c>
      <c r="F70" s="6">
        <v>8715.6028999999999</v>
      </c>
      <c r="G70" s="6">
        <v>8676</v>
      </c>
      <c r="H70" s="6">
        <v>12841.2003</v>
      </c>
      <c r="I70" s="6">
        <v>9100.8011000000006</v>
      </c>
      <c r="J70" s="6">
        <v>9723.6002000000008</v>
      </c>
      <c r="K70" s="6">
        <v>9990.0020999999997</v>
      </c>
      <c r="L70" s="6">
        <v>9979.2001</v>
      </c>
      <c r="M70" s="6">
        <v>17755.197199999999</v>
      </c>
      <c r="O70" s="6" t="s">
        <v>102</v>
      </c>
      <c r="P70" s="6" t="s">
        <v>93</v>
      </c>
      <c r="Q70" s="6" t="s">
        <v>0</v>
      </c>
      <c r="R70" s="6">
        <v>10623.6031</v>
      </c>
      <c r="S70" s="6">
        <v>8675.9958000000006</v>
      </c>
      <c r="T70" s="6">
        <v>8715.6028999999999</v>
      </c>
      <c r="U70" s="6">
        <v>8676</v>
      </c>
      <c r="V70" s="6">
        <v>12841.2003</v>
      </c>
      <c r="W70" s="6">
        <v>9100.8011000000006</v>
      </c>
      <c r="X70" s="6">
        <v>9723.6002000000008</v>
      </c>
      <c r="Y70" s="6">
        <v>9990.0020999999997</v>
      </c>
      <c r="Z70" s="6">
        <v>9979.2001</v>
      </c>
      <c r="AA70" s="6">
        <v>17755.197199999999</v>
      </c>
      <c r="AC70" s="6" t="s">
        <v>102</v>
      </c>
      <c r="AD70" s="6" t="s">
        <v>93</v>
      </c>
      <c r="AE70" s="6" t="s">
        <v>0</v>
      </c>
      <c r="AF70" s="9">
        <f t="shared" si="12"/>
        <v>0</v>
      </c>
      <c r="AG70" s="9">
        <f t="shared" si="13"/>
        <v>0</v>
      </c>
      <c r="AH70" s="9">
        <f t="shared" si="14"/>
        <v>0</v>
      </c>
      <c r="AI70" s="9">
        <f t="shared" si="15"/>
        <v>0</v>
      </c>
      <c r="AJ70" s="9">
        <f t="shared" si="16"/>
        <v>0</v>
      </c>
      <c r="AK70" s="9">
        <f t="shared" si="17"/>
        <v>0</v>
      </c>
      <c r="AL70" s="9">
        <f t="shared" si="18"/>
        <v>0</v>
      </c>
      <c r="AM70" s="9">
        <f t="shared" si="19"/>
        <v>0</v>
      </c>
      <c r="AN70" s="9">
        <f t="shared" si="20"/>
        <v>0</v>
      </c>
      <c r="AO70" s="9">
        <f t="shared" si="21"/>
        <v>0</v>
      </c>
    </row>
    <row r="71" spans="1:41" x14ac:dyDescent="0.2">
      <c r="A71" s="6" t="s">
        <v>102</v>
      </c>
      <c r="B71" s="6" t="s">
        <v>94</v>
      </c>
      <c r="C71" s="6" t="s">
        <v>0</v>
      </c>
      <c r="D71" s="6">
        <v>3587917.2097999998</v>
      </c>
      <c r="E71" s="6">
        <v>3982541.7411000002</v>
      </c>
      <c r="F71" s="6">
        <v>4243323.0602000002</v>
      </c>
      <c r="G71" s="6">
        <v>4332110.3842000002</v>
      </c>
      <c r="H71" s="6">
        <v>4740987.5906999996</v>
      </c>
      <c r="I71" s="6">
        <v>5010044.3755000001</v>
      </c>
      <c r="J71" s="6">
        <v>5347313.9837999996</v>
      </c>
      <c r="K71" s="6">
        <v>5687312.3934000004</v>
      </c>
      <c r="L71" s="6">
        <v>5914076.3896000003</v>
      </c>
      <c r="M71" s="6">
        <v>6186855.5871000001</v>
      </c>
      <c r="O71" s="6" t="s">
        <v>102</v>
      </c>
      <c r="P71" s="6" t="s">
        <v>94</v>
      </c>
      <c r="Q71" s="6" t="s">
        <v>0</v>
      </c>
      <c r="R71" s="6">
        <v>3588039.6192999999</v>
      </c>
      <c r="S71" s="6">
        <v>3982718.1477000001</v>
      </c>
      <c r="T71" s="6">
        <v>4243355.4660999998</v>
      </c>
      <c r="U71" s="6">
        <v>4332146.3865</v>
      </c>
      <c r="V71" s="6">
        <v>4740980.3978000004</v>
      </c>
      <c r="W71" s="6">
        <v>5009896.7781999996</v>
      </c>
      <c r="X71" s="6">
        <v>5346871.1836000001</v>
      </c>
      <c r="Y71" s="6">
        <v>5686891.1971000005</v>
      </c>
      <c r="Z71" s="6">
        <v>5913557.9884000001</v>
      </c>
      <c r="AA71" s="6">
        <v>6186304.7926000003</v>
      </c>
      <c r="AC71" s="6" t="s">
        <v>102</v>
      </c>
      <c r="AD71" s="6" t="s">
        <v>94</v>
      </c>
      <c r="AE71" s="6" t="s">
        <v>0</v>
      </c>
      <c r="AF71" s="9">
        <f t="shared" si="12"/>
        <v>3.4117147314803984E-5</v>
      </c>
      <c r="AG71" s="9">
        <f t="shared" si="13"/>
        <v>4.4294978299749498E-5</v>
      </c>
      <c r="AH71" s="9">
        <f t="shared" si="14"/>
        <v>7.6369155824152237E-6</v>
      </c>
      <c r="AI71" s="9">
        <f t="shared" si="15"/>
        <v>8.3105684774619747E-6</v>
      </c>
      <c r="AJ71" s="9">
        <f t="shared" si="16"/>
        <v>-1.5171733444986148E-6</v>
      </c>
      <c r="AK71" s="9">
        <f t="shared" si="17"/>
        <v>-2.9460277981222194E-5</v>
      </c>
      <c r="AL71" s="9">
        <f t="shared" si="18"/>
        <v>-8.2807967016891674E-5</v>
      </c>
      <c r="AM71" s="9">
        <f t="shared" si="19"/>
        <v>-7.405893519911818E-5</v>
      </c>
      <c r="AN71" s="9">
        <f t="shared" si="20"/>
        <v>-8.7655479207507985E-5</v>
      </c>
      <c r="AO71" s="9">
        <f t="shared" si="21"/>
        <v>-8.9026564826935058E-5</v>
      </c>
    </row>
    <row r="72" spans="1:41" x14ac:dyDescent="0.2">
      <c r="A72" s="6" t="s">
        <v>102</v>
      </c>
      <c r="B72" s="6" t="s">
        <v>95</v>
      </c>
      <c r="C72" s="6" t="s">
        <v>0</v>
      </c>
      <c r="D72" s="6">
        <v>2310878.4441999998</v>
      </c>
      <c r="E72" s="6">
        <v>2529898.5644</v>
      </c>
      <c r="F72" s="6">
        <v>2804874.6176999998</v>
      </c>
      <c r="G72" s="6">
        <v>2930698.7974</v>
      </c>
      <c r="H72" s="6">
        <v>3444497.9780999999</v>
      </c>
      <c r="I72" s="6">
        <v>3583857.5964000002</v>
      </c>
      <c r="J72" s="6">
        <v>3784683.6003999999</v>
      </c>
      <c r="K72" s="6">
        <v>3954330.0611</v>
      </c>
      <c r="L72" s="6">
        <v>4093876.7916999999</v>
      </c>
      <c r="M72" s="6">
        <v>4347338.4038000004</v>
      </c>
      <c r="O72" s="6" t="s">
        <v>102</v>
      </c>
      <c r="P72" s="6" t="s">
        <v>95</v>
      </c>
      <c r="Q72" s="6" t="s">
        <v>0</v>
      </c>
      <c r="R72" s="6">
        <v>2319763.2398999999</v>
      </c>
      <c r="S72" s="6">
        <v>2539740.9651000001</v>
      </c>
      <c r="T72" s="6">
        <v>2815210.2192000002</v>
      </c>
      <c r="U72" s="6">
        <v>2941696.7966</v>
      </c>
      <c r="V72" s="6">
        <v>3455279.9802999999</v>
      </c>
      <c r="W72" s="6">
        <v>3595302.0007000002</v>
      </c>
      <c r="X72" s="6">
        <v>3796837.1984000001</v>
      </c>
      <c r="Y72" s="6">
        <v>3967333.2570000002</v>
      </c>
      <c r="Z72" s="6">
        <v>4107988.7947</v>
      </c>
      <c r="AA72" s="6">
        <v>4361961.6025</v>
      </c>
      <c r="AC72" s="6" t="s">
        <v>102</v>
      </c>
      <c r="AD72" s="6" t="s">
        <v>95</v>
      </c>
      <c r="AE72" s="6" t="s">
        <v>0</v>
      </c>
      <c r="AF72" s="9">
        <f t="shared" si="12"/>
        <v>3.8447698200222515E-3</v>
      </c>
      <c r="AG72" s="9">
        <f t="shared" si="13"/>
        <v>3.8904329361261858E-3</v>
      </c>
      <c r="AH72" s="9">
        <f t="shared" si="14"/>
        <v>3.6848711292754837E-3</v>
      </c>
      <c r="AI72" s="9">
        <f t="shared" si="15"/>
        <v>3.7526883382751415E-3</v>
      </c>
      <c r="AJ72" s="9">
        <f t="shared" si="16"/>
        <v>3.1302100534102758E-3</v>
      </c>
      <c r="AK72" s="9">
        <f t="shared" si="17"/>
        <v>3.1933200447182958E-3</v>
      </c>
      <c r="AL72" s="9">
        <f t="shared" si="18"/>
        <v>3.2112586633967839E-3</v>
      </c>
      <c r="AM72" s="9">
        <f t="shared" si="19"/>
        <v>3.2883435876829635E-3</v>
      </c>
      <c r="AN72" s="9">
        <f t="shared" si="20"/>
        <v>3.4471000760479546E-3</v>
      </c>
      <c r="AO72" s="9">
        <f t="shared" si="21"/>
        <v>3.3637129990196969E-3</v>
      </c>
    </row>
    <row r="73" spans="1:41" x14ac:dyDescent="0.2">
      <c r="A73" s="6" t="s">
        <v>102</v>
      </c>
      <c r="B73" s="6" t="s">
        <v>96</v>
      </c>
      <c r="C73" s="6" t="s">
        <v>0</v>
      </c>
      <c r="D73" s="6">
        <v>404492.37089999998</v>
      </c>
      <c r="E73" s="6">
        <v>438782.39270000003</v>
      </c>
      <c r="F73" s="6">
        <v>483220.80729999999</v>
      </c>
      <c r="G73" s="6">
        <v>494676.02189999999</v>
      </c>
      <c r="H73" s="6">
        <v>414485.9903</v>
      </c>
      <c r="I73" s="6">
        <v>453437.98460000003</v>
      </c>
      <c r="J73" s="6">
        <v>491986.81939999998</v>
      </c>
      <c r="K73" s="6">
        <v>541929.59069999994</v>
      </c>
      <c r="L73" s="6">
        <v>594147.6324</v>
      </c>
      <c r="M73" s="6">
        <v>639388.74459999998</v>
      </c>
      <c r="O73" s="6" t="s">
        <v>102</v>
      </c>
      <c r="P73" s="6" t="s">
        <v>96</v>
      </c>
      <c r="Q73" s="6" t="s">
        <v>0</v>
      </c>
      <c r="R73" s="6">
        <v>404553.56929999997</v>
      </c>
      <c r="S73" s="6">
        <v>438854.39309999999</v>
      </c>
      <c r="T73" s="6">
        <v>483296.40840000001</v>
      </c>
      <c r="U73" s="6">
        <v>494755.22360000003</v>
      </c>
      <c r="V73" s="6">
        <v>414554.39010000002</v>
      </c>
      <c r="W73" s="6">
        <v>453527.9841</v>
      </c>
      <c r="X73" s="6">
        <v>492062.4204</v>
      </c>
      <c r="Y73" s="6">
        <v>542008.79240000003</v>
      </c>
      <c r="Z73" s="6">
        <v>594216.02800000005</v>
      </c>
      <c r="AA73" s="6">
        <v>639464.34569999995</v>
      </c>
      <c r="AC73" s="6" t="s">
        <v>102</v>
      </c>
      <c r="AD73" s="6" t="s">
        <v>96</v>
      </c>
      <c r="AE73" s="6" t="s">
        <v>0</v>
      </c>
      <c r="AF73" s="9">
        <f t="shared" si="12"/>
        <v>1.5129679668327673E-4</v>
      </c>
      <c r="AG73" s="9">
        <f t="shared" si="13"/>
        <v>1.6409136099767839E-4</v>
      </c>
      <c r="AH73" s="9">
        <f t="shared" si="14"/>
        <v>1.5645249305891999E-4</v>
      </c>
      <c r="AI73" s="9">
        <f t="shared" si="15"/>
        <v>1.6010822537107934E-4</v>
      </c>
      <c r="AJ73" s="9">
        <f t="shared" si="16"/>
        <v>1.6502318920479515E-4</v>
      </c>
      <c r="AK73" s="9">
        <f t="shared" si="17"/>
        <v>1.9848248946185935E-4</v>
      </c>
      <c r="AL73" s="9">
        <f t="shared" si="18"/>
        <v>1.5366468575768561E-4</v>
      </c>
      <c r="AM73" s="9">
        <f t="shared" si="19"/>
        <v>1.4614758330097659E-4</v>
      </c>
      <c r="AN73" s="9">
        <f t="shared" si="20"/>
        <v>1.151154970083276E-4</v>
      </c>
      <c r="AO73" s="9">
        <f t="shared" si="21"/>
        <v>1.182396478487694E-4</v>
      </c>
    </row>
    <row r="74" spans="1:41" x14ac:dyDescent="0.2">
      <c r="A74" s="6" t="s">
        <v>102</v>
      </c>
      <c r="B74" s="6" t="s">
        <v>97</v>
      </c>
      <c r="C74" s="6" t="s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O74" s="6" t="s">
        <v>102</v>
      </c>
      <c r="P74" s="6" t="s">
        <v>97</v>
      </c>
      <c r="Q74" s="6" t="s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C74" s="6" t="s">
        <v>102</v>
      </c>
      <c r="AD74" s="6" t="s">
        <v>97</v>
      </c>
      <c r="AE74" s="6" t="s">
        <v>0</v>
      </c>
      <c r="AF74" s="9" t="e">
        <f t="shared" si="12"/>
        <v>#DIV/0!</v>
      </c>
      <c r="AG74" s="9" t="e">
        <f t="shared" si="13"/>
        <v>#DIV/0!</v>
      </c>
      <c r="AH74" s="9" t="e">
        <f t="shared" si="14"/>
        <v>#DIV/0!</v>
      </c>
      <c r="AI74" s="9" t="e">
        <f t="shared" si="15"/>
        <v>#DIV/0!</v>
      </c>
      <c r="AJ74" s="9" t="e">
        <f t="shared" si="16"/>
        <v>#DIV/0!</v>
      </c>
      <c r="AK74" s="9" t="e">
        <f t="shared" si="17"/>
        <v>#DIV/0!</v>
      </c>
      <c r="AL74" s="9" t="e">
        <f t="shared" si="18"/>
        <v>#DIV/0!</v>
      </c>
      <c r="AM74" s="9" t="e">
        <f t="shared" si="19"/>
        <v>#DIV/0!</v>
      </c>
      <c r="AN74" s="9" t="e">
        <f t="shared" si="20"/>
        <v>#DIV/0!</v>
      </c>
      <c r="AO74" s="9" t="e">
        <f t="shared" si="21"/>
        <v>#DIV/0!</v>
      </c>
    </row>
    <row r="75" spans="1:41" x14ac:dyDescent="0.2">
      <c r="A75" s="6" t="s">
        <v>102</v>
      </c>
      <c r="B75" s="6" t="s">
        <v>98</v>
      </c>
      <c r="C75" s="6" t="s">
        <v>0</v>
      </c>
      <c r="D75" s="6">
        <v>525066.04370000004</v>
      </c>
      <c r="E75" s="6">
        <v>568636.58920000005</v>
      </c>
      <c r="F75" s="6">
        <v>580269.06030000001</v>
      </c>
      <c r="G75" s="6">
        <v>607773.61490000004</v>
      </c>
      <c r="H75" s="6">
        <v>183661.1833</v>
      </c>
      <c r="I75" s="6">
        <v>199234.80650000001</v>
      </c>
      <c r="J75" s="6">
        <v>222400.81890000001</v>
      </c>
      <c r="K75" s="6">
        <v>248641.1985</v>
      </c>
      <c r="L75" s="6">
        <v>268743.59960000002</v>
      </c>
      <c r="M75" s="6">
        <v>293893.2047</v>
      </c>
      <c r="O75" s="6" t="s">
        <v>102</v>
      </c>
      <c r="P75" s="6" t="s">
        <v>98</v>
      </c>
      <c r="Q75" s="6" t="s">
        <v>0</v>
      </c>
      <c r="R75" s="6">
        <v>509762.43979999999</v>
      </c>
      <c r="S75" s="6">
        <v>550506.98320000002</v>
      </c>
      <c r="T75" s="6">
        <v>560325.05850000004</v>
      </c>
      <c r="U75" s="6">
        <v>587509.21400000004</v>
      </c>
      <c r="V75" s="6">
        <v>165344.38130000001</v>
      </c>
      <c r="W75" s="6">
        <v>177609.6035</v>
      </c>
      <c r="X75" s="6">
        <v>199292.41690000001</v>
      </c>
      <c r="Y75" s="6">
        <v>225140.397</v>
      </c>
      <c r="Z75" s="6">
        <v>245869.19779999999</v>
      </c>
      <c r="AA75" s="6">
        <v>271465.20380000002</v>
      </c>
      <c r="AC75" s="6" t="s">
        <v>102</v>
      </c>
      <c r="AD75" s="6" t="s">
        <v>98</v>
      </c>
      <c r="AE75" s="6" t="s">
        <v>0</v>
      </c>
      <c r="AF75" s="9">
        <f t="shared" si="12"/>
        <v>-2.9146055212711224E-2</v>
      </c>
      <c r="AG75" s="9">
        <f t="shared" si="13"/>
        <v>-3.1882587832601658E-2</v>
      </c>
      <c r="AH75" s="9">
        <f t="shared" si="14"/>
        <v>-3.4370265734466159E-2</v>
      </c>
      <c r="AI75" s="9">
        <f t="shared" si="15"/>
        <v>-3.3342021442201317E-2</v>
      </c>
      <c r="AJ75" s="9">
        <f t="shared" si="16"/>
        <v>-9.9731482019695755E-2</v>
      </c>
      <c r="AK75" s="9">
        <f t="shared" si="17"/>
        <v>-0.10854129044966854</v>
      </c>
      <c r="AL75" s="9">
        <f t="shared" si="18"/>
        <v>-0.10390430266531721</v>
      </c>
      <c r="AM75" s="9">
        <f t="shared" si="19"/>
        <v>-9.4516924957631268E-2</v>
      </c>
      <c r="AN75" s="9">
        <f t="shared" si="20"/>
        <v>-8.5116080286363846E-2</v>
      </c>
      <c r="AO75" s="9">
        <f t="shared" si="21"/>
        <v>-7.6313438151433322E-2</v>
      </c>
    </row>
    <row r="77" spans="1:41" x14ac:dyDescent="0.2">
      <c r="C77" s="7" t="s">
        <v>99</v>
      </c>
      <c r="D77" s="8">
        <f t="shared" ref="D77:M77" si="22">SUM(D4:D49)</f>
        <v>15788852.706600001</v>
      </c>
      <c r="E77" s="8">
        <f t="shared" si="22"/>
        <v>17078831.775700003</v>
      </c>
      <c r="F77" s="8">
        <f t="shared" si="22"/>
        <v>18388138.126599994</v>
      </c>
      <c r="G77" s="8">
        <f t="shared" si="22"/>
        <v>18968836.237500001</v>
      </c>
      <c r="H77" s="8">
        <f t="shared" si="22"/>
        <v>19455266.547400001</v>
      </c>
      <c r="I77" s="8">
        <f t="shared" si="22"/>
        <v>20755259.808999997</v>
      </c>
      <c r="J77" s="8">
        <f t="shared" si="22"/>
        <v>21776830.651200011</v>
      </c>
      <c r="K77" s="8">
        <f t="shared" si="22"/>
        <v>22916397.33050001</v>
      </c>
      <c r="L77" s="8">
        <f t="shared" si="22"/>
        <v>23920907.238700002</v>
      </c>
      <c r="M77" s="8">
        <f t="shared" si="22"/>
        <v>24522410.172899995</v>
      </c>
      <c r="Q77" s="7" t="s">
        <v>99</v>
      </c>
      <c r="R77" s="8">
        <f t="shared" ref="R77:AA77" si="23">SUM(R4:R49)</f>
        <v>15779546.693099996</v>
      </c>
      <c r="S77" s="8">
        <f t="shared" si="23"/>
        <v>17069014.571900003</v>
      </c>
      <c r="T77" s="8">
        <f t="shared" si="23"/>
        <v>18377183.322099999</v>
      </c>
      <c r="U77" s="8">
        <f t="shared" si="23"/>
        <v>18957334.224199995</v>
      </c>
      <c r="V77" s="8">
        <f t="shared" si="23"/>
        <v>19445060.538799994</v>
      </c>
      <c r="W77" s="8">
        <f t="shared" si="23"/>
        <v>20742908.213199999</v>
      </c>
      <c r="X77" s="8">
        <f t="shared" si="23"/>
        <v>21763435.046800006</v>
      </c>
      <c r="Y77" s="8">
        <f t="shared" si="23"/>
        <v>22907868.934800014</v>
      </c>
      <c r="Z77" s="8">
        <f t="shared" si="23"/>
        <v>23912000.833200004</v>
      </c>
      <c r="AA77" s="8">
        <f t="shared" si="23"/>
        <v>24513950.178999998</v>
      </c>
    </row>
    <row r="78" spans="1:41" x14ac:dyDescent="0.2">
      <c r="C78" s="7" t="s">
        <v>100</v>
      </c>
      <c r="D78" s="8">
        <f t="shared" ref="D78:M78" si="24">SUM(D50:D75)</f>
        <v>15788852.738299999</v>
      </c>
      <c r="E78" s="8">
        <f t="shared" si="24"/>
        <v>17078831.701200001</v>
      </c>
      <c r="F78" s="8">
        <f t="shared" si="24"/>
        <v>18388137.958300002</v>
      </c>
      <c r="G78" s="8">
        <f t="shared" si="24"/>
        <v>18968836.404400002</v>
      </c>
      <c r="H78" s="8">
        <f t="shared" si="24"/>
        <v>19455266.4734</v>
      </c>
      <c r="I78" s="8">
        <f t="shared" si="24"/>
        <v>20755259.855800003</v>
      </c>
      <c r="J78" s="8">
        <f t="shared" si="24"/>
        <v>21776830.573399998</v>
      </c>
      <c r="K78" s="8">
        <f t="shared" si="24"/>
        <v>22916397.419100001</v>
      </c>
      <c r="L78" s="8">
        <f t="shared" si="24"/>
        <v>23920907.328199994</v>
      </c>
      <c r="M78" s="8">
        <f t="shared" si="24"/>
        <v>24522410.096600004</v>
      </c>
      <c r="Q78" s="7" t="s">
        <v>100</v>
      </c>
      <c r="R78" s="8">
        <f t="shared" ref="R78:AA78" si="25">SUM(R50:R75)</f>
        <v>15784046.744100001</v>
      </c>
      <c r="S78" s="8">
        <f t="shared" si="25"/>
        <v>17073550.500999998</v>
      </c>
      <c r="T78" s="8">
        <f t="shared" si="25"/>
        <v>18382136.762699999</v>
      </c>
      <c r="U78" s="8">
        <f t="shared" si="25"/>
        <v>18962770.405200001</v>
      </c>
      <c r="V78" s="8">
        <f t="shared" si="25"/>
        <v>19449546.073699996</v>
      </c>
      <c r="W78" s="8">
        <f t="shared" si="25"/>
        <v>20748160.663400002</v>
      </c>
      <c r="X78" s="8">
        <f t="shared" si="25"/>
        <v>21768730.572400004</v>
      </c>
      <c r="Y78" s="8">
        <f t="shared" si="25"/>
        <v>22907869.020399999</v>
      </c>
      <c r="Z78" s="8">
        <f t="shared" si="25"/>
        <v>23912000.920199998</v>
      </c>
      <c r="AA78" s="8">
        <f t="shared" si="25"/>
        <v>24513950.1021</v>
      </c>
    </row>
    <row r="79" spans="1:41" x14ac:dyDescent="0.2">
      <c r="D79" s="8"/>
      <c r="R79" s="8"/>
    </row>
    <row r="80" spans="1:41" x14ac:dyDescent="0.2">
      <c r="C80" t="s">
        <v>101</v>
      </c>
      <c r="D80" s="8">
        <f>D77-D78</f>
        <v>-3.1699998304247856E-2</v>
      </c>
      <c r="E80">
        <f t="shared" ref="E80:M80" si="26">E77-E78</f>
        <v>7.4500001966953278E-2</v>
      </c>
      <c r="F80">
        <f t="shared" si="26"/>
        <v>0.16829999163746834</v>
      </c>
      <c r="G80">
        <f t="shared" si="26"/>
        <v>-0.16690000146627426</v>
      </c>
      <c r="H80">
        <f t="shared" si="26"/>
        <v>7.4000000953674316E-2</v>
      </c>
      <c r="I80">
        <f t="shared" si="26"/>
        <v>-4.6800006181001663E-2</v>
      </c>
      <c r="J80">
        <f t="shared" si="26"/>
        <v>7.780001312494278E-2</v>
      </c>
      <c r="K80">
        <f t="shared" si="26"/>
        <v>-8.8599991053342819E-2</v>
      </c>
      <c r="L80">
        <f t="shared" si="26"/>
        <v>-8.949999138712883E-2</v>
      </c>
      <c r="M80">
        <f t="shared" si="26"/>
        <v>7.6299991458654404E-2</v>
      </c>
      <c r="Q80" t="s">
        <v>101</v>
      </c>
      <c r="R80" s="8">
        <f>R77-R78</f>
        <v>-4500.0510000046343</v>
      </c>
      <c r="S80">
        <f t="shared" ref="S80:AA80" si="27">S77-S78</f>
        <v>-4535.9290999956429</v>
      </c>
      <c r="T80">
        <f t="shared" si="27"/>
        <v>-4953.4406000003219</v>
      </c>
      <c r="U80">
        <f t="shared" si="27"/>
        <v>-5436.1810000054538</v>
      </c>
      <c r="V80">
        <f t="shared" si="27"/>
        <v>-4485.5349000021815</v>
      </c>
      <c r="W80">
        <f t="shared" si="27"/>
        <v>-5252.4502000026405</v>
      </c>
      <c r="X80">
        <f t="shared" si="27"/>
        <v>-5295.5255999974906</v>
      </c>
      <c r="Y80">
        <f t="shared" si="27"/>
        <v>-8.5599984973669052E-2</v>
      </c>
      <c r="Z80">
        <f t="shared" si="27"/>
        <v>-8.6999993771314621E-2</v>
      </c>
      <c r="AA80">
        <f t="shared" si="27"/>
        <v>7.6899997889995575E-2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02AA-2E8E-234B-A5A4-DF82F724CD82}">
  <dimension ref="A1:P42"/>
  <sheetViews>
    <sheetView tabSelected="1" workbookViewId="0">
      <selection activeCell="G21" sqref="G21"/>
    </sheetView>
  </sheetViews>
  <sheetFormatPr baseColWidth="10" defaultRowHeight="16" x14ac:dyDescent="0.2"/>
  <cols>
    <col min="2" max="2" width="7.5" bestFit="1" customWidth="1"/>
  </cols>
  <sheetData>
    <row r="1" spans="1:1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</row>
    <row r="2" spans="1:16" x14ac:dyDescent="0.2">
      <c r="A2" t="s">
        <v>20</v>
      </c>
      <c r="B2" t="s">
        <v>19</v>
      </c>
      <c r="C2" t="s">
        <v>18</v>
      </c>
      <c r="D2" t="s">
        <v>17</v>
      </c>
      <c r="E2" t="s">
        <v>16</v>
      </c>
      <c r="F2" t="s">
        <v>15</v>
      </c>
      <c r="G2" s="1" t="s">
        <v>1</v>
      </c>
      <c r="H2" s="1" t="s">
        <v>0</v>
      </c>
      <c r="I2" t="s">
        <v>14</v>
      </c>
      <c r="J2" s="1">
        <v>34196.400800000003</v>
      </c>
      <c r="K2" s="1">
        <v>35456.4015</v>
      </c>
      <c r="L2" s="1">
        <v>39301.198499999999</v>
      </c>
      <c r="M2" s="1">
        <v>44020.7981</v>
      </c>
      <c r="N2" s="1">
        <v>42749.9997</v>
      </c>
      <c r="O2" s="1">
        <v>45496.800000000003</v>
      </c>
      <c r="P2" s="1">
        <v>50983.199500000002</v>
      </c>
    </row>
    <row r="3" spans="1:16" x14ac:dyDescent="0.2">
      <c r="A3" t="s">
        <v>20</v>
      </c>
      <c r="B3" t="s">
        <v>19</v>
      </c>
      <c r="C3" t="s">
        <v>18</v>
      </c>
      <c r="D3" t="s">
        <v>17</v>
      </c>
      <c r="E3" t="s">
        <v>16</v>
      </c>
      <c r="F3" t="s">
        <v>15</v>
      </c>
      <c r="G3" s="1" t="s">
        <v>2</v>
      </c>
      <c r="H3" s="1" t="s">
        <v>0</v>
      </c>
      <c r="I3" t="s">
        <v>14</v>
      </c>
      <c r="J3" s="1">
        <v>2671.1993000000002</v>
      </c>
      <c r="K3" s="1">
        <v>2440.7997</v>
      </c>
      <c r="L3" s="1">
        <v>2555.9994999999999</v>
      </c>
      <c r="M3" s="1">
        <v>2534.3998000000001</v>
      </c>
      <c r="N3" s="1">
        <v>3801.6017999999999</v>
      </c>
      <c r="O3" s="1">
        <v>3844.8011999999999</v>
      </c>
      <c r="P3" s="1">
        <v>3942.002</v>
      </c>
    </row>
    <row r="4" spans="1:16" x14ac:dyDescent="0.2">
      <c r="A4" s="4" t="s">
        <v>145</v>
      </c>
      <c r="B4" t="s">
        <v>19</v>
      </c>
      <c r="C4" t="s">
        <v>18</v>
      </c>
      <c r="D4" t="s">
        <v>17</v>
      </c>
      <c r="E4" t="s">
        <v>16</v>
      </c>
      <c r="F4" t="s">
        <v>138</v>
      </c>
      <c r="G4" s="4" t="s">
        <v>35</v>
      </c>
      <c r="H4" s="4" t="s">
        <v>0</v>
      </c>
      <c r="I4" t="s">
        <v>14</v>
      </c>
      <c r="J4" s="4">
        <v>262987.18920000002</v>
      </c>
      <c r="K4" s="4">
        <v>300783.61410000001</v>
      </c>
      <c r="L4" s="4">
        <v>341009.99489999999</v>
      </c>
      <c r="M4" s="4">
        <v>347630.37660000002</v>
      </c>
      <c r="N4" s="4">
        <v>346626.02189999999</v>
      </c>
      <c r="O4" s="4">
        <v>367037.99080000003</v>
      </c>
      <c r="P4" s="4">
        <v>418230.0111</v>
      </c>
    </row>
    <row r="5" spans="1:16" x14ac:dyDescent="0.2">
      <c r="A5" s="4" t="s">
        <v>145</v>
      </c>
      <c r="B5" t="s">
        <v>19</v>
      </c>
      <c r="C5" t="s">
        <v>18</v>
      </c>
      <c r="D5" t="s">
        <v>17</v>
      </c>
      <c r="E5" t="s">
        <v>16</v>
      </c>
      <c r="F5" t="s">
        <v>138</v>
      </c>
      <c r="G5" s="4" t="s">
        <v>36</v>
      </c>
      <c r="H5" s="4" t="s">
        <v>0</v>
      </c>
      <c r="I5" t="s">
        <v>14</v>
      </c>
      <c r="J5" s="4">
        <v>-258458.3988</v>
      </c>
      <c r="K5" s="4">
        <v>-305960.39130000002</v>
      </c>
      <c r="L5" s="4">
        <v>-347864.4313</v>
      </c>
      <c r="M5" s="4">
        <v>-352929.57169999997</v>
      </c>
      <c r="N5" s="4">
        <v>-367844.37680000003</v>
      </c>
      <c r="O5" s="4">
        <v>-380581.20020000002</v>
      </c>
      <c r="P5" s="4">
        <v>-429458.3933</v>
      </c>
    </row>
    <row r="6" spans="1:16" x14ac:dyDescent="0.2">
      <c r="A6" t="s">
        <v>145</v>
      </c>
      <c r="B6" t="s">
        <v>19</v>
      </c>
      <c r="C6" t="s">
        <v>18</v>
      </c>
      <c r="D6" t="s">
        <v>17</v>
      </c>
      <c r="E6" t="s">
        <v>16</v>
      </c>
      <c r="F6" t="s">
        <v>139</v>
      </c>
      <c r="G6" t="s">
        <v>104</v>
      </c>
      <c r="H6" t="s">
        <v>0</v>
      </c>
      <c r="I6" t="s">
        <v>14</v>
      </c>
      <c r="J6">
        <v>-17336.157200000001</v>
      </c>
      <c r="K6">
        <v>-21749.776999999998</v>
      </c>
      <c r="L6">
        <v>-29923.181</v>
      </c>
      <c r="M6">
        <v>-24456.945199999998</v>
      </c>
      <c r="N6">
        <v>-30089.5016</v>
      </c>
      <c r="O6">
        <v>-177184.06969999999</v>
      </c>
      <c r="P6">
        <v>-168315.12100000001</v>
      </c>
    </row>
    <row r="7" spans="1:16" x14ac:dyDescent="0.2">
      <c r="A7" s="1" t="s">
        <v>145</v>
      </c>
      <c r="B7" t="s">
        <v>19</v>
      </c>
      <c r="C7" t="s">
        <v>18</v>
      </c>
      <c r="D7" t="s">
        <v>17</v>
      </c>
      <c r="E7" t="s">
        <v>16</v>
      </c>
      <c r="F7" t="s">
        <v>15</v>
      </c>
      <c r="G7" s="1" t="s">
        <v>1</v>
      </c>
      <c r="H7" s="1" t="s">
        <v>0</v>
      </c>
      <c r="I7" t="s">
        <v>14</v>
      </c>
      <c r="J7" s="1">
        <v>17919219.890000001</v>
      </c>
      <c r="K7" s="1">
        <v>19448043.870000001</v>
      </c>
      <c r="L7" s="1">
        <v>20927429.399999999</v>
      </c>
      <c r="M7" s="1">
        <v>20188606.5</v>
      </c>
      <c r="N7" s="1">
        <v>21079673.550000001</v>
      </c>
      <c r="O7" s="1">
        <v>22629434.41</v>
      </c>
      <c r="P7" s="1">
        <v>23707132.890000001</v>
      </c>
    </row>
    <row r="8" spans="1:16" x14ac:dyDescent="0.2">
      <c r="A8" s="1" t="s">
        <v>145</v>
      </c>
      <c r="B8" t="s">
        <v>19</v>
      </c>
      <c r="C8" t="s">
        <v>18</v>
      </c>
      <c r="D8" t="s">
        <v>17</v>
      </c>
      <c r="E8" t="s">
        <v>16</v>
      </c>
      <c r="F8" t="s">
        <v>15</v>
      </c>
      <c r="G8" s="1" t="s">
        <v>2</v>
      </c>
      <c r="H8" s="1" t="s">
        <v>0</v>
      </c>
      <c r="I8" t="s">
        <v>14</v>
      </c>
      <c r="J8" s="1">
        <v>372117.7096</v>
      </c>
      <c r="K8" s="1">
        <v>376245.55949999997</v>
      </c>
      <c r="L8" s="1">
        <v>401533.76030000002</v>
      </c>
      <c r="M8" s="1">
        <v>1648227.4327</v>
      </c>
      <c r="N8" s="1">
        <v>1569763.0870000001</v>
      </c>
      <c r="O8" s="1">
        <v>1598402.6872</v>
      </c>
      <c r="P8" s="1">
        <v>1649651.602</v>
      </c>
    </row>
    <row r="9" spans="1:16" x14ac:dyDescent="0.2">
      <c r="A9" s="1" t="s">
        <v>145</v>
      </c>
      <c r="B9" t="s">
        <v>19</v>
      </c>
      <c r="C9" t="s">
        <v>18</v>
      </c>
      <c r="D9" t="s">
        <v>17</v>
      </c>
      <c r="E9" t="s">
        <v>16</v>
      </c>
      <c r="F9" t="s">
        <v>15</v>
      </c>
      <c r="G9" s="1" t="s">
        <v>105</v>
      </c>
      <c r="H9" s="1" t="s">
        <v>0</v>
      </c>
      <c r="I9" t="s">
        <v>14</v>
      </c>
      <c r="J9" s="1">
        <v>589604.39760000003</v>
      </c>
      <c r="K9" s="1">
        <v>644000.39599999995</v>
      </c>
      <c r="L9" s="1">
        <v>694115.99840000004</v>
      </c>
      <c r="M9" s="1">
        <v>695703.59530000004</v>
      </c>
      <c r="N9" s="1">
        <v>722444.39800000004</v>
      </c>
      <c r="O9" s="1">
        <v>801766.79480000003</v>
      </c>
      <c r="P9" s="1">
        <v>838450.80379999999</v>
      </c>
    </row>
    <row r="10" spans="1:16" x14ac:dyDescent="0.2">
      <c r="A10" s="1" t="s">
        <v>145</v>
      </c>
      <c r="B10" t="s">
        <v>19</v>
      </c>
      <c r="C10" t="s">
        <v>18</v>
      </c>
      <c r="D10" t="s">
        <v>17</v>
      </c>
      <c r="E10" t="s">
        <v>16</v>
      </c>
      <c r="F10" t="s">
        <v>15</v>
      </c>
      <c r="G10" s="1" t="s">
        <v>106</v>
      </c>
      <c r="H10" s="1" t="s">
        <v>0</v>
      </c>
      <c r="I10" t="s">
        <v>14</v>
      </c>
      <c r="J10" s="1">
        <v>44848.804799999998</v>
      </c>
      <c r="K10" s="1">
        <v>46623.593500000003</v>
      </c>
      <c r="L10" s="1">
        <v>49035.600599999998</v>
      </c>
      <c r="M10" s="1">
        <v>102535.1925</v>
      </c>
      <c r="N10" s="1">
        <v>98341.203800000003</v>
      </c>
      <c r="O10" s="1">
        <v>102884.401</v>
      </c>
      <c r="P10" s="1">
        <v>107578.8002</v>
      </c>
    </row>
    <row r="11" spans="1:16" x14ac:dyDescent="0.2">
      <c r="A11" s="5" t="s">
        <v>145</v>
      </c>
      <c r="B11" t="s">
        <v>19</v>
      </c>
      <c r="C11" t="s">
        <v>18</v>
      </c>
      <c r="D11" t="s">
        <v>17</v>
      </c>
      <c r="E11" t="s">
        <v>16</v>
      </c>
      <c r="F11" t="s">
        <v>140</v>
      </c>
      <c r="G11" s="5" t="s">
        <v>107</v>
      </c>
      <c r="H11" s="5" t="s">
        <v>0</v>
      </c>
      <c r="I11" t="s">
        <v>14</v>
      </c>
      <c r="J11" s="5">
        <v>-228600.01689999999</v>
      </c>
      <c r="K11" s="5">
        <v>-232016.39540000001</v>
      </c>
      <c r="L11" s="5">
        <v>-239291.97779999999</v>
      </c>
      <c r="M11" s="5">
        <v>-243453.62349999999</v>
      </c>
      <c r="N11" s="5">
        <v>-253044.0165</v>
      </c>
      <c r="O11" s="5">
        <v>-261925.2157</v>
      </c>
      <c r="P11" s="5">
        <v>-269125.18449999997</v>
      </c>
    </row>
    <row r="12" spans="1:16" x14ac:dyDescent="0.2">
      <c r="A12" s="5" t="s">
        <v>145</v>
      </c>
      <c r="B12" t="s">
        <v>19</v>
      </c>
      <c r="C12" t="s">
        <v>18</v>
      </c>
      <c r="D12" t="s">
        <v>17</v>
      </c>
      <c r="E12" t="s">
        <v>16</v>
      </c>
      <c r="F12" t="s">
        <v>140</v>
      </c>
      <c r="G12" s="5" t="s">
        <v>108</v>
      </c>
      <c r="H12" s="5" t="s">
        <v>0</v>
      </c>
      <c r="I12" t="s">
        <v>14</v>
      </c>
      <c r="J12" s="5">
        <v>-71521.237099999998</v>
      </c>
      <c r="K12" s="5">
        <v>-91872.036800000002</v>
      </c>
      <c r="L12" s="5">
        <v>-92674.771900000007</v>
      </c>
      <c r="M12" s="5">
        <v>-99406.798800000004</v>
      </c>
      <c r="N12" s="5">
        <v>-132137.99129999999</v>
      </c>
      <c r="O12" s="5">
        <v>-149140.80379999999</v>
      </c>
      <c r="P12" s="5">
        <v>-181609.18239999999</v>
      </c>
    </row>
    <row r="13" spans="1:16" x14ac:dyDescent="0.2">
      <c r="A13" s="5" t="s">
        <v>145</v>
      </c>
      <c r="B13" t="s">
        <v>19</v>
      </c>
      <c r="C13" t="s">
        <v>18</v>
      </c>
      <c r="D13" t="s">
        <v>17</v>
      </c>
      <c r="E13" t="s">
        <v>16</v>
      </c>
      <c r="F13" t="s">
        <v>140</v>
      </c>
      <c r="G13" s="5" t="s">
        <v>109</v>
      </c>
      <c r="H13" s="5" t="s">
        <v>0</v>
      </c>
      <c r="I13" t="s">
        <v>14</v>
      </c>
      <c r="J13" s="5">
        <v>-13932.0041</v>
      </c>
      <c r="K13" s="5">
        <v>-13482.006799999999</v>
      </c>
      <c r="L13" s="5">
        <v>-12891.5926</v>
      </c>
      <c r="M13" s="5">
        <v>-15026.4085</v>
      </c>
      <c r="N13" s="5">
        <v>-13269.6021</v>
      </c>
      <c r="O13" s="5">
        <v>-13093.203799999999</v>
      </c>
      <c r="P13" s="5">
        <v>-12322.8033</v>
      </c>
    </row>
    <row r="14" spans="1:16" x14ac:dyDescent="0.2">
      <c r="A14" s="5" t="s">
        <v>145</v>
      </c>
      <c r="B14" t="s">
        <v>19</v>
      </c>
      <c r="C14" t="s">
        <v>18</v>
      </c>
      <c r="D14" t="s">
        <v>17</v>
      </c>
      <c r="E14" t="s">
        <v>16</v>
      </c>
      <c r="F14" t="s">
        <v>140</v>
      </c>
      <c r="G14" s="5" t="s">
        <v>110</v>
      </c>
      <c r="H14" s="5" t="s">
        <v>0</v>
      </c>
      <c r="I14" t="s">
        <v>14</v>
      </c>
      <c r="J14" s="5">
        <v>-7124.3928999999998</v>
      </c>
      <c r="K14" s="5">
        <v>-7221.6062000000002</v>
      </c>
      <c r="L14" s="5">
        <v>-7639.1809000000003</v>
      </c>
      <c r="M14" s="5">
        <v>-7970.4195</v>
      </c>
      <c r="N14" s="5">
        <v>-8103.6058000000003</v>
      </c>
      <c r="O14" s="5">
        <v>-7930.7915000000003</v>
      </c>
      <c r="P14" s="5">
        <v>-8740.7865000000002</v>
      </c>
    </row>
    <row r="15" spans="1:16" x14ac:dyDescent="0.2">
      <c r="A15" s="5" t="s">
        <v>145</v>
      </c>
      <c r="B15" t="s">
        <v>19</v>
      </c>
      <c r="C15" t="s">
        <v>18</v>
      </c>
      <c r="D15" t="s">
        <v>17</v>
      </c>
      <c r="E15" t="s">
        <v>16</v>
      </c>
      <c r="F15" t="s">
        <v>140</v>
      </c>
      <c r="G15" s="5" t="s">
        <v>111</v>
      </c>
      <c r="H15" s="5" t="s">
        <v>0</v>
      </c>
      <c r="I15" t="s">
        <v>14</v>
      </c>
      <c r="J15" s="5">
        <v>-230.39959999999999</v>
      </c>
      <c r="K15" s="5">
        <v>-190.80080000000001</v>
      </c>
      <c r="L15" s="5">
        <v>-144.0008</v>
      </c>
      <c r="M15" s="5">
        <v>-136.79949999999999</v>
      </c>
      <c r="N15" s="5">
        <v>-154.79859999999999</v>
      </c>
      <c r="O15" s="5">
        <v>-151.1979</v>
      </c>
      <c r="P15" s="5">
        <v>-140.40020000000001</v>
      </c>
    </row>
    <row r="16" spans="1:16" x14ac:dyDescent="0.2">
      <c r="A16" s="5" t="s">
        <v>145</v>
      </c>
      <c r="B16" t="s">
        <v>19</v>
      </c>
      <c r="C16" t="s">
        <v>18</v>
      </c>
      <c r="D16" t="s">
        <v>17</v>
      </c>
      <c r="E16" t="s">
        <v>16</v>
      </c>
      <c r="F16" t="s">
        <v>140</v>
      </c>
      <c r="G16" s="5" t="s">
        <v>112</v>
      </c>
      <c r="H16" s="5" t="s">
        <v>0</v>
      </c>
      <c r="I16" t="s">
        <v>14</v>
      </c>
      <c r="J16" s="5">
        <v>-14846.4012</v>
      </c>
      <c r="K16" s="5">
        <v>-14922.002200000001</v>
      </c>
      <c r="L16" s="5">
        <v>-15375.6001</v>
      </c>
      <c r="M16" s="5">
        <v>-16261.2004</v>
      </c>
      <c r="N16" s="5">
        <v>-16390.798699999999</v>
      </c>
      <c r="O16" s="5">
        <v>-16362.0018</v>
      </c>
      <c r="P16" s="5">
        <v>-16559.995599999998</v>
      </c>
    </row>
    <row r="17" spans="1:16" x14ac:dyDescent="0.2">
      <c r="A17" s="5" t="s">
        <v>145</v>
      </c>
      <c r="B17" t="s">
        <v>19</v>
      </c>
      <c r="C17" t="s">
        <v>18</v>
      </c>
      <c r="D17" t="s">
        <v>17</v>
      </c>
      <c r="E17" t="s">
        <v>16</v>
      </c>
      <c r="F17" t="s">
        <v>140</v>
      </c>
      <c r="G17" s="5" t="s">
        <v>113</v>
      </c>
      <c r="H17" s="5" t="s">
        <v>0</v>
      </c>
      <c r="I17" t="s">
        <v>14</v>
      </c>
      <c r="J17" s="5">
        <v>-294213.58289999998</v>
      </c>
      <c r="K17" s="5">
        <v>-301021.1899</v>
      </c>
      <c r="L17" s="5">
        <v>-318589.16600000003</v>
      </c>
      <c r="M17" s="5">
        <v>-318110.38030000002</v>
      </c>
      <c r="N17" s="5">
        <v>-336772.83610000001</v>
      </c>
      <c r="O17" s="5">
        <v>-335419.2144</v>
      </c>
      <c r="P17" s="5">
        <v>-354254.41759999999</v>
      </c>
    </row>
    <row r="18" spans="1:16" x14ac:dyDescent="0.2">
      <c r="A18" s="5" t="s">
        <v>145</v>
      </c>
      <c r="B18" t="s">
        <v>19</v>
      </c>
      <c r="C18" t="s">
        <v>18</v>
      </c>
      <c r="D18" t="s">
        <v>17</v>
      </c>
      <c r="E18" t="s">
        <v>16</v>
      </c>
      <c r="F18" t="s">
        <v>140</v>
      </c>
      <c r="G18" s="5" t="s">
        <v>114</v>
      </c>
      <c r="H18" s="5" t="s">
        <v>0</v>
      </c>
      <c r="I18" t="s">
        <v>14</v>
      </c>
      <c r="J18" s="5">
        <v>-737.99890000000005</v>
      </c>
      <c r="K18" s="5">
        <v>-827.99829999999997</v>
      </c>
      <c r="L18" s="5">
        <v>-1008.0014</v>
      </c>
      <c r="M18" s="5">
        <v>-1198.7981</v>
      </c>
      <c r="N18" s="5">
        <v>-1486.7997</v>
      </c>
      <c r="O18" s="5">
        <v>-1717.1993</v>
      </c>
      <c r="P18" s="5">
        <v>-1663.1978999999999</v>
      </c>
    </row>
    <row r="19" spans="1:16" x14ac:dyDescent="0.2">
      <c r="A19" s="5" t="s">
        <v>145</v>
      </c>
      <c r="B19" t="s">
        <v>19</v>
      </c>
      <c r="C19" t="s">
        <v>18</v>
      </c>
      <c r="D19" t="s">
        <v>17</v>
      </c>
      <c r="E19" t="s">
        <v>16</v>
      </c>
      <c r="F19" t="s">
        <v>140</v>
      </c>
      <c r="G19" s="5" t="s">
        <v>115</v>
      </c>
      <c r="H19" s="5" t="s">
        <v>0</v>
      </c>
      <c r="I19" t="s">
        <v>14</v>
      </c>
      <c r="J19" s="5">
        <v>-849436.86230000004</v>
      </c>
      <c r="K19" s="5">
        <v>-941746.03029999998</v>
      </c>
      <c r="L19" s="5">
        <v>-1045615.9537</v>
      </c>
      <c r="M19" s="5">
        <v>-1018062.0159</v>
      </c>
      <c r="N19" s="5">
        <v>-1127410.1117</v>
      </c>
      <c r="O19" s="5">
        <v>-1164520.0730999999</v>
      </c>
      <c r="P19" s="5">
        <v>-1215337.0818</v>
      </c>
    </row>
    <row r="20" spans="1:16" x14ac:dyDescent="0.2">
      <c r="A20" s="5" t="s">
        <v>145</v>
      </c>
      <c r="B20" t="s">
        <v>19</v>
      </c>
      <c r="C20" t="s">
        <v>18</v>
      </c>
      <c r="D20" t="s">
        <v>17</v>
      </c>
      <c r="E20" t="s">
        <v>16</v>
      </c>
      <c r="F20" t="s">
        <v>140</v>
      </c>
      <c r="G20" s="5" t="s">
        <v>116</v>
      </c>
      <c r="H20" s="5" t="s">
        <v>0</v>
      </c>
      <c r="I20" t="s">
        <v>14</v>
      </c>
      <c r="J20" s="5">
        <v>-17481.594000000001</v>
      </c>
      <c r="K20" s="5">
        <v>-20015.989699999998</v>
      </c>
      <c r="L20" s="5">
        <v>-21297.594300000001</v>
      </c>
      <c r="M20" s="5">
        <v>-20397.595600000001</v>
      </c>
      <c r="N20" s="5">
        <v>-19238.396199999999</v>
      </c>
      <c r="O20" s="5">
        <v>-20700.0039</v>
      </c>
      <c r="P20" s="5">
        <v>-19749.596099999999</v>
      </c>
    </row>
    <row r="21" spans="1:16" x14ac:dyDescent="0.2">
      <c r="A21" s="5" t="s">
        <v>145</v>
      </c>
      <c r="B21" t="s">
        <v>19</v>
      </c>
      <c r="C21" t="s">
        <v>18</v>
      </c>
      <c r="D21" t="s">
        <v>17</v>
      </c>
      <c r="E21" t="s">
        <v>16</v>
      </c>
      <c r="F21" t="s">
        <v>140</v>
      </c>
      <c r="G21" s="5" t="s">
        <v>146</v>
      </c>
      <c r="H21" s="5" t="s">
        <v>0</v>
      </c>
      <c r="I21" t="s">
        <v>14</v>
      </c>
      <c r="J21" s="5">
        <v>-87933.589399999997</v>
      </c>
      <c r="K21" s="5">
        <v>-95173.215500000006</v>
      </c>
      <c r="L21" s="5">
        <v>-103953.59669999999</v>
      </c>
      <c r="M21" s="5">
        <v>-105840.02220000001</v>
      </c>
      <c r="N21" s="5">
        <v>-117374.405</v>
      </c>
      <c r="O21" s="5">
        <v>-123120.0009</v>
      </c>
      <c r="P21" s="5">
        <v>-130604.3873</v>
      </c>
    </row>
    <row r="22" spans="1:16" x14ac:dyDescent="0.2">
      <c r="A22" t="s">
        <v>145</v>
      </c>
      <c r="B22" t="s">
        <v>19</v>
      </c>
      <c r="C22" t="s">
        <v>18</v>
      </c>
      <c r="D22" t="s">
        <v>17</v>
      </c>
      <c r="E22" t="s">
        <v>16</v>
      </c>
      <c r="F22" t="s">
        <v>139</v>
      </c>
      <c r="G22" t="s">
        <v>117</v>
      </c>
      <c r="H22" t="s">
        <v>0</v>
      </c>
      <c r="I22" t="s">
        <v>14</v>
      </c>
      <c r="J22">
        <v>-1538072.6492999999</v>
      </c>
      <c r="K22">
        <v>-1690665.8171999999</v>
      </c>
      <c r="L22">
        <v>-1788717.5791</v>
      </c>
      <c r="M22">
        <v>-1790616.2804</v>
      </c>
      <c r="N22">
        <v>-1938264.4731999999</v>
      </c>
      <c r="O22">
        <v>-2092421.4987999999</v>
      </c>
      <c r="P22">
        <v>-2136332.9084000001</v>
      </c>
    </row>
    <row r="23" spans="1:16" x14ac:dyDescent="0.2">
      <c r="A23" s="6" t="s">
        <v>145</v>
      </c>
      <c r="B23" t="s">
        <v>19</v>
      </c>
      <c r="C23" t="s">
        <v>18</v>
      </c>
      <c r="D23" t="s">
        <v>17</v>
      </c>
      <c r="E23" t="s">
        <v>141</v>
      </c>
      <c r="F23" t="s">
        <v>142</v>
      </c>
      <c r="G23" s="6" t="s">
        <v>118</v>
      </c>
      <c r="H23" s="6" t="s">
        <v>0</v>
      </c>
      <c r="I23" t="s">
        <v>14</v>
      </c>
      <c r="J23" s="6">
        <v>259595.99419999999</v>
      </c>
      <c r="K23" s="6">
        <v>278042.39439999999</v>
      </c>
      <c r="L23" s="6">
        <v>305920.81349999999</v>
      </c>
      <c r="M23" s="6">
        <v>325677.59840000002</v>
      </c>
      <c r="N23" s="6">
        <v>329050.80690000003</v>
      </c>
      <c r="O23" s="6">
        <v>358613.99839999998</v>
      </c>
      <c r="P23" s="6">
        <v>380926.81219999999</v>
      </c>
    </row>
    <row r="24" spans="1:16" x14ac:dyDescent="0.2">
      <c r="A24" s="6" t="s">
        <v>145</v>
      </c>
      <c r="B24" t="s">
        <v>19</v>
      </c>
      <c r="C24" t="s">
        <v>18</v>
      </c>
      <c r="D24" t="s">
        <v>17</v>
      </c>
      <c r="E24" t="s">
        <v>141</v>
      </c>
      <c r="F24" t="s">
        <v>142</v>
      </c>
      <c r="G24" s="6" t="s">
        <v>119</v>
      </c>
      <c r="H24" s="6" t="s">
        <v>0</v>
      </c>
      <c r="I24" t="s">
        <v>14</v>
      </c>
      <c r="J24" s="6">
        <v>90532.813399999999</v>
      </c>
      <c r="K24" s="6">
        <v>97520.419399999999</v>
      </c>
      <c r="L24" s="6">
        <v>106279.1673</v>
      </c>
      <c r="M24" s="6">
        <v>111996.0082</v>
      </c>
      <c r="N24" s="6">
        <v>128051.9759</v>
      </c>
      <c r="O24" s="6">
        <v>126302.40850000001</v>
      </c>
      <c r="P24" s="6">
        <v>132598.77789999999</v>
      </c>
    </row>
    <row r="25" spans="1:16" x14ac:dyDescent="0.2">
      <c r="A25" s="6" t="s">
        <v>145</v>
      </c>
      <c r="B25" t="s">
        <v>19</v>
      </c>
      <c r="C25" t="s">
        <v>18</v>
      </c>
      <c r="D25" t="s">
        <v>17</v>
      </c>
      <c r="E25" t="s">
        <v>141</v>
      </c>
      <c r="F25" t="s">
        <v>142</v>
      </c>
      <c r="G25" s="6" t="s">
        <v>120</v>
      </c>
      <c r="H25" s="6" t="s">
        <v>0</v>
      </c>
      <c r="I25" t="s">
        <v>14</v>
      </c>
      <c r="J25" s="6">
        <v>1193421.5828</v>
      </c>
      <c r="K25" s="6">
        <v>1276037.9990000001</v>
      </c>
      <c r="L25" s="6">
        <v>1386392.388</v>
      </c>
      <c r="M25" s="6">
        <v>1487232.0396</v>
      </c>
      <c r="N25" s="6">
        <v>1441555.2280999999</v>
      </c>
      <c r="O25" s="6">
        <v>1538074.8222000001</v>
      </c>
      <c r="P25" s="6">
        <v>1582750.8169</v>
      </c>
    </row>
    <row r="26" spans="1:16" x14ac:dyDescent="0.2">
      <c r="A26" s="6" t="s">
        <v>145</v>
      </c>
      <c r="B26" t="s">
        <v>19</v>
      </c>
      <c r="C26" t="s">
        <v>18</v>
      </c>
      <c r="D26" t="s">
        <v>17</v>
      </c>
      <c r="E26" t="s">
        <v>141</v>
      </c>
      <c r="F26" t="s">
        <v>142</v>
      </c>
      <c r="G26" s="6" t="s">
        <v>121</v>
      </c>
      <c r="H26" s="6" t="s">
        <v>0</v>
      </c>
      <c r="I26" t="s">
        <v>14</v>
      </c>
      <c r="J26" s="6">
        <v>1587682.7960999999</v>
      </c>
      <c r="K26" s="6">
        <v>1720742.39</v>
      </c>
      <c r="L26" s="6">
        <v>1890241.1738</v>
      </c>
      <c r="M26" s="6">
        <v>1993842.0242000001</v>
      </c>
      <c r="N26" s="6">
        <v>1997989.1919</v>
      </c>
      <c r="O26" s="6">
        <v>2150632.8191</v>
      </c>
      <c r="P26" s="6">
        <v>2198401.2135999999</v>
      </c>
    </row>
    <row r="27" spans="1:16" x14ac:dyDescent="0.2">
      <c r="A27" s="6" t="s">
        <v>145</v>
      </c>
      <c r="B27" t="s">
        <v>19</v>
      </c>
      <c r="C27" t="s">
        <v>18</v>
      </c>
      <c r="D27" t="s">
        <v>17</v>
      </c>
      <c r="E27" t="s">
        <v>141</v>
      </c>
      <c r="F27" t="s">
        <v>142</v>
      </c>
      <c r="G27" s="6" t="s">
        <v>122</v>
      </c>
      <c r="H27" s="6" t="s">
        <v>0</v>
      </c>
      <c r="I27" t="s">
        <v>14</v>
      </c>
      <c r="J27" s="6">
        <v>996940.80729999999</v>
      </c>
      <c r="K27" s="6">
        <v>1075618.7886000001</v>
      </c>
      <c r="L27" s="6">
        <v>1158030.0181</v>
      </c>
      <c r="M27" s="6">
        <v>1286585.9675</v>
      </c>
      <c r="N27" s="6">
        <v>1269590.4024</v>
      </c>
      <c r="O27" s="6">
        <v>1275901.2120000001</v>
      </c>
      <c r="P27" s="6">
        <v>1352141.9859</v>
      </c>
    </row>
    <row r="28" spans="1:16" x14ac:dyDescent="0.2">
      <c r="A28" s="6" t="s">
        <v>145</v>
      </c>
      <c r="B28" t="s">
        <v>19</v>
      </c>
      <c r="C28" t="s">
        <v>18</v>
      </c>
      <c r="D28" t="s">
        <v>17</v>
      </c>
      <c r="E28" t="s">
        <v>141</v>
      </c>
      <c r="F28" t="s">
        <v>142</v>
      </c>
      <c r="G28" s="6" t="s">
        <v>124</v>
      </c>
      <c r="H28" s="6" t="s">
        <v>0</v>
      </c>
      <c r="I28" t="s">
        <v>14</v>
      </c>
      <c r="J28" s="6">
        <v>430297.19770000002</v>
      </c>
      <c r="K28" s="6">
        <v>463942.783</v>
      </c>
      <c r="L28" s="6">
        <v>503136.01659999997</v>
      </c>
      <c r="M28" s="6">
        <v>528224.40240000002</v>
      </c>
      <c r="N28" s="6">
        <v>526877.99860000005</v>
      </c>
      <c r="O28" s="6">
        <v>556574.41839999997</v>
      </c>
      <c r="P28" s="6">
        <v>586400.38190000004</v>
      </c>
    </row>
    <row r="29" spans="1:16" x14ac:dyDescent="0.2">
      <c r="A29" s="6" t="s">
        <v>145</v>
      </c>
      <c r="B29" t="s">
        <v>19</v>
      </c>
      <c r="C29" t="s">
        <v>18</v>
      </c>
      <c r="D29" t="s">
        <v>17</v>
      </c>
      <c r="E29" t="s">
        <v>141</v>
      </c>
      <c r="F29" t="s">
        <v>142</v>
      </c>
      <c r="G29" s="6" t="s">
        <v>123</v>
      </c>
      <c r="H29" s="6" t="s">
        <v>0</v>
      </c>
      <c r="I29" t="s">
        <v>14</v>
      </c>
      <c r="J29" s="6">
        <v>220564.80660000001</v>
      </c>
      <c r="K29" s="6">
        <v>229773.5895</v>
      </c>
      <c r="L29" s="6">
        <v>242521.19390000001</v>
      </c>
      <c r="M29" s="6">
        <v>240829.20329999999</v>
      </c>
      <c r="N29" s="6">
        <v>240749.9932</v>
      </c>
      <c r="O29" s="6">
        <v>260852.40270000001</v>
      </c>
      <c r="P29" s="6">
        <v>272588.39240000001</v>
      </c>
    </row>
    <row r="30" spans="1:16" x14ac:dyDescent="0.2">
      <c r="A30" s="6" t="s">
        <v>145</v>
      </c>
      <c r="B30" t="s">
        <v>19</v>
      </c>
      <c r="C30" t="s">
        <v>18</v>
      </c>
      <c r="D30" t="s">
        <v>17</v>
      </c>
      <c r="E30" t="s">
        <v>141</v>
      </c>
      <c r="F30" t="s">
        <v>142</v>
      </c>
      <c r="G30" s="6" t="s">
        <v>125</v>
      </c>
      <c r="H30" s="6" t="s">
        <v>0</v>
      </c>
      <c r="I30" t="s">
        <v>14</v>
      </c>
      <c r="J30" s="6">
        <v>677858.40280000004</v>
      </c>
      <c r="K30" s="6">
        <v>721252.79700000002</v>
      </c>
      <c r="L30" s="6">
        <v>775717.19929999998</v>
      </c>
      <c r="M30" s="6">
        <v>808631.98710000003</v>
      </c>
      <c r="N30" s="6">
        <v>860648.37580000004</v>
      </c>
      <c r="O30" s="6">
        <v>881272.77029999997</v>
      </c>
      <c r="P30" s="6">
        <v>918396.00800000003</v>
      </c>
    </row>
    <row r="31" spans="1:16" x14ac:dyDescent="0.2">
      <c r="A31" s="6" t="s">
        <v>145</v>
      </c>
      <c r="B31" t="s">
        <v>19</v>
      </c>
      <c r="C31" t="s">
        <v>18</v>
      </c>
      <c r="D31" t="s">
        <v>17</v>
      </c>
      <c r="E31" t="s">
        <v>141</v>
      </c>
      <c r="F31" t="s">
        <v>142</v>
      </c>
      <c r="G31" s="6" t="s">
        <v>126</v>
      </c>
      <c r="H31" s="6" t="s">
        <v>0</v>
      </c>
      <c r="I31" t="s">
        <v>14</v>
      </c>
      <c r="J31" s="6">
        <v>353685.6115</v>
      </c>
      <c r="K31" s="6">
        <v>376545.57299999997</v>
      </c>
      <c r="L31" s="6">
        <v>406839.58309999999</v>
      </c>
      <c r="M31" s="6">
        <v>428799.6128</v>
      </c>
      <c r="N31" s="6">
        <v>454118.3982</v>
      </c>
      <c r="O31" s="6">
        <v>474634.78169999999</v>
      </c>
      <c r="P31" s="6">
        <v>498582.02159999998</v>
      </c>
    </row>
    <row r="32" spans="1:16" x14ac:dyDescent="0.2">
      <c r="A32" s="6" t="s">
        <v>145</v>
      </c>
      <c r="B32" t="s">
        <v>19</v>
      </c>
      <c r="C32" t="s">
        <v>18</v>
      </c>
      <c r="D32" t="s">
        <v>17</v>
      </c>
      <c r="E32" t="s">
        <v>141</v>
      </c>
      <c r="F32" t="s">
        <v>142</v>
      </c>
      <c r="G32" s="6" t="s">
        <v>127</v>
      </c>
      <c r="H32" s="6" t="s">
        <v>0</v>
      </c>
      <c r="I32" t="s">
        <v>14</v>
      </c>
      <c r="J32" s="6">
        <v>611798.40670000005</v>
      </c>
      <c r="K32" s="6">
        <v>654415.20750000002</v>
      </c>
      <c r="L32" s="6">
        <v>695267.97129999998</v>
      </c>
      <c r="M32" s="6">
        <v>725191.20669999998</v>
      </c>
      <c r="N32" s="6">
        <v>688586.40370000002</v>
      </c>
      <c r="O32" s="6">
        <v>760381.20209999999</v>
      </c>
      <c r="P32" s="6">
        <v>776026.78390000004</v>
      </c>
    </row>
    <row r="33" spans="1:16" x14ac:dyDescent="0.2">
      <c r="A33" s="6" t="s">
        <v>145</v>
      </c>
      <c r="B33" t="s">
        <v>19</v>
      </c>
      <c r="C33" t="s">
        <v>18</v>
      </c>
      <c r="D33" t="s">
        <v>17</v>
      </c>
      <c r="E33" t="s">
        <v>141</v>
      </c>
      <c r="F33" t="s">
        <v>142</v>
      </c>
      <c r="G33" s="6" t="s">
        <v>128</v>
      </c>
      <c r="H33" s="6" t="s">
        <v>0</v>
      </c>
      <c r="I33" t="s">
        <v>14</v>
      </c>
      <c r="J33" s="6">
        <v>89708.390700000004</v>
      </c>
      <c r="K33" s="6">
        <v>103467.5971</v>
      </c>
      <c r="L33" s="6">
        <v>117640.7985</v>
      </c>
      <c r="M33" s="6">
        <v>127558.796</v>
      </c>
      <c r="N33" s="6">
        <v>131299.19940000001</v>
      </c>
      <c r="O33" s="6">
        <v>143045.99110000001</v>
      </c>
      <c r="P33" s="6">
        <v>148312.80549999999</v>
      </c>
    </row>
    <row r="34" spans="1:16" x14ac:dyDescent="0.2">
      <c r="A34" s="6" t="s">
        <v>145</v>
      </c>
      <c r="B34" t="s">
        <v>19</v>
      </c>
      <c r="C34" t="s">
        <v>18</v>
      </c>
      <c r="D34" t="s">
        <v>17</v>
      </c>
      <c r="E34" t="s">
        <v>141</v>
      </c>
      <c r="F34" t="s">
        <v>142</v>
      </c>
      <c r="G34" s="6" t="s">
        <v>129</v>
      </c>
      <c r="H34" s="6" t="s">
        <v>0</v>
      </c>
      <c r="I34" t="s">
        <v>14</v>
      </c>
      <c r="J34" s="6">
        <v>312084.00079999998</v>
      </c>
      <c r="K34" s="6">
        <v>333198.00390000001</v>
      </c>
      <c r="L34" s="6">
        <v>360381.60259999998</v>
      </c>
      <c r="M34" s="6">
        <v>369486.00020000001</v>
      </c>
      <c r="N34" s="6">
        <v>372214.79310000001</v>
      </c>
      <c r="O34" s="6">
        <v>394329.58380000002</v>
      </c>
      <c r="P34" s="6">
        <v>396345.60749999998</v>
      </c>
    </row>
    <row r="35" spans="1:16" x14ac:dyDescent="0.2">
      <c r="A35" s="6" t="s">
        <v>145</v>
      </c>
      <c r="B35" t="s">
        <v>19</v>
      </c>
      <c r="C35" t="s">
        <v>18</v>
      </c>
      <c r="D35" t="s">
        <v>17</v>
      </c>
      <c r="E35" t="s">
        <v>141</v>
      </c>
      <c r="F35" t="s">
        <v>142</v>
      </c>
      <c r="G35" s="6" t="s">
        <v>130</v>
      </c>
      <c r="H35" s="6" t="s">
        <v>0</v>
      </c>
      <c r="I35" t="s">
        <v>14</v>
      </c>
      <c r="J35" s="6">
        <v>1729679.0392</v>
      </c>
      <c r="K35" s="6">
        <v>1802610.4742999999</v>
      </c>
      <c r="L35" s="6">
        <v>1884465.2948</v>
      </c>
      <c r="M35" s="6">
        <v>1710756.7254000001</v>
      </c>
      <c r="N35" s="6">
        <v>1731721.3728</v>
      </c>
      <c r="O35" s="6">
        <v>2091524.2716999999</v>
      </c>
      <c r="P35" s="6">
        <v>2173646.1515000002</v>
      </c>
    </row>
    <row r="36" spans="1:16" x14ac:dyDescent="0.2">
      <c r="A36" s="6" t="s">
        <v>145</v>
      </c>
      <c r="B36" t="s">
        <v>19</v>
      </c>
      <c r="C36" t="s">
        <v>18</v>
      </c>
      <c r="D36" t="s">
        <v>17</v>
      </c>
      <c r="E36" t="s">
        <v>141</v>
      </c>
      <c r="F36" t="s">
        <v>143</v>
      </c>
      <c r="G36" s="6" t="s">
        <v>131</v>
      </c>
      <c r="H36" s="6" t="s">
        <v>0</v>
      </c>
      <c r="I36" t="s">
        <v>14</v>
      </c>
      <c r="J36" s="6">
        <v>390952.81650000002</v>
      </c>
      <c r="K36" s="6">
        <v>410943.6017</v>
      </c>
      <c r="L36" s="6">
        <v>424979.99099999998</v>
      </c>
      <c r="M36" s="6">
        <v>439675.21519999998</v>
      </c>
      <c r="N36" s="6">
        <v>477439.1924</v>
      </c>
      <c r="O36" s="6">
        <v>479332.81089999998</v>
      </c>
      <c r="P36" s="6">
        <v>495748.79310000001</v>
      </c>
    </row>
    <row r="37" spans="1:16" x14ac:dyDescent="0.2">
      <c r="A37" s="6" t="s">
        <v>145</v>
      </c>
      <c r="B37" t="s">
        <v>19</v>
      </c>
      <c r="C37" t="s">
        <v>18</v>
      </c>
      <c r="D37" t="s">
        <v>17</v>
      </c>
      <c r="E37" t="s">
        <v>141</v>
      </c>
      <c r="F37" t="s">
        <v>143</v>
      </c>
      <c r="G37" s="6" t="s">
        <v>132</v>
      </c>
      <c r="H37" s="6" t="s">
        <v>0</v>
      </c>
      <c r="I37" t="s">
        <v>14</v>
      </c>
      <c r="J37" s="6">
        <v>5072.4003000000002</v>
      </c>
      <c r="K37" s="6">
        <v>6184.7996000000003</v>
      </c>
      <c r="L37" s="6">
        <v>9921.5980999999992</v>
      </c>
      <c r="M37" s="6">
        <v>10414.799000000001</v>
      </c>
      <c r="N37" s="6">
        <v>8899.1983</v>
      </c>
      <c r="O37" s="6">
        <v>8110.7987999999996</v>
      </c>
      <c r="P37" s="6">
        <v>7855.1988000000001</v>
      </c>
    </row>
    <row r="38" spans="1:16" x14ac:dyDescent="0.2">
      <c r="A38" s="6" t="s">
        <v>145</v>
      </c>
      <c r="B38" t="s">
        <v>19</v>
      </c>
      <c r="C38" t="s">
        <v>18</v>
      </c>
      <c r="D38" t="s">
        <v>17</v>
      </c>
      <c r="E38" t="s">
        <v>141</v>
      </c>
      <c r="F38" t="s">
        <v>143</v>
      </c>
      <c r="G38" s="6" t="s">
        <v>133</v>
      </c>
      <c r="H38" s="6" t="s">
        <v>0</v>
      </c>
      <c r="I38" t="s">
        <v>14</v>
      </c>
      <c r="J38" s="6">
        <v>10623.6031</v>
      </c>
      <c r="K38" s="6">
        <v>8675.9958000000006</v>
      </c>
      <c r="L38" s="6">
        <v>8715.6028999999999</v>
      </c>
      <c r="M38" s="6">
        <v>8676</v>
      </c>
      <c r="N38" s="6">
        <v>12841.2003</v>
      </c>
      <c r="O38" s="6">
        <v>9100.8011000000006</v>
      </c>
      <c r="P38" s="6">
        <v>9723.6002000000008</v>
      </c>
    </row>
    <row r="39" spans="1:16" x14ac:dyDescent="0.2">
      <c r="A39" s="6" t="s">
        <v>145</v>
      </c>
      <c r="B39" t="s">
        <v>19</v>
      </c>
      <c r="C39" t="s">
        <v>18</v>
      </c>
      <c r="D39" t="s">
        <v>17</v>
      </c>
      <c r="E39" t="s">
        <v>141</v>
      </c>
      <c r="F39" t="s">
        <v>144</v>
      </c>
      <c r="G39" s="6" t="s">
        <v>134</v>
      </c>
      <c r="H39" s="6" t="s">
        <v>0</v>
      </c>
      <c r="I39" t="s">
        <v>14</v>
      </c>
      <c r="J39" s="6">
        <v>3587917.2097999998</v>
      </c>
      <c r="K39" s="6">
        <v>3982541.7411000002</v>
      </c>
      <c r="L39" s="6">
        <v>4243323.0602000002</v>
      </c>
      <c r="M39" s="6">
        <v>4332110.3842000002</v>
      </c>
      <c r="N39" s="6">
        <v>4740987.5906999996</v>
      </c>
      <c r="O39" s="6">
        <v>5010044.3755000001</v>
      </c>
      <c r="P39" s="6">
        <v>5347313.9837999996</v>
      </c>
    </row>
    <row r="40" spans="1:16" x14ac:dyDescent="0.2">
      <c r="A40" s="6" t="s">
        <v>145</v>
      </c>
      <c r="B40" t="s">
        <v>19</v>
      </c>
      <c r="C40" t="s">
        <v>18</v>
      </c>
      <c r="D40" t="s">
        <v>17</v>
      </c>
      <c r="E40" t="s">
        <v>141</v>
      </c>
      <c r="F40" t="s">
        <v>144</v>
      </c>
      <c r="G40" s="6" t="s">
        <v>135</v>
      </c>
      <c r="H40" s="6" t="s">
        <v>0</v>
      </c>
      <c r="I40" t="s">
        <v>14</v>
      </c>
      <c r="J40" s="6">
        <v>2310878.4441999998</v>
      </c>
      <c r="K40" s="6">
        <v>2529898.5644</v>
      </c>
      <c r="L40" s="6">
        <v>2804874.6176999998</v>
      </c>
      <c r="M40" s="6">
        <v>2930698.7974</v>
      </c>
      <c r="N40" s="6">
        <v>3444497.9780999999</v>
      </c>
      <c r="O40" s="6">
        <v>3583857.5964000002</v>
      </c>
      <c r="P40" s="6">
        <v>3784683.6003999999</v>
      </c>
    </row>
    <row r="41" spans="1:16" x14ac:dyDescent="0.2">
      <c r="A41" s="6" t="s">
        <v>145</v>
      </c>
      <c r="B41" t="s">
        <v>19</v>
      </c>
      <c r="C41" t="s">
        <v>18</v>
      </c>
      <c r="D41" t="s">
        <v>17</v>
      </c>
      <c r="E41" t="s">
        <v>141</v>
      </c>
      <c r="F41" t="s">
        <v>144</v>
      </c>
      <c r="G41" s="6" t="s">
        <v>136</v>
      </c>
      <c r="H41" s="6" t="s">
        <v>0</v>
      </c>
      <c r="I41" t="s">
        <v>14</v>
      </c>
      <c r="J41" s="6">
        <v>404492.37089999998</v>
      </c>
      <c r="K41" s="6">
        <v>438782.39270000003</v>
      </c>
      <c r="L41" s="6">
        <v>483220.80729999999</v>
      </c>
      <c r="M41" s="6">
        <v>494676.02189999999</v>
      </c>
      <c r="N41" s="6">
        <v>414485.9903</v>
      </c>
      <c r="O41" s="6">
        <v>453437.98460000003</v>
      </c>
      <c r="P41" s="6">
        <v>491986.81939999998</v>
      </c>
    </row>
    <row r="42" spans="1:16" x14ac:dyDescent="0.2">
      <c r="A42" s="6" t="s">
        <v>145</v>
      </c>
      <c r="B42" t="s">
        <v>19</v>
      </c>
      <c r="C42" t="s">
        <v>18</v>
      </c>
      <c r="D42" t="s">
        <v>17</v>
      </c>
      <c r="E42" t="s">
        <v>141</v>
      </c>
      <c r="F42" t="s">
        <v>144</v>
      </c>
      <c r="G42" s="6" t="s">
        <v>137</v>
      </c>
      <c r="H42" s="6" t="s">
        <v>0</v>
      </c>
      <c r="I42" t="s">
        <v>14</v>
      </c>
      <c r="J42" s="6">
        <v>525066.04370000004</v>
      </c>
      <c r="K42" s="6">
        <v>568636.58920000005</v>
      </c>
      <c r="L42" s="6">
        <v>580269.06030000001</v>
      </c>
      <c r="M42" s="6">
        <v>607773.61490000004</v>
      </c>
      <c r="N42" s="6">
        <v>183661.1833</v>
      </c>
      <c r="O42" s="6">
        <v>199234.80650000001</v>
      </c>
      <c r="P42" s="6">
        <v>222400.81890000001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COL comparison</vt:lpstr>
      <vt:lpstr>WRLD comparison</vt:lpstr>
      <vt:lpstr>COL-WRLD-Elect-2021-release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2023-04-14T13:42:56Z</dcterms:created>
  <dcterms:modified xsi:type="dcterms:W3CDTF">2023-04-18T20:40:39Z</dcterms:modified>
</cp:coreProperties>
</file>