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Submissions\Submission 1\Supplementary Materials\"/>
    </mc:Choice>
  </mc:AlternateContent>
  <xr:revisionPtr revIDLastSave="0" documentId="13_ncr:1_{96BC48F0-C20D-4A83-94F0-A956DBAFC016}" xr6:coauthVersionLast="45" xr6:coauthVersionMax="45" xr10:uidLastSave="{00000000-0000-0000-0000-000000000000}"/>
  <bookViews>
    <workbookView xWindow="-108" yWindow="-108" windowWidth="23256" windowHeight="13176" tabRatio="642" xr2:uid="{64D75931-346C-4638-8F9E-A211D2C200A3}"/>
  </bookViews>
  <sheets>
    <sheet name="README" sheetId="3" r:id="rId1"/>
    <sheet name="data_wf" sheetId="1" r:id="rId2"/>
    <sheet name="wf_" sheetId="2" r:id="rId3"/>
    <sheet name="data_lamp" sheetId="4" r:id="rId4"/>
    <sheet name="lamp_"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4" l="1"/>
  <c r="G5" i="4"/>
  <c r="H4" i="4"/>
  <c r="G4" i="4"/>
  <c r="H3" i="4"/>
  <c r="G3" i="4"/>
  <c r="H2" i="4"/>
  <c r="G2" i="4"/>
</calcChain>
</file>

<file path=xl/sharedStrings.xml><?xml version="1.0" encoding="utf-8"?>
<sst xmlns="http://schemas.openxmlformats.org/spreadsheetml/2006/main" count="70" uniqueCount="65">
  <si>
    <t>Data type</t>
  </si>
  <si>
    <t>Use</t>
  </si>
  <si>
    <t>Sheet name</t>
  </si>
  <si>
    <t>Content</t>
  </si>
  <si>
    <t>Link</t>
  </si>
  <si>
    <t>Notes</t>
  </si>
  <si>
    <t>Reference</t>
  </si>
  <si>
    <t>Wavelength [nm]</t>
  </si>
  <si>
    <t>&lt;insert data type&gt;</t>
  </si>
  <si>
    <t>lamp_name</t>
  </si>
  <si>
    <t>Lamp type</t>
  </si>
  <si>
    <t>Description</t>
  </si>
  <si>
    <t>Year</t>
  </si>
  <si>
    <t>Luminous efficacy [lm/W]</t>
  </si>
  <si>
    <t>Electricity consumption [W]</t>
  </si>
  <si>
    <t>Lumen output [lm]</t>
  </si>
  <si>
    <t>Luminous efficiency [%]</t>
  </si>
  <si>
    <t>Source</t>
  </si>
  <si>
    <t>relativeIntensity</t>
  </si>
  <si>
    <t>The Energy and Exergy of Light With Application to Societal Exergy Analysis</t>
  </si>
  <si>
    <t>Supplementary Materials</t>
  </si>
  <si>
    <t>Data Template</t>
  </si>
  <si>
    <t>Contents</t>
  </si>
  <si>
    <r>
      <rPr>
        <b/>
        <sz val="11"/>
        <color theme="1"/>
        <rFont val="Calibri"/>
        <family val="2"/>
        <scheme val="minor"/>
      </rPr>
      <t>data_wf:</t>
    </r>
    <r>
      <rPr>
        <sz val="11"/>
        <color theme="1"/>
        <rFont val="Calibri"/>
        <family val="2"/>
        <scheme val="minor"/>
      </rPr>
      <t xml:space="preserve"> Contains information and sources of the four weighting functions used in this study. The user may optionally add similar information for additional weighting functions used.</t>
    </r>
  </si>
  <si>
    <r>
      <rPr>
        <b/>
        <sz val="11"/>
        <color theme="1"/>
        <rFont val="Calibri"/>
        <family val="2"/>
        <scheme val="minor"/>
      </rPr>
      <t>wf_:</t>
    </r>
    <r>
      <rPr>
        <sz val="11"/>
        <color theme="1"/>
        <rFont val="Calibri"/>
        <family val="2"/>
        <scheme val="minor"/>
      </rPr>
      <t xml:space="preserve"> A single blank sheet for entry of weighting function data by the user. Each unique weighting function should be placed in an additional tab with the prefix 'wf_'. Note that the column name 'Wavelength [nm]' must remain the same for each additional weighting function.</t>
    </r>
  </si>
  <si>
    <r>
      <rPr>
        <b/>
        <sz val="11"/>
        <color theme="1"/>
        <rFont val="Calibri"/>
        <family val="2"/>
        <scheme val="minor"/>
      </rPr>
      <t>data_lamp:</t>
    </r>
    <r>
      <rPr>
        <sz val="11"/>
        <color theme="1"/>
        <rFont val="Calibri"/>
        <family val="2"/>
        <scheme val="minor"/>
      </rPr>
      <t xml:space="preserve"> Contains information and sources of the four lamps used in this study. The user must add the same information for each of the additional lamps used.</t>
    </r>
  </si>
  <si>
    <r>
      <rPr>
        <b/>
        <sz val="11"/>
        <color theme="1"/>
        <rFont val="Calibri"/>
        <family val="2"/>
        <scheme val="minor"/>
      </rPr>
      <t>lamp_:</t>
    </r>
    <r>
      <rPr>
        <sz val="11"/>
        <color theme="1"/>
        <rFont val="Calibri"/>
        <family val="2"/>
        <scheme val="minor"/>
      </rPr>
      <t xml:space="preserve"> A single blank sheet for entry of lamp spectral power distribution data by the user. Each unique lamp should be placed in an additional tab with the prefix 'lamp_'. Note that both the column names must remain the same as those in the blank sheet.</t>
    </r>
  </si>
  <si>
    <t>lamp_inc_syl_a19_2476k</t>
  </si>
  <si>
    <t>INC</t>
  </si>
  <si>
    <t>Sylvania A19</t>
  </si>
  <si>
    <t>http://galileo.graphycs.cegepsherbrooke.qc.ca/app/en/lamps/2552</t>
  </si>
  <si>
    <t>lamp_hal_syl_par38</t>
  </si>
  <si>
    <t>HAL</t>
  </si>
  <si>
    <t>Sylvania PAR38</t>
  </si>
  <si>
    <t>http://galileo.graphycs.cegepsherbrooke.qc.ca/app/en/lamps/2514</t>
  </si>
  <si>
    <t>lamp_cfl_es_tw_15</t>
  </si>
  <si>
    <t>CFL</t>
  </si>
  <si>
    <t>EnergyStar Twister</t>
  </si>
  <si>
    <t>http://galileo.graphycs.cegepsherbrooke.qc.ca/app/en/lamps/2538</t>
  </si>
  <si>
    <t>lamp_led_es_br30</t>
  </si>
  <si>
    <t>LED</t>
  </si>
  <si>
    <t>EnergySmart BR30</t>
  </si>
  <si>
    <t>http://galileo.graphycs.cegepsherbrooke.qc.ca/app/en/lamps/2492</t>
  </si>
  <si>
    <t>Weighting Function</t>
  </si>
  <si>
    <t>Vision</t>
  </si>
  <si>
    <t>wf_p2</t>
  </si>
  <si>
    <t>Photopic luminosity function</t>
  </si>
  <si>
    <t>http://www.cvrl.org/</t>
  </si>
  <si>
    <t>CVRL functions tab, luminous efficiency functions, 2 degree functions</t>
  </si>
  <si>
    <t>Vision + Physiol.</t>
  </si>
  <si>
    <t>wf_u</t>
  </si>
  <si>
    <t>Universal luminosity function</t>
  </si>
  <si>
    <t>https://journals.sagepub.com/doi/full/10.1177/1477153516668230</t>
  </si>
  <si>
    <r>
      <t xml:space="preserve">Rea, M.S. and Bierman, A., 2018. A new rationale for setting light source luminous efficacy requirements. </t>
    </r>
    <r>
      <rPr>
        <i/>
        <sz val="11"/>
        <color theme="1"/>
        <rFont val="Calibri"/>
        <family val="2"/>
        <scheme val="minor"/>
      </rPr>
      <t>Lighting Research &amp; Technology</t>
    </r>
    <r>
      <rPr>
        <sz val="11"/>
        <color theme="1"/>
        <rFont val="Calibri"/>
        <family val="2"/>
        <scheme val="minor"/>
      </rPr>
      <t xml:space="preserve">, </t>
    </r>
    <r>
      <rPr>
        <i/>
        <sz val="11"/>
        <color theme="1"/>
        <rFont val="Calibri"/>
        <family val="2"/>
        <scheme val="minor"/>
      </rPr>
      <t>50</t>
    </r>
    <r>
      <rPr>
        <sz val="11"/>
        <color theme="1"/>
        <rFont val="Calibri"/>
        <family val="2"/>
        <scheme val="minor"/>
      </rPr>
      <t>(3), pp.340-359.</t>
    </r>
  </si>
  <si>
    <t>wf_nw</t>
  </si>
  <si>
    <t>No weighting</t>
  </si>
  <si>
    <t>Original data</t>
  </si>
  <si>
    <t>wf_v</t>
  </si>
  <si>
    <t>Visible spectrum (380-760nm)</t>
  </si>
  <si>
    <t>for the paper</t>
  </si>
  <si>
    <t>by</t>
  </si>
  <si>
    <t>Matthew Kuperus Heun, Zeke Marshall, Emmanuel Aramendia, and Paul E. Brockway</t>
  </si>
  <si>
    <t>submitted to</t>
  </si>
  <si>
    <t>Energies</t>
  </si>
  <si>
    <t>This excel workbook is a blank template for use with the R code also supplied in the Supplementary Materials. It will allow for the user to reproduce the results found in this paper for any combination of lamp and weighting function, with data supplied by the user. Data for the weighting functions and lamps used in this study can be found in the sources provided in the data_wf and data_lamp sheets. This data was not provided here as is was obtained from open-source datasets produced by other researchers.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</si>
</sst>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1" xfId="0" applyFont="1" applyBorder="1"/>
    <xf numFmtId="0" fontId="1" fillId="0" borderId="1" xfId="0" applyFont="1" applyBorder="1" applyAlignment="1">
      <alignment horizontal="center"/>
    </xf>
    <xf numFmtId="0" fontId="0" fillId="0" borderId="1" xfId="0" applyBorder="1"/>
    <xf numFmtId="0" fontId="0" fillId="0" borderId="0" xfId="0" applyAlignment="1">
      <alignment vertical="center"/>
    </xf>
    <xf numFmtId="0" fontId="1" fillId="0" borderId="0" xfId="0" applyFont="1"/>
    <xf numFmtId="0" fontId="0" fillId="0" borderId="0" xfId="0" applyAlignment="1">
      <alignment horizontal="center"/>
    </xf>
    <xf numFmtId="0" fontId="1" fillId="2" borderId="0" xfId="0" applyFont="1" applyFill="1"/>
    <xf numFmtId="0" fontId="0" fillId="2" borderId="0" xfId="0" applyFill="1"/>
    <xf numFmtId="0" fontId="0" fillId="2" borderId="0" xfId="0" applyFill="1" applyAlignment="1">
      <alignment vertical="top"/>
    </xf>
    <xf numFmtId="0" fontId="0" fillId="2" borderId="0" xfId="0" applyFill="1" applyAlignment="1">
      <alignment horizontal="left" vertical="top" wrapText="1"/>
    </xf>
    <xf numFmtId="0" fontId="0" fillId="0" borderId="0" xfId="0" quotePrefix="1"/>
    <xf numFmtId="2" fontId="0" fillId="0" borderId="0" xfId="0" applyNumberFormat="1" applyAlignment="1">
      <alignment horizontal="center"/>
    </xf>
    <xf numFmtId="0" fontId="2" fillId="0" borderId="0" xfId="1"/>
    <xf numFmtId="0" fontId="0" fillId="0" borderId="0" xfId="0" applyFill="1"/>
    <xf numFmtId="0" fontId="0" fillId="2"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journals.sagepub.com/doi/full/10.1177/1477153516668230" TargetMode="External"/><Relationship Id="rId1" Type="http://schemas.openxmlformats.org/officeDocument/2006/relationships/hyperlink" Target="http://www.cvrl.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alileo.graphycs.cegepsherbrooke.qc.ca/app/en/lamps/2538" TargetMode="External"/><Relationship Id="rId2" Type="http://schemas.openxmlformats.org/officeDocument/2006/relationships/hyperlink" Target="http://galileo.graphycs.cegepsherbrooke.qc.ca/app/en/lamps/2514" TargetMode="External"/><Relationship Id="rId1" Type="http://schemas.openxmlformats.org/officeDocument/2006/relationships/hyperlink" Target="http://galileo.graphycs.cegepsherbrooke.qc.ca/app/en/lamps/2552" TargetMode="External"/><Relationship Id="rId4" Type="http://schemas.openxmlformats.org/officeDocument/2006/relationships/hyperlink" Target="http://galileo.graphycs.cegepsherbrooke.qc.ca/app/en/lamps/24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B5D4-3488-49ED-96A2-D11B459B0BF9}">
  <dimension ref="A2:G32"/>
  <sheetViews>
    <sheetView tabSelected="1" workbookViewId="0">
      <selection activeCell="B7" sqref="B7"/>
    </sheetView>
  </sheetViews>
  <sheetFormatPr defaultColWidth="8.77734375" defaultRowHeight="14.4" x14ac:dyDescent="0.3"/>
  <cols>
    <col min="1" max="1" width="116.33203125" style="8" customWidth="1"/>
    <col min="2" max="16384" width="8.77734375" style="8"/>
  </cols>
  <sheetData>
    <row r="2" spans="1:1" x14ac:dyDescent="0.3">
      <c r="A2" s="7" t="s">
        <v>20</v>
      </c>
    </row>
    <row r="3" spans="1:1" x14ac:dyDescent="0.3">
      <c r="A3" s="7" t="s">
        <v>59</v>
      </c>
    </row>
    <row r="4" spans="1:1" x14ac:dyDescent="0.3">
      <c r="A4" s="7" t="s">
        <v>19</v>
      </c>
    </row>
    <row r="5" spans="1:1" x14ac:dyDescent="0.3">
      <c r="A5" s="7" t="s">
        <v>60</v>
      </c>
    </row>
    <row r="6" spans="1:1" x14ac:dyDescent="0.3">
      <c r="A6" s="7" t="s">
        <v>61</v>
      </c>
    </row>
    <row r="7" spans="1:1" x14ac:dyDescent="0.3">
      <c r="A7" s="7" t="s">
        <v>62</v>
      </c>
    </row>
    <row r="8" spans="1:1" x14ac:dyDescent="0.3">
      <c r="A8" s="7" t="s">
        <v>63</v>
      </c>
    </row>
    <row r="9" spans="1:1" x14ac:dyDescent="0.3">
      <c r="A9" s="7"/>
    </row>
    <row r="10" spans="1:1" x14ac:dyDescent="0.3">
      <c r="A10" s="7" t="s">
        <v>21</v>
      </c>
    </row>
    <row r="11" spans="1:1" ht="63.6" customHeight="1" x14ac:dyDescent="0.3">
      <c r="A11" s="10" t="s">
        <v>64</v>
      </c>
    </row>
    <row r="12" spans="1:1" hidden="1" x14ac:dyDescent="0.3">
      <c r="A12" s="10"/>
    </row>
    <row r="13" spans="1:1" x14ac:dyDescent="0.3">
      <c r="A13" s="7" t="s">
        <v>22</v>
      </c>
    </row>
    <row r="14" spans="1:1" x14ac:dyDescent="0.3">
      <c r="A14" s="15" t="s">
        <v>23</v>
      </c>
    </row>
    <row r="15" spans="1:1" x14ac:dyDescent="0.3">
      <c r="A15" s="15"/>
    </row>
    <row r="16" spans="1:1" x14ac:dyDescent="0.3">
      <c r="A16" s="10"/>
    </row>
    <row r="17" spans="1:7" x14ac:dyDescent="0.3">
      <c r="A17" s="15" t="s">
        <v>24</v>
      </c>
    </row>
    <row r="18" spans="1:7" x14ac:dyDescent="0.3">
      <c r="A18" s="15"/>
    </row>
    <row r="19" spans="1:7" x14ac:dyDescent="0.3">
      <c r="A19" s="10"/>
    </row>
    <row r="20" spans="1:7" x14ac:dyDescent="0.3">
      <c r="A20" s="15" t="s">
        <v>25</v>
      </c>
      <c r="B20" s="9"/>
      <c r="C20" s="9"/>
      <c r="D20" s="9"/>
      <c r="E20" s="9"/>
      <c r="F20" s="9"/>
      <c r="G20" s="9"/>
    </row>
    <row r="21" spans="1:7" x14ac:dyDescent="0.3">
      <c r="A21" s="15"/>
      <c r="B21" s="9"/>
      <c r="C21" s="9"/>
      <c r="D21" s="9"/>
      <c r="E21" s="9"/>
      <c r="F21" s="9"/>
      <c r="G21" s="9"/>
    </row>
    <row r="22" spans="1:7" x14ac:dyDescent="0.3">
      <c r="A22" s="9"/>
      <c r="B22" s="9"/>
      <c r="C22" s="9"/>
      <c r="D22" s="9"/>
      <c r="E22" s="9"/>
      <c r="F22" s="9"/>
      <c r="G22" s="9"/>
    </row>
    <row r="23" spans="1:7" x14ac:dyDescent="0.3">
      <c r="A23" s="15" t="s">
        <v>26</v>
      </c>
      <c r="B23" s="9"/>
      <c r="C23" s="9"/>
      <c r="D23" s="9"/>
      <c r="E23" s="9"/>
      <c r="F23" s="9"/>
      <c r="G23" s="9"/>
    </row>
    <row r="24" spans="1:7" x14ac:dyDescent="0.3">
      <c r="A24" s="15"/>
      <c r="B24" s="9"/>
      <c r="C24" s="9"/>
      <c r="D24" s="9"/>
      <c r="E24" s="9"/>
      <c r="F24" s="9"/>
      <c r="G24" s="9"/>
    </row>
    <row r="25" spans="1:7" x14ac:dyDescent="0.3">
      <c r="A25" s="9"/>
      <c r="B25" s="9"/>
      <c r="C25" s="9"/>
      <c r="D25" s="9"/>
      <c r="E25" s="9"/>
      <c r="F25" s="9"/>
      <c r="G25" s="9"/>
    </row>
    <row r="26" spans="1:7" x14ac:dyDescent="0.3">
      <c r="A26" s="9"/>
      <c r="B26" s="9"/>
      <c r="C26" s="9"/>
      <c r="D26" s="9"/>
      <c r="E26" s="9"/>
      <c r="F26" s="9"/>
      <c r="G26" s="9"/>
    </row>
    <row r="27" spans="1:7" x14ac:dyDescent="0.3">
      <c r="A27" s="9"/>
      <c r="B27" s="9"/>
      <c r="C27" s="9"/>
      <c r="D27" s="9"/>
      <c r="E27" s="9"/>
      <c r="F27" s="9"/>
      <c r="G27" s="9"/>
    </row>
    <row r="28" spans="1:7" x14ac:dyDescent="0.3">
      <c r="A28" s="9"/>
      <c r="B28" s="9"/>
      <c r="C28" s="9"/>
      <c r="D28" s="9"/>
      <c r="E28" s="9"/>
      <c r="F28" s="9"/>
      <c r="G28" s="9"/>
    </row>
    <row r="29" spans="1:7" x14ac:dyDescent="0.3">
      <c r="A29" s="9"/>
      <c r="B29" s="9"/>
      <c r="C29" s="9"/>
      <c r="D29" s="9"/>
      <c r="E29" s="9"/>
      <c r="F29" s="9"/>
      <c r="G29" s="9"/>
    </row>
    <row r="30" spans="1:7" x14ac:dyDescent="0.3">
      <c r="A30" s="9"/>
      <c r="B30" s="9"/>
      <c r="C30" s="9"/>
      <c r="D30" s="9"/>
      <c r="E30" s="9"/>
      <c r="F30" s="9"/>
      <c r="G30" s="9"/>
    </row>
    <row r="31" spans="1:7" x14ac:dyDescent="0.3">
      <c r="A31" s="9"/>
      <c r="B31" s="9"/>
      <c r="C31" s="9"/>
      <c r="D31" s="9"/>
      <c r="E31" s="9"/>
      <c r="F31" s="9"/>
      <c r="G31" s="9"/>
    </row>
    <row r="32" spans="1:7" x14ac:dyDescent="0.3">
      <c r="A32" s="9"/>
      <c r="B32" s="9"/>
      <c r="C32" s="9"/>
      <c r="D32" s="9"/>
      <c r="E32" s="9"/>
      <c r="F32" s="9"/>
      <c r="G32" s="9"/>
    </row>
  </sheetData>
  <mergeCells count="4">
    <mergeCell ref="A14:A15"/>
    <mergeCell ref="A17:A18"/>
    <mergeCell ref="A20:A21"/>
    <mergeCell ref="A23:A2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BF74-7581-4577-8759-C385A52183F9}">
  <dimension ref="A1:G5"/>
  <sheetViews>
    <sheetView workbookViewId="0">
      <selection activeCell="F12" sqref="F12"/>
    </sheetView>
  </sheetViews>
  <sheetFormatPr defaultColWidth="8.77734375" defaultRowHeight="14.4" x14ac:dyDescent="0.3"/>
  <cols>
    <col min="1" max="1" width="16.6640625" bestFit="1" customWidth="1"/>
    <col min="2" max="2" width="14.109375" bestFit="1" customWidth="1"/>
    <col min="3" max="3" width="11" bestFit="1" customWidth="1"/>
    <col min="4" max="4" width="25.44140625" bestFit="1" customWidth="1"/>
    <col min="5" max="5" width="24.77734375" customWidth="1"/>
    <col min="6" max="6" width="58" bestFit="1" customWidth="1"/>
    <col min="7" max="7" width="131.109375" bestFit="1" customWidth="1"/>
  </cols>
  <sheetData>
    <row r="1" spans="1:7" s="1" customFormat="1" x14ac:dyDescent="0.3">
      <c r="A1" s="1" t="s">
        <v>0</v>
      </c>
      <c r="B1" s="1" t="s">
        <v>1</v>
      </c>
      <c r="C1" s="1" t="s">
        <v>2</v>
      </c>
      <c r="D1" s="1" t="s">
        <v>3</v>
      </c>
      <c r="E1" s="1" t="s">
        <v>4</v>
      </c>
      <c r="F1" s="1" t="s">
        <v>5</v>
      </c>
      <c r="G1" s="1" t="s">
        <v>6</v>
      </c>
    </row>
    <row r="2" spans="1:7" x14ac:dyDescent="0.3">
      <c r="A2" s="14" t="s">
        <v>43</v>
      </c>
      <c r="B2" t="s">
        <v>56</v>
      </c>
      <c r="C2" t="s">
        <v>54</v>
      </c>
      <c r="D2" t="s">
        <v>55</v>
      </c>
      <c r="E2" s="5"/>
      <c r="F2" s="5"/>
      <c r="G2" s="5"/>
    </row>
    <row r="3" spans="1:7" x14ac:dyDescent="0.3">
      <c r="A3" s="14" t="s">
        <v>43</v>
      </c>
      <c r="B3" t="s">
        <v>44</v>
      </c>
      <c r="C3" t="s">
        <v>57</v>
      </c>
      <c r="D3" t="s">
        <v>58</v>
      </c>
      <c r="E3" s="13"/>
      <c r="F3" s="13"/>
    </row>
    <row r="4" spans="1:7" x14ac:dyDescent="0.3">
      <c r="A4" s="14" t="s">
        <v>43</v>
      </c>
      <c r="B4" t="s">
        <v>44</v>
      </c>
      <c r="C4" t="s">
        <v>45</v>
      </c>
      <c r="D4" t="s">
        <v>46</v>
      </c>
      <c r="E4" s="13" t="s">
        <v>47</v>
      </c>
      <c r="F4" t="s">
        <v>48</v>
      </c>
    </row>
    <row r="5" spans="1:7" x14ac:dyDescent="0.3">
      <c r="A5" s="14" t="s">
        <v>43</v>
      </c>
      <c r="B5" t="s">
        <v>49</v>
      </c>
      <c r="C5" t="s">
        <v>50</v>
      </c>
      <c r="D5" t="s">
        <v>51</v>
      </c>
      <c r="E5" s="13" t="s">
        <v>52</v>
      </c>
      <c r="G5" t="s">
        <v>53</v>
      </c>
    </row>
  </sheetData>
  <hyperlinks>
    <hyperlink ref="E4" r:id="rId1" xr:uid="{483F74E8-16FC-459D-B482-04EB02F9168F}"/>
    <hyperlink ref="E5" r:id="rId2" xr:uid="{443ACE5D-CD8D-44EF-BB64-E96D808328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A5E2-F165-4D64-B77A-20A084467B33}">
  <dimension ref="A1:B1"/>
  <sheetViews>
    <sheetView workbookViewId="0">
      <selection activeCell="B6" sqref="B6"/>
    </sheetView>
  </sheetViews>
  <sheetFormatPr defaultColWidth="8.77734375" defaultRowHeight="14.4" x14ac:dyDescent="0.3"/>
  <cols>
    <col min="1" max="1" width="15.109375" bestFit="1" customWidth="1"/>
    <col min="2" max="2" width="15.77734375" bestFit="1" customWidth="1"/>
  </cols>
  <sheetData>
    <row r="1" spans="1:2" x14ac:dyDescent="0.3">
      <c r="A1" t="s">
        <v>7</v>
      </c>
      <c r="B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1F99-5F9E-4908-80FF-D0A65C5AC3A8}">
  <dimension ref="A1:I5"/>
  <sheetViews>
    <sheetView workbookViewId="0">
      <selection activeCell="B19" sqref="B19"/>
    </sheetView>
  </sheetViews>
  <sheetFormatPr defaultColWidth="8.77734375" defaultRowHeight="14.4" x14ac:dyDescent="0.3"/>
  <cols>
    <col min="1" max="9" width="23.77734375" customWidth="1"/>
  </cols>
  <sheetData>
    <row r="1" spans="1:9" s="3" customFormat="1" x14ac:dyDescent="0.3">
      <c r="A1" s="1" t="s">
        <v>9</v>
      </c>
      <c r="B1" s="1" t="s">
        <v>10</v>
      </c>
      <c r="C1" s="1" t="s">
        <v>11</v>
      </c>
      <c r="D1" s="1" t="s">
        <v>12</v>
      </c>
      <c r="E1" s="2" t="s">
        <v>13</v>
      </c>
      <c r="F1" s="2" t="s">
        <v>14</v>
      </c>
      <c r="G1" s="2" t="s">
        <v>15</v>
      </c>
      <c r="H1" s="2" t="s">
        <v>16</v>
      </c>
      <c r="I1" s="1" t="s">
        <v>17</v>
      </c>
    </row>
    <row r="2" spans="1:9" x14ac:dyDescent="0.3">
      <c r="A2" t="s">
        <v>27</v>
      </c>
      <c r="B2" t="s">
        <v>28</v>
      </c>
      <c r="C2" t="s">
        <v>29</v>
      </c>
      <c r="D2" s="11">
        <v>2013</v>
      </c>
      <c r="E2" s="6">
        <v>14.1</v>
      </c>
      <c r="F2" s="6">
        <v>60</v>
      </c>
      <c r="G2" s="6">
        <f t="shared" ref="G2:G5" si="0">E2*F2</f>
        <v>846</v>
      </c>
      <c r="H2" s="12">
        <f t="shared" ref="H2:H5" si="1">(E2/683)*100</f>
        <v>2.0644216691068813</v>
      </c>
      <c r="I2" s="13" t="s">
        <v>30</v>
      </c>
    </row>
    <row r="3" spans="1:9" x14ac:dyDescent="0.3">
      <c r="A3" t="s">
        <v>31</v>
      </c>
      <c r="B3" t="s">
        <v>32</v>
      </c>
      <c r="C3" t="s">
        <v>33</v>
      </c>
      <c r="D3" s="11">
        <v>2012</v>
      </c>
      <c r="E3" s="6">
        <v>11</v>
      </c>
      <c r="F3" s="6">
        <v>65</v>
      </c>
      <c r="G3" s="6">
        <f t="shared" si="0"/>
        <v>715</v>
      </c>
      <c r="H3" s="12">
        <f t="shared" si="1"/>
        <v>1.6105417276720351</v>
      </c>
      <c r="I3" s="13" t="s">
        <v>34</v>
      </c>
    </row>
    <row r="4" spans="1:9" x14ac:dyDescent="0.3">
      <c r="A4" t="s">
        <v>35</v>
      </c>
      <c r="B4" t="s">
        <v>36</v>
      </c>
      <c r="C4" t="s">
        <v>37</v>
      </c>
      <c r="D4" s="11">
        <v>2014</v>
      </c>
      <c r="E4" s="6">
        <v>63.3</v>
      </c>
      <c r="F4" s="6">
        <v>15</v>
      </c>
      <c r="G4" s="6">
        <f t="shared" si="0"/>
        <v>949.5</v>
      </c>
      <c r="H4" s="12">
        <f t="shared" si="1"/>
        <v>9.2679355783308921</v>
      </c>
      <c r="I4" s="13" t="s">
        <v>38</v>
      </c>
    </row>
    <row r="5" spans="1:9" x14ac:dyDescent="0.3">
      <c r="A5" t="s">
        <v>39</v>
      </c>
      <c r="B5" t="s">
        <v>40</v>
      </c>
      <c r="C5" t="s">
        <v>41</v>
      </c>
      <c r="D5" s="11">
        <v>2013</v>
      </c>
      <c r="E5" s="6">
        <v>70</v>
      </c>
      <c r="F5" s="6">
        <v>10</v>
      </c>
      <c r="G5" s="6">
        <f t="shared" si="0"/>
        <v>700</v>
      </c>
      <c r="H5" s="12">
        <f t="shared" si="1"/>
        <v>10.248901903367496</v>
      </c>
      <c r="I5" s="13" t="s">
        <v>42</v>
      </c>
    </row>
  </sheetData>
  <hyperlinks>
    <hyperlink ref="I2" r:id="rId1" xr:uid="{B0E7E056-64A9-4ABA-9E5E-2D153D60BCA9}"/>
    <hyperlink ref="I3" r:id="rId2" xr:uid="{E060EDC4-A787-4D62-A79E-958DEBF4525E}"/>
    <hyperlink ref="I4" r:id="rId3" xr:uid="{E774F702-34FA-4D77-956E-C31E2EA19E94}"/>
    <hyperlink ref="I5" r:id="rId4" xr:uid="{D5CDDA20-01EA-4922-9A0E-E11D1EBB7B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2D95-B61F-428F-9D0E-518D5319A2B6}">
  <dimension ref="A1:B1"/>
  <sheetViews>
    <sheetView workbookViewId="0">
      <selection activeCell="B4" sqref="B4"/>
    </sheetView>
  </sheetViews>
  <sheetFormatPr defaultColWidth="8.77734375" defaultRowHeight="14.4" x14ac:dyDescent="0.3"/>
  <cols>
    <col min="1" max="1" width="15.109375" bestFit="1" customWidth="1"/>
    <col min="2" max="2" width="14.109375" bestFit="1" customWidth="1"/>
  </cols>
  <sheetData>
    <row r="1" spans="1:2" x14ac:dyDescent="0.3">
      <c r="A1" t="s">
        <v>7</v>
      </c>
      <c r="B1" s="4"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data_wf</vt:lpstr>
      <vt:lpstr>wf_</vt:lpstr>
      <vt:lpstr>data_lamp</vt:lpstr>
      <vt:lpstr>lamp_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2020-08-18T12:14:31Z</dcterms:created>
  <dcterms:modified xsi:type="dcterms:W3CDTF">2020-08-20T07:00:03Z</dcterms:modified>
</cp:coreProperties>
</file>