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8-Transportation/datasets/"/>
    </mc:Choice>
  </mc:AlternateContent>
  <xr:revisionPtr revIDLastSave="0" documentId="13_ncr:1_{7728CE28-A11C-3244-8DAD-CAAA6AAEF422}" xr6:coauthVersionLast="47" xr6:coauthVersionMax="47" xr10:uidLastSave="{00000000-0000-0000-0000-000000000000}"/>
  <bookViews>
    <workbookView xWindow="14400" yWindow="460" windowWidth="24660" windowHeight="13280" activeTab="1" xr2:uid="{586E1F71-0C46-D24B-9AE0-864EA31C6727}"/>
  </bookViews>
  <sheets>
    <sheet name="data to plot" sheetId="1" r:id="rId1"/>
    <sheet name="Hawkins supplemental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D3" i="1"/>
  <c r="E3" i="1"/>
  <c r="F3" i="1"/>
  <c r="G3" i="1"/>
  <c r="H3" i="1"/>
  <c r="I3" i="1"/>
  <c r="A4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A6" i="1"/>
  <c r="C6" i="1"/>
  <c r="D6" i="1"/>
  <c r="E6" i="1"/>
  <c r="F6" i="1"/>
  <c r="G6" i="1"/>
  <c r="H6" i="1"/>
  <c r="I6" i="1"/>
  <c r="A7" i="1"/>
  <c r="C7" i="1"/>
  <c r="D7" i="1"/>
  <c r="E7" i="1"/>
  <c r="F7" i="1"/>
  <c r="G7" i="1"/>
  <c r="H7" i="1"/>
  <c r="I7" i="1"/>
  <c r="C2" i="1"/>
  <c r="D2" i="1"/>
  <c r="E2" i="1"/>
  <c r="F2" i="1"/>
  <c r="G2" i="1"/>
  <c r="H2" i="1"/>
  <c r="I2" i="1"/>
  <c r="D1" i="1"/>
  <c r="E1" i="1"/>
  <c r="F1" i="1"/>
  <c r="H1" i="1"/>
  <c r="C1" i="1"/>
  <c r="B1" i="1"/>
  <c r="A1" i="1"/>
  <c r="J8" i="2"/>
  <c r="J9" i="2"/>
  <c r="J10" i="2"/>
  <c r="J11" i="2"/>
  <c r="J12" i="2"/>
  <c r="J7" i="2"/>
</calcChain>
</file>

<file path=xl/sharedStrings.xml><?xml version="1.0" encoding="utf-8"?>
<sst xmlns="http://schemas.openxmlformats.org/spreadsheetml/2006/main" count="35" uniqueCount="21">
  <si>
    <t>GWP</t>
  </si>
  <si>
    <t>MRD</t>
  </si>
  <si>
    <t>Battery</t>
  </si>
  <si>
    <t>Engine</t>
  </si>
  <si>
    <t>Base vehicle</t>
  </si>
  <si>
    <t>https://onlinelibrary.wiley.com/action/downloadSupplement?doi=10.1111%2Fj.1530-9290.2012.00532.x&amp;file=jiec532-sup-0001-S1.pdf</t>
  </si>
  <si>
    <t>Vehicle types</t>
  </si>
  <si>
    <t>Impact</t>
  </si>
  <si>
    <t>ICEV - Gasoline</t>
  </si>
  <si>
    <t>Life cycle component</t>
  </si>
  <si>
    <t>Table S1 -2 Normalized impact scores</t>
  </si>
  <si>
    <t>Climate change</t>
  </si>
  <si>
    <t>EV-Coal</t>
  </si>
  <si>
    <t>Metal Depletion</t>
  </si>
  <si>
    <t>Other powertrain</t>
  </si>
  <si>
    <t>Use phase</t>
  </si>
  <si>
    <t>Fuel/electricity</t>
  </si>
  <si>
    <t>End of life</t>
  </si>
  <si>
    <t>Total</t>
  </si>
  <si>
    <t>ICE-Gas</t>
  </si>
  <si>
    <t>EV-Ren20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</si>
</sst>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76200</xdr:rowOff>
    </xdr:from>
    <xdr:to>
      <xdr:col>5</xdr:col>
      <xdr:colOff>531733</xdr:colOff>
      <xdr:row>34</xdr:row>
      <xdr:rowOff>168151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85999A-40F5-494C-B864-D84583ECC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5301853" cy="4252471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13</xdr:row>
      <xdr:rowOff>136289</xdr:rowOff>
    </xdr:from>
    <xdr:to>
      <xdr:col>10</xdr:col>
      <xdr:colOff>624840</xdr:colOff>
      <xdr:row>32</xdr:row>
      <xdr:rowOff>152891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596754-728E-41C0-8128-B9130FC44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9220" y="3108089"/>
          <a:ext cx="4472940" cy="3780882"/>
        </a:xfrm>
        <a:prstGeom prst="rect">
          <a:avLst/>
        </a:prstGeom>
      </xdr:spPr>
    </xdr:pic>
    <xdr:clientData/>
  </xdr:twoCellAnchor>
  <xdr:twoCellAnchor editAs="oneCell">
    <xdr:from>
      <xdr:col>10</xdr:col>
      <xdr:colOff>251460</xdr:colOff>
      <xdr:row>2</xdr:row>
      <xdr:rowOff>76201</xdr:rowOff>
    </xdr:from>
    <xdr:to>
      <xdr:col>16</xdr:col>
      <xdr:colOff>76800</xdr:colOff>
      <xdr:row>13</xdr:row>
      <xdr:rowOff>192613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369186-8003-4719-BD91-0B24F375B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8780" y="472441"/>
          <a:ext cx="4945980" cy="2481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4E2A-C014-C447-B414-163A5DC3E9E2}">
  <dimension ref="A1:J9"/>
  <sheetViews>
    <sheetView zoomScale="85" zoomScaleNormal="85" workbookViewId="0">
      <selection activeCell="A3" sqref="A3"/>
    </sheetView>
  </sheetViews>
  <sheetFormatPr baseColWidth="10" defaultColWidth="11.1640625" defaultRowHeight="16" x14ac:dyDescent="0.2"/>
  <sheetData>
    <row r="1" spans="1:10" ht="34" x14ac:dyDescent="0.2">
      <c r="A1" t="str">
        <f>'Hawkins supplemental info'!A5</f>
        <v>Vehicle types</v>
      </c>
      <c r="B1" t="str">
        <f>'Hawkins supplemental info'!B5</f>
        <v>Impact</v>
      </c>
      <c r="C1" s="5" t="str">
        <f>'Hawkins supplemental info'!C6</f>
        <v>Base vehicle</v>
      </c>
      <c r="D1" s="5" t="str">
        <f>'Hawkins supplemental info'!D6</f>
        <v>Engine</v>
      </c>
      <c r="E1" s="5" t="str">
        <f>'Hawkins supplemental info'!E6</f>
        <v>Other powertrain</v>
      </c>
      <c r="F1" s="5" t="str">
        <f>'Hawkins supplemental info'!F6</f>
        <v>Battery</v>
      </c>
      <c r="G1" s="5" t="s">
        <v>15</v>
      </c>
      <c r="H1" s="5" t="str">
        <f>'Hawkins supplemental info'!H6</f>
        <v>Fuel/electricity</v>
      </c>
      <c r="I1" s="5" t="s">
        <v>17</v>
      </c>
      <c r="J1" s="4"/>
    </row>
    <row r="2" spans="1:10" x14ac:dyDescent="0.2">
      <c r="A2" t="s">
        <v>19</v>
      </c>
      <c r="B2" t="s">
        <v>0</v>
      </c>
      <c r="C2">
        <f>'Hawkins supplemental info'!C7</f>
        <v>0.11</v>
      </c>
      <c r="D2">
        <f>'Hawkins supplemental info'!D7</f>
        <v>0.01</v>
      </c>
      <c r="E2">
        <f>'Hawkins supplemental info'!E7</f>
        <v>0.02</v>
      </c>
      <c r="F2">
        <f>'Hawkins supplemental info'!F7</f>
        <v>0</v>
      </c>
      <c r="G2">
        <f>'Hawkins supplemental info'!G7</f>
        <v>0.03</v>
      </c>
      <c r="H2">
        <f>'Hawkins supplemental info'!H7</f>
        <v>0.65</v>
      </c>
      <c r="I2">
        <f>'Hawkins supplemental info'!I7</f>
        <v>0.01</v>
      </c>
      <c r="J2" s="4"/>
    </row>
    <row r="3" spans="1:10" x14ac:dyDescent="0.2">
      <c r="A3" t="str">
        <f>'Hawkins supplemental info'!A8</f>
        <v>EV-Ren20</v>
      </c>
      <c r="B3" t="s">
        <v>0</v>
      </c>
      <c r="C3">
        <f>'Hawkins supplemental info'!C8</f>
        <v>0.11</v>
      </c>
      <c r="D3">
        <f>'Hawkins supplemental info'!D8</f>
        <v>0.02</v>
      </c>
      <c r="E3">
        <f>'Hawkins supplemental info'!E8</f>
        <v>0.05</v>
      </c>
      <c r="F3">
        <f>'Hawkins supplemental info'!F8</f>
        <v>0.1</v>
      </c>
      <c r="G3">
        <f>'Hawkins supplemental info'!G8</f>
        <v>0.02</v>
      </c>
      <c r="H3">
        <f>'Hawkins supplemental info'!H8</f>
        <v>0.31</v>
      </c>
      <c r="I3">
        <f>'Hawkins supplemental info'!I8</f>
        <v>0.01</v>
      </c>
      <c r="J3" s="4"/>
    </row>
    <row r="4" spans="1:10" x14ac:dyDescent="0.2">
      <c r="A4" t="str">
        <f>'Hawkins supplemental info'!A9</f>
        <v>EV-Coal</v>
      </c>
      <c r="B4" t="s">
        <v>0</v>
      </c>
      <c r="C4">
        <f>'Hawkins supplemental info'!C9</f>
        <v>0.11</v>
      </c>
      <c r="D4">
        <f>'Hawkins supplemental info'!D9</f>
        <v>0.02</v>
      </c>
      <c r="E4">
        <f>'Hawkins supplemental info'!E9</f>
        <v>0.05</v>
      </c>
      <c r="F4">
        <f>'Hawkins supplemental info'!F9</f>
        <v>0.1</v>
      </c>
      <c r="G4">
        <f>'Hawkins supplemental info'!G9</f>
        <v>0.02</v>
      </c>
      <c r="H4">
        <f>'Hawkins supplemental info'!H9</f>
        <v>0.68</v>
      </c>
      <c r="I4">
        <f>'Hawkins supplemental info'!I9</f>
        <v>0.01</v>
      </c>
      <c r="J4" s="4"/>
    </row>
    <row r="5" spans="1:10" x14ac:dyDescent="0.2">
      <c r="A5" t="s">
        <v>19</v>
      </c>
      <c r="B5" t="s">
        <v>1</v>
      </c>
      <c r="C5">
        <f>'Hawkins supplemental info'!C10</f>
        <v>0.22</v>
      </c>
      <c r="D5">
        <f>'Hawkins supplemental info'!D10</f>
        <v>0.02</v>
      </c>
      <c r="E5">
        <f>'Hawkins supplemental info'!E10</f>
        <v>0.05</v>
      </c>
      <c r="F5">
        <f>'Hawkins supplemental info'!F10</f>
        <v>0</v>
      </c>
      <c r="G5">
        <f>'Hawkins supplemental info'!G10</f>
        <v>0.03</v>
      </c>
      <c r="H5">
        <f>'Hawkins supplemental info'!H10</f>
        <v>0.01</v>
      </c>
      <c r="I5">
        <f>'Hawkins supplemental info'!I10</f>
        <v>0</v>
      </c>
      <c r="J5" s="4"/>
    </row>
    <row r="6" spans="1:10" x14ac:dyDescent="0.2">
      <c r="A6" t="str">
        <f>'Hawkins supplemental info'!A11</f>
        <v>EV-Ren20</v>
      </c>
      <c r="B6" t="s">
        <v>1</v>
      </c>
      <c r="C6">
        <f>'Hawkins supplemental info'!C11</f>
        <v>0.22</v>
      </c>
      <c r="D6">
        <f>'Hawkins supplemental info'!D11</f>
        <v>0.16</v>
      </c>
      <c r="E6">
        <f>'Hawkins supplemental info'!E11</f>
        <v>0.27</v>
      </c>
      <c r="F6">
        <f>'Hawkins supplemental info'!F11</f>
        <v>0.26</v>
      </c>
      <c r="G6">
        <f>'Hawkins supplemental info'!G11</f>
        <v>0.05</v>
      </c>
      <c r="H6">
        <f>'Hawkins supplemental info'!H11</f>
        <v>0.05</v>
      </c>
      <c r="I6">
        <f>'Hawkins supplemental info'!I11</f>
        <v>0</v>
      </c>
      <c r="J6" s="4"/>
    </row>
    <row r="7" spans="1:10" x14ac:dyDescent="0.2">
      <c r="A7" t="str">
        <f>'Hawkins supplemental info'!A12</f>
        <v>EV-Coal</v>
      </c>
      <c r="B7" t="s">
        <v>1</v>
      </c>
      <c r="C7">
        <f>'Hawkins supplemental info'!C12</f>
        <v>0.22</v>
      </c>
      <c r="D7">
        <f>'Hawkins supplemental info'!D12</f>
        <v>0.16</v>
      </c>
      <c r="E7">
        <f>'Hawkins supplemental info'!E12</f>
        <v>0.27</v>
      </c>
      <c r="F7">
        <f>'Hawkins supplemental info'!F12</f>
        <v>0.26</v>
      </c>
      <c r="G7">
        <f>'Hawkins supplemental info'!G12</f>
        <v>0.05</v>
      </c>
      <c r="H7">
        <f>'Hawkins supplemental info'!H12</f>
        <v>0.05</v>
      </c>
      <c r="I7">
        <f>'Hawkins supplemental info'!I12</f>
        <v>0</v>
      </c>
      <c r="J7" s="4"/>
    </row>
    <row r="8" spans="1:10" x14ac:dyDescent="0.2">
      <c r="C8" s="4"/>
      <c r="D8" s="4"/>
      <c r="E8" s="4"/>
      <c r="F8" s="4"/>
      <c r="G8" s="4"/>
      <c r="H8" s="4"/>
      <c r="I8" s="4"/>
      <c r="J8" s="4"/>
    </row>
    <row r="9" spans="1:10" x14ac:dyDescent="0.2">
      <c r="C9" s="4"/>
      <c r="D9" s="4"/>
      <c r="E9" s="4"/>
      <c r="F9" s="4"/>
      <c r="G9" s="4"/>
      <c r="H9" s="4"/>
      <c r="I9" s="4"/>
      <c r="J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FC51-CB03-F846-84E2-E46C0AEC866C}">
  <dimension ref="A1:J12"/>
  <sheetViews>
    <sheetView tabSelected="1" topLeftCell="A5" workbookViewId="0">
      <selection activeCell="A12" sqref="A12"/>
    </sheetView>
  </sheetViews>
  <sheetFormatPr baseColWidth="10" defaultColWidth="11.1640625" defaultRowHeight="16" x14ac:dyDescent="0.2"/>
  <cols>
    <col min="1" max="1" width="14.6640625" customWidth="1"/>
    <col min="2" max="2" width="14.33203125" customWidth="1"/>
  </cols>
  <sheetData>
    <row r="1" spans="1:10" x14ac:dyDescent="0.2">
      <c r="A1" t="s">
        <v>5</v>
      </c>
    </row>
    <row r="3" spans="1:10" x14ac:dyDescent="0.2">
      <c r="A3" s="1" t="s">
        <v>10</v>
      </c>
    </row>
    <row r="4" spans="1:10" x14ac:dyDescent="0.2">
      <c r="A4" s="1"/>
    </row>
    <row r="5" spans="1:10" x14ac:dyDescent="0.2">
      <c r="A5" s="1" t="s">
        <v>6</v>
      </c>
      <c r="B5" s="1" t="s">
        <v>7</v>
      </c>
      <c r="C5" s="6" t="s">
        <v>9</v>
      </c>
      <c r="D5" s="6"/>
      <c r="E5" s="6"/>
      <c r="F5" s="6"/>
      <c r="G5" s="6"/>
      <c r="H5" s="6"/>
      <c r="I5" s="6"/>
    </row>
    <row r="6" spans="1:10" ht="34" x14ac:dyDescent="0.2">
      <c r="C6" s="2" t="s">
        <v>4</v>
      </c>
      <c r="D6" s="2" t="s">
        <v>3</v>
      </c>
      <c r="E6" s="2" t="s">
        <v>14</v>
      </c>
      <c r="F6" s="2" t="s">
        <v>2</v>
      </c>
      <c r="G6" s="2" t="s">
        <v>15</v>
      </c>
      <c r="H6" s="2" t="s">
        <v>16</v>
      </c>
      <c r="I6" s="2" t="s">
        <v>17</v>
      </c>
      <c r="J6" s="2" t="s">
        <v>18</v>
      </c>
    </row>
    <row r="7" spans="1:10" x14ac:dyDescent="0.2">
      <c r="A7" t="s">
        <v>8</v>
      </c>
      <c r="B7" t="s">
        <v>11</v>
      </c>
      <c r="C7">
        <v>0.11</v>
      </c>
      <c r="D7">
        <v>0.01</v>
      </c>
      <c r="E7">
        <v>0.02</v>
      </c>
      <c r="F7">
        <v>0</v>
      </c>
      <c r="G7">
        <v>0.03</v>
      </c>
      <c r="H7">
        <v>0.65</v>
      </c>
      <c r="I7">
        <v>0.01</v>
      </c>
      <c r="J7">
        <f>SUM(C7:I7)</f>
        <v>0.83000000000000007</v>
      </c>
    </row>
    <row r="8" spans="1:10" x14ac:dyDescent="0.2">
      <c r="A8" s="3" t="s">
        <v>20</v>
      </c>
      <c r="B8" t="s">
        <v>11</v>
      </c>
      <c r="C8">
        <v>0.11</v>
      </c>
      <c r="D8">
        <v>0.02</v>
      </c>
      <c r="E8">
        <v>0.05</v>
      </c>
      <c r="F8">
        <v>0.1</v>
      </c>
      <c r="G8">
        <v>0.02</v>
      </c>
      <c r="H8">
        <v>0.31</v>
      </c>
      <c r="I8">
        <v>0.01</v>
      </c>
      <c r="J8">
        <f t="shared" ref="J8:J12" si="0">SUM(C8:I8)</f>
        <v>0.62000000000000011</v>
      </c>
    </row>
    <row r="9" spans="1:10" x14ac:dyDescent="0.2">
      <c r="A9" s="3" t="s">
        <v>12</v>
      </c>
      <c r="B9" t="s">
        <v>11</v>
      </c>
      <c r="C9">
        <v>0.11</v>
      </c>
      <c r="D9">
        <v>0.02</v>
      </c>
      <c r="E9">
        <v>0.05</v>
      </c>
      <c r="F9">
        <v>0.1</v>
      </c>
      <c r="G9">
        <v>0.02</v>
      </c>
      <c r="H9">
        <v>0.68</v>
      </c>
      <c r="I9">
        <v>0.01</v>
      </c>
      <c r="J9">
        <f t="shared" si="0"/>
        <v>0.9900000000000001</v>
      </c>
    </row>
    <row r="10" spans="1:10" x14ac:dyDescent="0.2">
      <c r="A10" t="s">
        <v>8</v>
      </c>
      <c r="B10" t="s">
        <v>13</v>
      </c>
      <c r="C10">
        <v>0.22</v>
      </c>
      <c r="D10">
        <v>0.02</v>
      </c>
      <c r="E10">
        <v>0.05</v>
      </c>
      <c r="F10">
        <v>0</v>
      </c>
      <c r="G10">
        <v>0.03</v>
      </c>
      <c r="H10">
        <v>0.01</v>
      </c>
      <c r="I10">
        <v>0</v>
      </c>
      <c r="J10">
        <f t="shared" si="0"/>
        <v>0.32999999999999996</v>
      </c>
    </row>
    <row r="11" spans="1:10" x14ac:dyDescent="0.2">
      <c r="A11" s="3" t="s">
        <v>20</v>
      </c>
      <c r="B11" t="s">
        <v>13</v>
      </c>
      <c r="C11">
        <v>0.22</v>
      </c>
      <c r="D11">
        <v>0.16</v>
      </c>
      <c r="E11">
        <v>0.27</v>
      </c>
      <c r="F11">
        <v>0.26</v>
      </c>
      <c r="G11">
        <v>0.05</v>
      </c>
      <c r="H11">
        <v>0.05</v>
      </c>
      <c r="I11">
        <v>0</v>
      </c>
      <c r="J11">
        <f t="shared" si="0"/>
        <v>1.01</v>
      </c>
    </row>
    <row r="12" spans="1:10" x14ac:dyDescent="0.2">
      <c r="A12" s="3" t="s">
        <v>12</v>
      </c>
      <c r="B12" t="s">
        <v>13</v>
      </c>
      <c r="C12">
        <v>0.22</v>
      </c>
      <c r="D12">
        <v>0.16</v>
      </c>
      <c r="E12">
        <v>0.27</v>
      </c>
      <c r="F12">
        <v>0.26</v>
      </c>
      <c r="G12">
        <v>0.05</v>
      </c>
      <c r="H12">
        <v>0.05</v>
      </c>
      <c r="I12">
        <v>0</v>
      </c>
      <c r="J12">
        <f t="shared" si="0"/>
        <v>1.01</v>
      </c>
    </row>
  </sheetData>
  <mergeCells count="1">
    <mergeCell ref="C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Hawkins supplemental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2021-09-21T17:31:09Z</dcterms:created>
  <dcterms:modified xsi:type="dcterms:W3CDTF">2021-10-18T18:53:43Z</dcterms:modified>
</cp:coreProperties>
</file>