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Chapter 5/"/>
    </mc:Choice>
  </mc:AlternateContent>
  <xr:revisionPtr revIDLastSave="213" documentId="8_{5F81EF03-F5C2-47F0-A0A7-5087116A7CCC}" xr6:coauthVersionLast="47" xr6:coauthVersionMax="47" xr10:uidLastSave="{D0550DDC-05D8-49EB-B3A6-B55699EAB4D7}"/>
  <bookViews>
    <workbookView xWindow="-120" yWindow="-120" windowWidth="20730" windowHeight="11160" activeTab="2" xr2:uid="{60A044E9-B4C9-4A6F-83BF-6F98A29C6619}"/>
  </bookViews>
  <sheets>
    <sheet name="data to plot" sheetId="1" r:id="rId1"/>
    <sheet name="OWID primary energy" sheetId="2" r:id="rId2"/>
    <sheet name="World Bank GDP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C3" i="1" a="1"/>
  <c r="C3" i="1" s="1"/>
  <c r="C2" i="1"/>
  <c r="B2" i="1" a="1"/>
  <c r="B2" i="1" s="1"/>
  <c r="A2" i="1" a="1"/>
  <c r="A2" i="1" s="1"/>
  <c r="D3" i="1" l="1"/>
  <c r="D4" i="1"/>
  <c r="D33" i="1"/>
  <c r="D52" i="1"/>
  <c r="D36" i="1"/>
  <c r="D35" i="1"/>
  <c r="D42" i="1"/>
  <c r="D57" i="1"/>
  <c r="D41" i="1"/>
  <c r="D48" i="1"/>
  <c r="D32" i="1"/>
  <c r="D31" i="1"/>
  <c r="D30" i="1"/>
  <c r="D44" i="1"/>
  <c r="D51" i="1"/>
  <c r="D43" i="1"/>
  <c r="D50" i="1"/>
  <c r="D34" i="1"/>
  <c r="D49" i="1"/>
  <c r="D56" i="1"/>
  <c r="D40" i="1"/>
  <c r="D55" i="1"/>
  <c r="D47" i="1"/>
  <c r="D39" i="1"/>
  <c r="D54" i="1"/>
  <c r="D46" i="1"/>
  <c r="D38" i="1"/>
  <c r="D53" i="1"/>
  <c r="D45" i="1"/>
  <c r="D37" i="1"/>
  <c r="D29" i="1"/>
  <c r="D28" i="1"/>
  <c r="D27" i="1"/>
  <c r="D2" i="1"/>
  <c r="D25" i="1"/>
  <c r="D17" i="1"/>
  <c r="D9" i="1"/>
  <c r="D20" i="1"/>
  <c r="D12" i="1"/>
  <c r="D19" i="1"/>
  <c r="D11" i="1"/>
  <c r="D26" i="1"/>
  <c r="D18" i="1"/>
  <c r="D10" i="1"/>
  <c r="D24" i="1"/>
  <c r="D16" i="1"/>
  <c r="D8" i="1"/>
  <c r="D23" i="1"/>
  <c r="D15" i="1"/>
  <c r="D7" i="1"/>
  <c r="D22" i="1"/>
  <c r="D14" i="1"/>
  <c r="D6" i="1"/>
  <c r="D21" i="1"/>
  <c r="D13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<sst xmlns="http://schemas.openxmlformats.org/spreadsheetml/2006/main" count="191" uniqueCount="37">
  <si>
    <t>Year</t>
  </si>
  <si>
    <t>Data</t>
  </si>
  <si>
    <t>GDP (USD$)</t>
  </si>
  <si>
    <t>Source Information</t>
  </si>
  <si>
    <t>Web Source</t>
  </si>
  <si>
    <t>https://data.worldbank.org/indicator/NY.GDP.MKTP.CD</t>
  </si>
  <si>
    <t>Date Accessed</t>
  </si>
  <si>
    <t>.bib Citation</t>
  </si>
  <si>
    <t>@misc{TheWorldBank:2021,</t>
  </si>
  <si>
    <t>author = {The World Bank},</t>
  </si>
  <si>
    <t>title = {GDP (current US$)},</t>
  </si>
  <si>
    <t>year = {2021},</t>
  </si>
  <si>
    <t>Bdsk-Url-1 = {https://data.worldbank.org/indicator/NY.GDP.MKTP.CD}}</t>
  </si>
  <si>
    <t>Entity</t>
  </si>
  <si>
    <t>Code</t>
  </si>
  <si>
    <t>Wind (TWh; substituted energy)</t>
  </si>
  <si>
    <t>Oil (TWh; substituted energy)</t>
  </si>
  <si>
    <t>Nuclear (TWh; substituted energy)</t>
  </si>
  <si>
    <t>Hydropower (TWh; substituted energy)</t>
  </si>
  <si>
    <t>Traditional bimass (TWh; substituted energy)</t>
  </si>
  <si>
    <t>Other renewables (TWh; substituted energy)</t>
  </si>
  <si>
    <t>Biofuels (TWh; substituted energy)</t>
  </si>
  <si>
    <t>Solar (TWh; substituted energy)</t>
  </si>
  <si>
    <t>Coal (TWh; substituted energy)</t>
  </si>
  <si>
    <t>Gas (TWh; substituted energy)</t>
  </si>
  <si>
    <t>Total (TWh)</t>
  </si>
  <si>
    <t>World</t>
  </si>
  <si>
    <t>OWID_WRL</t>
  </si>
  <si>
    <t>https://ourworldindata.org/energy-production-consumption</t>
  </si>
  <si>
    <t>need some help/clarification with this one</t>
  </si>
  <si>
    <t>Primary Energy Use (TWh)</t>
  </si>
  <si>
    <t>PEU/GDP_TWh/USD</t>
  </si>
  <si>
    <t>https://www.bp.com/en/global/corporate/energy-economics/statistical-review-of-world-energy.html</t>
  </si>
  <si>
    <t>@misc{BP:2021,</t>
  </si>
  <si>
    <t>author = {BP},</t>
  </si>
  <si>
    <t>title = {Statistical Review of World Energy – all data, 1965-2020},</t>
  </si>
  <si>
    <t>Bdsk-Url-1 = {https://www.bp.com/en/global/corporate/energy-economics/statistical-review-of-world-energy.html}}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</si>
</sst>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530"/>
      <name val="Univer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'data to plot'!$D$1</c:f>
              <c:strCache>
                <c:ptCount val="1"/>
                <c:pt idx="0">
                  <c:v>PEU/GDP_TWh/USD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plot'!$A$2:$A$58</c:f>
              <c:numCache>
                <c:formatCode>General</c:formatCode>
                <c:ptCount val="57"/>
                <c:pt idx="0">
                  <c:v>1960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  <c:pt idx="50">
                  <c:v>2014</c:v>
                </c:pt>
                <c:pt idx="51">
                  <c:v>2015</c:v>
                </c:pt>
                <c:pt idx="52">
                  <c:v>2016</c:v>
                </c:pt>
                <c:pt idx="53">
                  <c:v>2017</c:v>
                </c:pt>
                <c:pt idx="54">
                  <c:v>2018</c:v>
                </c:pt>
                <c:pt idx="55">
                  <c:v>2019</c:v>
                </c:pt>
              </c:numCache>
            </c:numRef>
          </c:xVal>
          <c:yVal>
            <c:numRef>
              <c:f>'data to plot'!$D$2:$D$58</c:f>
              <c:numCache>
                <c:formatCode>0.000E+00</c:formatCode>
                <c:ptCount val="57"/>
                <c:pt idx="0">
                  <c:v>3.0459808713699514E-8</c:v>
                </c:pt>
                <c:pt idx="1">
                  <c:v>2.6648838318355345E-8</c:v>
                </c:pt>
                <c:pt idx="2">
                  <c:v>2.5683137205372594E-8</c:v>
                </c:pt>
                <c:pt idx="3">
                  <c:v>2.4908060250606569E-8</c:v>
                </c:pt>
                <c:pt idx="4">
                  <c:v>2.4270949876500965E-8</c:v>
                </c:pt>
                <c:pt idx="5">
                  <c:v>2.3274343003782085E-8</c:v>
                </c:pt>
                <c:pt idx="6">
                  <c:v>2.2416983014361648E-8</c:v>
                </c:pt>
                <c:pt idx="7">
                  <c:v>2.1003866737765003E-8</c:v>
                </c:pt>
                <c:pt idx="8">
                  <c:v>1.9064972941609701E-8</c:v>
                </c:pt>
                <c:pt idx="9">
                  <c:v>1.6418078334062903E-8</c:v>
                </c:pt>
                <c:pt idx="10">
                  <c:v>1.4312329606881352E-8</c:v>
                </c:pt>
                <c:pt idx="11">
                  <c:v>1.2921540316677494E-8</c:v>
                </c:pt>
                <c:pt idx="12">
                  <c:v>1.2451592625102229E-8</c:v>
                </c:pt>
                <c:pt idx="13">
                  <c:v>1.1377391759367165E-8</c:v>
                </c:pt>
                <c:pt idx="14">
                  <c:v>9.9485611428353753E-9</c:v>
                </c:pt>
                <c:pt idx="15">
                  <c:v>8.83482848857686E-9</c:v>
                </c:pt>
                <c:pt idx="16">
                  <c:v>7.8019824544434434E-9</c:v>
                </c:pt>
                <c:pt idx="17">
                  <c:v>7.5139986902451152E-9</c:v>
                </c:pt>
                <c:pt idx="18">
                  <c:v>7.5530240604033564E-9</c:v>
                </c:pt>
                <c:pt idx="19">
                  <c:v>7.5179088464581117E-9</c:v>
                </c:pt>
                <c:pt idx="20">
                  <c:v>7.5665442185548865E-9</c:v>
                </c:pt>
                <c:pt idx="21">
                  <c:v>7.3809201366003063E-9</c:v>
                </c:pt>
                <c:pt idx="22">
                  <c:v>6.3744020683379792E-9</c:v>
                </c:pt>
                <c:pt idx="23">
                  <c:v>5.7832408309743176E-9</c:v>
                </c:pt>
                <c:pt idx="24">
                  <c:v>5.3512680351304984E-9</c:v>
                </c:pt>
                <c:pt idx="25">
                  <c:v>5.2209588855343211E-9</c:v>
                </c:pt>
                <c:pt idx="26">
                  <c:v>4.691838771190228E-9</c:v>
                </c:pt>
                <c:pt idx="27">
                  <c:v>4.4630329549912688E-9</c:v>
                </c:pt>
                <c:pt idx="28">
                  <c:v>4.2358542640836753E-9</c:v>
                </c:pt>
                <c:pt idx="29">
                  <c:v>4.2006000487297217E-9</c:v>
                </c:pt>
                <c:pt idx="30">
                  <c:v>3.9610470937769333E-9</c:v>
                </c:pt>
                <c:pt idx="31">
                  <c:v>3.6324012681591613E-9</c:v>
                </c:pt>
                <c:pt idx="32">
                  <c:v>3.6514813602760853E-9</c:v>
                </c:pt>
                <c:pt idx="33">
                  <c:v>3.7008309041639827E-9</c:v>
                </c:pt>
                <c:pt idx="34">
                  <c:v>3.7336426888600832E-9</c:v>
                </c:pt>
                <c:pt idx="35">
                  <c:v>3.6639256533289508E-9</c:v>
                </c:pt>
                <c:pt idx="36">
                  <c:v>3.6305708598099175E-9</c:v>
                </c:pt>
                <c:pt idx="37">
                  <c:v>3.6847411748021125E-9</c:v>
                </c:pt>
                <c:pt idx="38">
                  <c:v>3.6176931707126178E-9</c:v>
                </c:pt>
                <c:pt idx="39">
                  <c:v>3.3249540266292367E-9</c:v>
                </c:pt>
                <c:pt idx="40">
                  <c:v>3.0772247998683341E-9</c:v>
                </c:pt>
                <c:pt idx="41">
                  <c:v>2.9257181443938499E-9</c:v>
                </c:pt>
                <c:pt idx="42">
                  <c:v>2.7682939710009868E-9</c:v>
                </c:pt>
                <c:pt idx="43">
                  <c:v>2.5252413711206899E-9</c:v>
                </c:pt>
                <c:pt idx="44">
                  <c:v>2.3243458411231994E-9</c:v>
                </c:pt>
                <c:pt idx="45">
                  <c:v>2.4148370792121954E-9</c:v>
                </c:pt>
                <c:pt idx="46">
                  <c:v>2.3024103385997644E-9</c:v>
                </c:pt>
                <c:pt idx="47">
                  <c:v>2.1175914514767006E-9</c:v>
                </c:pt>
                <c:pt idx="48">
                  <c:v>2.0927258800566093E-9</c:v>
                </c:pt>
                <c:pt idx="49">
                  <c:v>2.0688641906411771E-9</c:v>
                </c:pt>
                <c:pt idx="50">
                  <c:v>2.0272171496618331E-9</c:v>
                </c:pt>
                <c:pt idx="51">
                  <c:v>2.1540668121441186E-9</c:v>
                </c:pt>
                <c:pt idx="52">
                  <c:v>2.1485288569531051E-9</c:v>
                </c:pt>
                <c:pt idx="53">
                  <c:v>2.0518035319521976E-9</c:v>
                </c:pt>
                <c:pt idx="54">
                  <c:v>1.9810405215264074E-9</c:v>
                </c:pt>
                <c:pt idx="55">
                  <c:v>1.9757319301883481E-9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97-4C20-9275-A6D44C372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082656"/>
        <c:axId val="210141072"/>
      </c:scatterChart>
      <c:valAx>
        <c:axId val="552082656"/>
        <c:scaling>
          <c:orientation val="minMax"/>
          <c:max val="2020"/>
          <c:min val="195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41072"/>
        <c:crosses val="autoZero"/>
        <c:crossBetween val="midCat"/>
      </c:valAx>
      <c:valAx>
        <c:axId val="2101410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Primary Energy Consumption/Global GDP</a:t>
                </a:r>
                <a:r>
                  <a:rPr lang="en-US" baseline="0"/>
                  <a:t> [TWh/USD]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0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</xdr:row>
      <xdr:rowOff>157162</xdr:rowOff>
    </xdr:from>
    <xdr:to>
      <xdr:col>13</xdr:col>
      <xdr:colOff>503621</xdr:colOff>
      <xdr:row>20</xdr:row>
      <xdr:rowOff>65689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F49F68-837A-4F91-A75F-D66E4F8FD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p.com/en/global/corporate/energy-economics/statistical-review-of-world-energy.html" TargetMode="External"/><Relationship Id="rId1" Type="http://schemas.openxmlformats.org/officeDocument/2006/relationships/hyperlink" Target="https://ourworldindata.org/energy-production-consump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bank.org/indicator/NY.GDP.MKTP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BEC9-31A2-42DD-8F71-6D16C324973A}">
  <dimension ref="A1:D57"/>
  <sheetViews>
    <sheetView zoomScale="87" workbookViewId="0">
      <selection activeCell="H25" sqref="H25"/>
    </sheetView>
  </sheetViews>
  <sheetFormatPr defaultRowHeight="15" x14ac:dyDescent="0.25"/>
  <cols>
    <col min="1" max="1" width="9.28515625" bestFit="1" customWidth="1"/>
    <col min="2" max="2" width="31.140625" bestFit="1" customWidth="1"/>
    <col min="3" max="3" width="12.28515625" bestFit="1" customWidth="1"/>
    <col min="4" max="4" width="13.42578125" bestFit="1" customWidth="1"/>
  </cols>
  <sheetData>
    <row r="1" spans="1:4" x14ac:dyDescent="0.25">
      <c r="A1" t="s">
        <v>0</v>
      </c>
      <c r="B1" t="s">
        <v>30</v>
      </c>
      <c r="C1" t="s">
        <v>2</v>
      </c>
      <c r="D1" t="s">
        <v>31</v>
      </c>
    </row>
    <row r="2" spans="1:4" x14ac:dyDescent="0.25">
      <c r="A2" cm="1">
        <f t="array" ref="A2:A57">'OWID primary energy'!C18:C73</f>
        <v>1960</v>
      </c>
      <c r="B2" cm="1">
        <f t="array" ref="B2:B57">'OWID primary energy'!N18:N73</f>
        <v>41713</v>
      </c>
      <c r="C2" s="3">
        <f>'World Bank GDP data'!B3</f>
        <v>1369443925011.8889</v>
      </c>
      <c r="D2" s="3">
        <f>B2/C2</f>
        <v>3.0459808713699514E-8</v>
      </c>
    </row>
    <row r="3" spans="1:4" x14ac:dyDescent="0.25">
      <c r="A3">
        <v>1965</v>
      </c>
      <c r="B3">
        <v>52399</v>
      </c>
      <c r="C3" s="3" cm="1">
        <f t="array" ref="C3:C57">'World Bank GDP data'!B8:B62</f>
        <v>1966277080224.8557</v>
      </c>
      <c r="D3" s="3">
        <f t="shared" ref="D3:D57" si="0">B3/C3</f>
        <v>2.6648838318355345E-8</v>
      </c>
    </row>
    <row r="4" spans="1:4" x14ac:dyDescent="0.25">
      <c r="A4">
        <v>1966</v>
      </c>
      <c r="B4">
        <v>54791</v>
      </c>
      <c r="C4" s="3">
        <v>2133345298195.8296</v>
      </c>
      <c r="D4" s="3">
        <f t="shared" si="0"/>
        <v>2.5683137205372594E-8</v>
      </c>
    </row>
    <row r="5" spans="1:4" x14ac:dyDescent="0.25">
      <c r="A5">
        <v>1967</v>
      </c>
      <c r="B5">
        <v>56565</v>
      </c>
      <c r="C5" s="3">
        <v>2270951628945.9961</v>
      </c>
      <c r="D5" s="3">
        <f t="shared" si="0"/>
        <v>2.4908060250606569E-8</v>
      </c>
    </row>
    <row r="6" spans="1:4" x14ac:dyDescent="0.25">
      <c r="A6">
        <v>1968</v>
      </c>
      <c r="B6">
        <v>59499</v>
      </c>
      <c r="C6" s="3">
        <v>2451449172889.8789</v>
      </c>
      <c r="D6" s="3">
        <f t="shared" si="0"/>
        <v>2.4270949876500965E-8</v>
      </c>
    </row>
    <row r="7" spans="1:4" x14ac:dyDescent="0.25">
      <c r="A7">
        <v>1969</v>
      </c>
      <c r="B7">
        <v>62949</v>
      </c>
      <c r="C7" s="3">
        <v>2704652070727.4434</v>
      </c>
      <c r="D7" s="3">
        <f t="shared" si="0"/>
        <v>2.3274343003782085E-8</v>
      </c>
    </row>
    <row r="8" spans="1:4" x14ac:dyDescent="0.25">
      <c r="A8">
        <v>1970</v>
      </c>
      <c r="B8">
        <v>66378</v>
      </c>
      <c r="C8" s="3">
        <v>2961058584800.3862</v>
      </c>
      <c r="D8" s="3">
        <f t="shared" si="0"/>
        <v>2.2416983014361648E-8</v>
      </c>
    </row>
    <row r="9" spans="1:4" x14ac:dyDescent="0.25">
      <c r="A9">
        <v>1971</v>
      </c>
      <c r="B9">
        <v>68753</v>
      </c>
      <c r="C9" s="3">
        <v>3273349657869.5171</v>
      </c>
      <c r="D9" s="3">
        <f t="shared" si="0"/>
        <v>2.1003866737765003E-8</v>
      </c>
    </row>
    <row r="10" spans="1:4" x14ac:dyDescent="0.25">
      <c r="A10">
        <v>1972</v>
      </c>
      <c r="B10">
        <v>72020</v>
      </c>
      <c r="C10" s="3">
        <v>3777608298767.3613</v>
      </c>
      <c r="D10" s="3">
        <f t="shared" si="0"/>
        <v>1.9064972941609701E-8</v>
      </c>
    </row>
    <row r="11" spans="1:4" x14ac:dyDescent="0.25">
      <c r="A11">
        <v>1973</v>
      </c>
      <c r="B11">
        <v>75674</v>
      </c>
      <c r="C11" s="3">
        <v>4609187412816.6201</v>
      </c>
      <c r="D11" s="3">
        <f t="shared" si="0"/>
        <v>1.6418078334062903E-8</v>
      </c>
    </row>
    <row r="12" spans="1:4" x14ac:dyDescent="0.25">
      <c r="A12">
        <v>1974</v>
      </c>
      <c r="B12">
        <v>76084</v>
      </c>
      <c r="C12" s="3">
        <v>5315975951491.4258</v>
      </c>
      <c r="D12" s="3">
        <f t="shared" si="0"/>
        <v>1.4312329606881352E-8</v>
      </c>
    </row>
    <row r="13" spans="1:4" x14ac:dyDescent="0.25">
      <c r="A13">
        <v>1975</v>
      </c>
      <c r="B13">
        <v>76500</v>
      </c>
      <c r="C13" s="3">
        <v>5920346810454.4355</v>
      </c>
      <c r="D13" s="3">
        <f t="shared" si="0"/>
        <v>1.2921540316677494E-8</v>
      </c>
    </row>
    <row r="14" spans="1:4" x14ac:dyDescent="0.25">
      <c r="A14">
        <v>1976</v>
      </c>
      <c r="B14">
        <v>80166</v>
      </c>
      <c r="C14" s="3">
        <v>6438212557515.4551</v>
      </c>
      <c r="D14" s="3">
        <f t="shared" si="0"/>
        <v>1.2451592625102229E-8</v>
      </c>
    </row>
    <row r="15" spans="1:4" x14ac:dyDescent="0.25">
      <c r="A15">
        <v>1977</v>
      </c>
      <c r="B15">
        <v>82800</v>
      </c>
      <c r="C15" s="3">
        <v>7277590659724.7656</v>
      </c>
      <c r="D15" s="3">
        <f t="shared" si="0"/>
        <v>1.1377391759367165E-8</v>
      </c>
    </row>
    <row r="16" spans="1:4" x14ac:dyDescent="0.25">
      <c r="A16">
        <v>1978</v>
      </c>
      <c r="B16">
        <v>85405</v>
      </c>
      <c r="C16" s="3">
        <v>8584658502250.4336</v>
      </c>
      <c r="D16" s="3">
        <f t="shared" si="0"/>
        <v>9.9485611428353753E-9</v>
      </c>
    </row>
    <row r="17" spans="1:4" x14ac:dyDescent="0.25">
      <c r="A17">
        <v>1979</v>
      </c>
      <c r="B17">
        <v>88095</v>
      </c>
      <c r="C17" s="3">
        <v>9971331091928.2598</v>
      </c>
      <c r="D17" s="3">
        <f t="shared" si="0"/>
        <v>8.83482848857686E-9</v>
      </c>
    </row>
    <row r="18" spans="1:4" x14ac:dyDescent="0.25">
      <c r="A18">
        <v>1980</v>
      </c>
      <c r="B18">
        <v>87599</v>
      </c>
      <c r="C18" s="3">
        <v>11227787361930.039</v>
      </c>
      <c r="D18" s="3">
        <f t="shared" si="0"/>
        <v>7.8019824544434434E-9</v>
      </c>
    </row>
    <row r="19" spans="1:4" x14ac:dyDescent="0.25">
      <c r="A19">
        <v>1981</v>
      </c>
      <c r="B19">
        <v>87343</v>
      </c>
      <c r="C19" s="3">
        <v>11624037160585.502</v>
      </c>
      <c r="D19" s="3">
        <f t="shared" si="0"/>
        <v>7.5139986902451152E-9</v>
      </c>
    </row>
    <row r="20" spans="1:4" x14ac:dyDescent="0.25">
      <c r="A20">
        <v>1982</v>
      </c>
      <c r="B20">
        <v>86971</v>
      </c>
      <c r="C20" s="3">
        <v>11514725665438.363</v>
      </c>
      <c r="D20" s="3">
        <f t="shared" si="0"/>
        <v>7.5530240604033564E-9</v>
      </c>
    </row>
    <row r="21" spans="1:4" x14ac:dyDescent="0.25">
      <c r="A21">
        <v>1983</v>
      </c>
      <c r="B21">
        <v>88315</v>
      </c>
      <c r="C21" s="3">
        <v>11747282629212.451</v>
      </c>
      <c r="D21" s="3">
        <f t="shared" si="0"/>
        <v>7.5179088464581117E-9</v>
      </c>
    </row>
    <row r="22" spans="1:4" x14ac:dyDescent="0.25">
      <c r="A22">
        <v>1984</v>
      </c>
      <c r="B22">
        <v>92161</v>
      </c>
      <c r="C22" s="3">
        <v>12180064946161.324</v>
      </c>
      <c r="D22" s="3">
        <f t="shared" si="0"/>
        <v>7.5665442185548865E-9</v>
      </c>
    </row>
    <row r="23" spans="1:4" x14ac:dyDescent="0.25">
      <c r="A23">
        <v>1985</v>
      </c>
      <c r="B23">
        <v>94428</v>
      </c>
      <c r="C23" s="3">
        <v>12793526857410.771</v>
      </c>
      <c r="D23" s="3">
        <f t="shared" si="0"/>
        <v>7.3809201366003063E-9</v>
      </c>
    </row>
    <row r="24" spans="1:4" x14ac:dyDescent="0.25">
      <c r="A24">
        <v>1986</v>
      </c>
      <c r="B24">
        <v>96373</v>
      </c>
      <c r="C24" s="3">
        <v>15118751369432.785</v>
      </c>
      <c r="D24" s="3">
        <f t="shared" si="0"/>
        <v>6.3744020683379792E-9</v>
      </c>
    </row>
    <row r="25" spans="1:4" x14ac:dyDescent="0.25">
      <c r="A25">
        <v>1987</v>
      </c>
      <c r="B25">
        <v>99479</v>
      </c>
      <c r="C25" s="3">
        <v>17201254955042.313</v>
      </c>
      <c r="D25" s="3">
        <f t="shared" si="0"/>
        <v>5.7832408309743176E-9</v>
      </c>
    </row>
    <row r="26" spans="1:4" x14ac:dyDescent="0.25">
      <c r="A26">
        <v>1988</v>
      </c>
      <c r="B26">
        <v>102982</v>
      </c>
      <c r="C26" s="3">
        <v>19244410731051.828</v>
      </c>
      <c r="D26" s="3">
        <f t="shared" si="0"/>
        <v>5.3512680351304984E-9</v>
      </c>
    </row>
    <row r="27" spans="1:4" x14ac:dyDescent="0.25">
      <c r="A27">
        <v>1989</v>
      </c>
      <c r="B27">
        <v>104877</v>
      </c>
      <c r="C27" s="3">
        <v>20087689311360.422</v>
      </c>
      <c r="D27" s="3">
        <f t="shared" si="0"/>
        <v>5.2209588855343211E-9</v>
      </c>
    </row>
    <row r="28" spans="1:4" x14ac:dyDescent="0.25">
      <c r="A28">
        <v>1990</v>
      </c>
      <c r="B28">
        <v>106161</v>
      </c>
      <c r="C28" s="3">
        <v>22626736590325.977</v>
      </c>
      <c r="D28" s="3">
        <f t="shared" si="0"/>
        <v>4.691838771190228E-9</v>
      </c>
    </row>
    <row r="29" spans="1:4" x14ac:dyDescent="0.25">
      <c r="A29">
        <v>1991</v>
      </c>
      <c r="B29">
        <v>106965</v>
      </c>
      <c r="C29" s="3">
        <v>23966885541451.098</v>
      </c>
      <c r="D29" s="3">
        <f t="shared" si="0"/>
        <v>4.4630329549912688E-9</v>
      </c>
    </row>
    <row r="30" spans="1:4" x14ac:dyDescent="0.25">
      <c r="A30">
        <v>1992</v>
      </c>
      <c r="B30">
        <v>107816</v>
      </c>
      <c r="C30" s="3">
        <v>25453189198265.156</v>
      </c>
      <c r="D30" s="3">
        <f t="shared" si="0"/>
        <v>4.2358542640836753E-9</v>
      </c>
    </row>
    <row r="31" spans="1:4" x14ac:dyDescent="0.25">
      <c r="A31">
        <v>1993</v>
      </c>
      <c r="B31">
        <v>108620</v>
      </c>
      <c r="C31" s="3">
        <v>25858210431827.977</v>
      </c>
      <c r="D31" s="3">
        <f t="shared" si="0"/>
        <v>4.2006000487297217E-9</v>
      </c>
    </row>
    <row r="32" spans="1:4" x14ac:dyDescent="0.25">
      <c r="A32">
        <v>1994</v>
      </c>
      <c r="B32">
        <v>110003</v>
      </c>
      <c r="C32" s="3">
        <v>27771192160987.426</v>
      </c>
      <c r="D32" s="3">
        <f t="shared" si="0"/>
        <v>3.9610470937769333E-9</v>
      </c>
    </row>
    <row r="33" spans="1:4" x14ac:dyDescent="0.25">
      <c r="A33">
        <v>1995</v>
      </c>
      <c r="B33">
        <v>112195</v>
      </c>
      <c r="C33" s="3">
        <v>30887281364940.855</v>
      </c>
      <c r="D33" s="3">
        <f t="shared" si="0"/>
        <v>3.6324012681591613E-9</v>
      </c>
    </row>
    <row r="34" spans="1:4" x14ac:dyDescent="0.25">
      <c r="A34">
        <v>1996</v>
      </c>
      <c r="B34">
        <v>115289</v>
      </c>
      <c r="C34" s="3">
        <v>31573213341361.023</v>
      </c>
      <c r="D34" s="3">
        <f t="shared" si="0"/>
        <v>3.6514813602760853E-9</v>
      </c>
    </row>
    <row r="35" spans="1:4" x14ac:dyDescent="0.25">
      <c r="A35">
        <v>1997</v>
      </c>
      <c r="B35">
        <v>116422</v>
      </c>
      <c r="C35" s="3">
        <v>31458340846918.461</v>
      </c>
      <c r="D35" s="3">
        <f t="shared" si="0"/>
        <v>3.7008309041639827E-9</v>
      </c>
    </row>
    <row r="36" spans="1:4" x14ac:dyDescent="0.25">
      <c r="A36">
        <v>1998</v>
      </c>
      <c r="B36">
        <v>117213</v>
      </c>
      <c r="C36" s="3">
        <v>31393737903662.723</v>
      </c>
      <c r="D36" s="3">
        <f t="shared" si="0"/>
        <v>3.7336426888600832E-9</v>
      </c>
    </row>
    <row r="37" spans="1:4" x14ac:dyDescent="0.25">
      <c r="A37">
        <v>1999</v>
      </c>
      <c r="B37">
        <v>119309</v>
      </c>
      <c r="C37" s="3">
        <v>32563160743067.711</v>
      </c>
      <c r="D37" s="3">
        <f t="shared" si="0"/>
        <v>3.6639256533289508E-9</v>
      </c>
    </row>
    <row r="38" spans="1:4" x14ac:dyDescent="0.25">
      <c r="A38">
        <v>2000</v>
      </c>
      <c r="B38">
        <v>122073</v>
      </c>
      <c r="C38" s="3">
        <v>33623637910868.723</v>
      </c>
      <c r="D38" s="3">
        <f t="shared" si="0"/>
        <v>3.6305708598099175E-9</v>
      </c>
    </row>
    <row r="39" spans="1:4" x14ac:dyDescent="0.25">
      <c r="A39">
        <v>2001</v>
      </c>
      <c r="B39">
        <v>123184</v>
      </c>
      <c r="C39" s="3">
        <v>33430841993024.258</v>
      </c>
      <c r="D39" s="3">
        <f t="shared" si="0"/>
        <v>3.6847411748021125E-9</v>
      </c>
    </row>
    <row r="40" spans="1:4" x14ac:dyDescent="0.25">
      <c r="A40">
        <v>2002</v>
      </c>
      <c r="B40">
        <v>125579</v>
      </c>
      <c r="C40" s="3">
        <v>34712451850985.277</v>
      </c>
      <c r="D40" s="3">
        <f t="shared" si="0"/>
        <v>3.6176931707126178E-9</v>
      </c>
    </row>
    <row r="41" spans="1:4" x14ac:dyDescent="0.25">
      <c r="A41">
        <v>2003</v>
      </c>
      <c r="B41">
        <v>129501</v>
      </c>
      <c r="C41" s="3">
        <v>38948207693351.234</v>
      </c>
      <c r="D41" s="3">
        <f t="shared" si="0"/>
        <v>3.3249540266292367E-9</v>
      </c>
    </row>
    <row r="42" spans="1:4" x14ac:dyDescent="0.25">
      <c r="A42">
        <v>2004</v>
      </c>
      <c r="B42">
        <v>135012</v>
      </c>
      <c r="C42" s="3">
        <v>43874597658831.031</v>
      </c>
      <c r="D42" s="3">
        <f t="shared" si="0"/>
        <v>3.0772247998683341E-9</v>
      </c>
    </row>
    <row r="43" spans="1:4" x14ac:dyDescent="0.25">
      <c r="A43">
        <v>2005</v>
      </c>
      <c r="B43">
        <v>139050</v>
      </c>
      <c r="C43" s="3">
        <v>47526792786394.117</v>
      </c>
      <c r="D43" s="3">
        <f t="shared" si="0"/>
        <v>2.9257181443938499E-9</v>
      </c>
    </row>
    <row r="44" spans="1:4" x14ac:dyDescent="0.25">
      <c r="A44">
        <v>2006</v>
      </c>
      <c r="B44">
        <v>142601</v>
      </c>
      <c r="C44" s="3">
        <v>51512231538197.852</v>
      </c>
      <c r="D44" s="3">
        <f t="shared" si="0"/>
        <v>2.7682939710009868E-9</v>
      </c>
    </row>
    <row r="45" spans="1:4" x14ac:dyDescent="0.25">
      <c r="A45">
        <v>2007</v>
      </c>
      <c r="B45">
        <v>146574</v>
      </c>
      <c r="C45" s="3">
        <v>58043560380507.773</v>
      </c>
      <c r="D45" s="3">
        <f t="shared" si="0"/>
        <v>2.5252413711206899E-9</v>
      </c>
    </row>
    <row r="46" spans="1:4" x14ac:dyDescent="0.25">
      <c r="A46">
        <v>2008</v>
      </c>
      <c r="B46">
        <v>148038</v>
      </c>
      <c r="C46" s="3">
        <v>63690177847399.516</v>
      </c>
      <c r="D46" s="3">
        <f t="shared" si="0"/>
        <v>2.3243458411231994E-9</v>
      </c>
    </row>
    <row r="47" spans="1:4" x14ac:dyDescent="0.25">
      <c r="A47">
        <v>2009</v>
      </c>
      <c r="B47">
        <v>145881</v>
      </c>
      <c r="C47" s="3">
        <v>60410286580323.469</v>
      </c>
      <c r="D47" s="3">
        <f t="shared" si="0"/>
        <v>2.4148370792121954E-9</v>
      </c>
    </row>
    <row r="48" spans="1:4" x14ac:dyDescent="0.25">
      <c r="A48">
        <v>2010</v>
      </c>
      <c r="B48">
        <v>152249</v>
      </c>
      <c r="C48" s="3">
        <v>66125919193271.117</v>
      </c>
      <c r="D48" s="3">
        <f t="shared" si="0"/>
        <v>2.3024103385997644E-9</v>
      </c>
    </row>
    <row r="49" spans="1:4" x14ac:dyDescent="0.25">
      <c r="A49">
        <v>2011</v>
      </c>
      <c r="B49">
        <v>155559</v>
      </c>
      <c r="C49" s="3">
        <v>73460345663711.984</v>
      </c>
      <c r="D49" s="3">
        <f t="shared" si="0"/>
        <v>2.1175914514767006E-9</v>
      </c>
    </row>
    <row r="50" spans="1:4" x14ac:dyDescent="0.25">
      <c r="A50">
        <v>2012</v>
      </c>
      <c r="B50">
        <v>157293</v>
      </c>
      <c r="C50" s="3">
        <v>75161778950115.125</v>
      </c>
      <c r="D50" s="3">
        <f t="shared" si="0"/>
        <v>2.0927258800566093E-9</v>
      </c>
    </row>
    <row r="51" spans="1:4" x14ac:dyDescent="0.25">
      <c r="A51">
        <v>2013</v>
      </c>
      <c r="B51">
        <v>159957</v>
      </c>
      <c r="C51" s="3">
        <v>77316336530735.031</v>
      </c>
      <c r="D51" s="3">
        <f t="shared" si="0"/>
        <v>2.0688641906411771E-9</v>
      </c>
    </row>
    <row r="52" spans="1:4" x14ac:dyDescent="0.25">
      <c r="A52">
        <v>2014</v>
      </c>
      <c r="B52">
        <v>161069</v>
      </c>
      <c r="C52" s="3">
        <v>79453254441374.703</v>
      </c>
      <c r="D52" s="3">
        <f t="shared" si="0"/>
        <v>2.0272171496618331E-9</v>
      </c>
    </row>
    <row r="53" spans="1:4" x14ac:dyDescent="0.25">
      <c r="A53">
        <v>2015</v>
      </c>
      <c r="B53">
        <v>162024</v>
      </c>
      <c r="C53" s="3">
        <v>75217722628911.531</v>
      </c>
      <c r="D53" s="3">
        <f t="shared" si="0"/>
        <v>2.1540668121441186E-9</v>
      </c>
    </row>
    <row r="54" spans="1:4" x14ac:dyDescent="0.25">
      <c r="A54">
        <v>2016</v>
      </c>
      <c r="B54">
        <v>164081</v>
      </c>
      <c r="C54" s="3">
        <v>76368999871236.688</v>
      </c>
      <c r="D54" s="3">
        <f t="shared" si="0"/>
        <v>2.1485288569531051E-9</v>
      </c>
    </row>
    <row r="55" spans="1:4" x14ac:dyDescent="0.25">
      <c r="A55">
        <v>2017</v>
      </c>
      <c r="B55">
        <v>166824</v>
      </c>
      <c r="C55" s="3">
        <v>81306030232472.875</v>
      </c>
      <c r="D55" s="3">
        <f t="shared" si="0"/>
        <v>2.0518035319521976E-9</v>
      </c>
    </row>
    <row r="56" spans="1:4" x14ac:dyDescent="0.25">
      <c r="A56">
        <v>2018</v>
      </c>
      <c r="B56">
        <v>171240</v>
      </c>
      <c r="C56" s="3">
        <v>86439423191635.781</v>
      </c>
      <c r="D56" s="3">
        <f t="shared" si="0"/>
        <v>1.9810405215264074E-9</v>
      </c>
    </row>
    <row r="57" spans="1:4" x14ac:dyDescent="0.25">
      <c r="A57">
        <v>2019</v>
      </c>
      <c r="B57">
        <v>173340</v>
      </c>
      <c r="C57" s="3">
        <v>87734574388072.656</v>
      </c>
      <c r="D57" s="3">
        <f t="shared" si="0"/>
        <v>1.9757319301883481E-9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1009-0D91-47FD-A68D-1AA5476CA7A5}">
  <dimension ref="A1:S73"/>
  <sheetViews>
    <sheetView workbookViewId="0">
      <selection activeCell="R16" sqref="R16"/>
    </sheetView>
  </sheetViews>
  <sheetFormatPr defaultRowHeight="15" x14ac:dyDescent="0.25"/>
  <cols>
    <col min="2" max="2" width="11.85546875" customWidth="1"/>
    <col min="6" max="6" width="9.7109375" bestFit="1" customWidth="1"/>
    <col min="16" max="16" width="13.7109375" customWidth="1"/>
    <col min="17" max="17" width="13.5703125" customWidth="1"/>
    <col min="18" max="18" width="11.28515625" customWidth="1"/>
    <col min="31" max="31" width="13.85546875" bestFit="1" customWidth="1"/>
    <col min="32" max="32" width="9.7109375" bestFit="1" customWidth="1"/>
  </cols>
  <sheetData>
    <row r="1" spans="1:19" x14ac:dyDescent="0.25">
      <c r="A1" t="s">
        <v>13</v>
      </c>
      <c r="B1" t="s">
        <v>14</v>
      </c>
      <c r="C1" t="s">
        <v>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P1" s="4" t="s">
        <v>3</v>
      </c>
      <c r="Q1" s="4"/>
    </row>
    <row r="2" spans="1:19" x14ac:dyDescent="0.25">
      <c r="A2" t="s">
        <v>26</v>
      </c>
      <c r="B2" t="s">
        <v>27</v>
      </c>
      <c r="C2">
        <v>1800</v>
      </c>
      <c r="D2">
        <v>0</v>
      </c>
      <c r="E2">
        <v>0</v>
      </c>
      <c r="F2">
        <v>0</v>
      </c>
      <c r="G2">
        <v>0</v>
      </c>
      <c r="H2">
        <v>5556</v>
      </c>
      <c r="I2">
        <v>0</v>
      </c>
      <c r="J2">
        <v>0</v>
      </c>
      <c r="K2">
        <v>0</v>
      </c>
      <c r="L2">
        <v>97</v>
      </c>
      <c r="M2">
        <v>0</v>
      </c>
      <c r="N2">
        <f>SUM(D2:M2)</f>
        <v>5653</v>
      </c>
      <c r="P2" t="s">
        <v>4</v>
      </c>
      <c r="Q2" s="1" t="s">
        <v>28</v>
      </c>
    </row>
    <row r="3" spans="1:19" x14ac:dyDescent="0.25">
      <c r="A3" t="s">
        <v>26</v>
      </c>
      <c r="B3" t="s">
        <v>27</v>
      </c>
      <c r="C3">
        <v>1810</v>
      </c>
      <c r="D3">
        <v>0</v>
      </c>
      <c r="E3">
        <v>0</v>
      </c>
      <c r="F3">
        <v>0</v>
      </c>
      <c r="G3">
        <v>0</v>
      </c>
      <c r="H3">
        <v>5833</v>
      </c>
      <c r="I3">
        <v>0</v>
      </c>
      <c r="J3">
        <v>0</v>
      </c>
      <c r="K3">
        <v>0</v>
      </c>
      <c r="L3">
        <v>128</v>
      </c>
      <c r="M3">
        <v>0</v>
      </c>
      <c r="N3">
        <f t="shared" ref="N3:N66" si="0">SUM(D3:M3)</f>
        <v>5961</v>
      </c>
      <c r="P3" t="s">
        <v>6</v>
      </c>
      <c r="Q3" s="2">
        <v>44372</v>
      </c>
    </row>
    <row r="4" spans="1:19" x14ac:dyDescent="0.25">
      <c r="A4" t="s">
        <v>26</v>
      </c>
      <c r="B4" t="s">
        <v>27</v>
      </c>
      <c r="C4">
        <v>1820</v>
      </c>
      <c r="D4">
        <v>0</v>
      </c>
      <c r="E4">
        <v>0</v>
      </c>
      <c r="F4">
        <v>0</v>
      </c>
      <c r="G4">
        <v>0</v>
      </c>
      <c r="H4">
        <v>6111</v>
      </c>
      <c r="I4">
        <v>0</v>
      </c>
      <c r="J4">
        <v>0</v>
      </c>
      <c r="K4">
        <v>0</v>
      </c>
      <c r="L4">
        <v>153</v>
      </c>
      <c r="M4">
        <v>0</v>
      </c>
      <c r="N4">
        <f t="shared" si="0"/>
        <v>6264</v>
      </c>
      <c r="P4" t="s">
        <v>7</v>
      </c>
      <c r="Q4" t="s">
        <v>29</v>
      </c>
    </row>
    <row r="5" spans="1:19" x14ac:dyDescent="0.25">
      <c r="A5" t="s">
        <v>26</v>
      </c>
      <c r="B5" t="s">
        <v>27</v>
      </c>
      <c r="C5">
        <v>1830</v>
      </c>
      <c r="D5">
        <v>0</v>
      </c>
      <c r="E5">
        <v>0</v>
      </c>
      <c r="F5">
        <v>0</v>
      </c>
      <c r="G5">
        <v>0</v>
      </c>
      <c r="H5">
        <v>6389</v>
      </c>
      <c r="I5">
        <v>0</v>
      </c>
      <c r="J5">
        <v>0</v>
      </c>
      <c r="K5">
        <v>0</v>
      </c>
      <c r="L5">
        <v>264</v>
      </c>
      <c r="M5">
        <v>0</v>
      </c>
      <c r="N5">
        <f t="shared" si="0"/>
        <v>6653</v>
      </c>
    </row>
    <row r="6" spans="1:19" x14ac:dyDescent="0.25">
      <c r="A6" t="s">
        <v>26</v>
      </c>
      <c r="B6" t="s">
        <v>27</v>
      </c>
      <c r="C6">
        <v>1840</v>
      </c>
      <c r="D6">
        <v>0</v>
      </c>
      <c r="E6">
        <v>0</v>
      </c>
      <c r="F6">
        <v>0</v>
      </c>
      <c r="G6">
        <v>0</v>
      </c>
      <c r="H6">
        <v>6944</v>
      </c>
      <c r="I6">
        <v>0</v>
      </c>
      <c r="J6">
        <v>0</v>
      </c>
      <c r="K6">
        <v>0</v>
      </c>
      <c r="L6">
        <v>356</v>
      </c>
      <c r="M6">
        <v>0</v>
      </c>
      <c r="N6">
        <f t="shared" si="0"/>
        <v>7300</v>
      </c>
      <c r="Q6" s="4" t="s">
        <v>3</v>
      </c>
      <c r="R6" s="4"/>
    </row>
    <row r="7" spans="1:19" x14ac:dyDescent="0.25">
      <c r="A7" t="s">
        <v>26</v>
      </c>
      <c r="B7" t="s">
        <v>27</v>
      </c>
      <c r="C7">
        <v>1850</v>
      </c>
      <c r="D7">
        <v>0</v>
      </c>
      <c r="E7">
        <v>0</v>
      </c>
      <c r="F7">
        <v>0</v>
      </c>
      <c r="G7">
        <v>0</v>
      </c>
      <c r="H7">
        <v>7222</v>
      </c>
      <c r="I7">
        <v>0</v>
      </c>
      <c r="J7">
        <v>0</v>
      </c>
      <c r="K7">
        <v>0</v>
      </c>
      <c r="L7">
        <v>569</v>
      </c>
      <c r="M7">
        <v>0</v>
      </c>
      <c r="N7">
        <f t="shared" si="0"/>
        <v>7791</v>
      </c>
      <c r="Q7" t="s">
        <v>4</v>
      </c>
      <c r="R7" s="1" t="s">
        <v>32</v>
      </c>
    </row>
    <row r="8" spans="1:19" x14ac:dyDescent="0.25">
      <c r="A8" t="s">
        <v>26</v>
      </c>
      <c r="B8" t="s">
        <v>27</v>
      </c>
      <c r="C8">
        <v>1860</v>
      </c>
      <c r="D8">
        <v>0</v>
      </c>
      <c r="E8">
        <v>0</v>
      </c>
      <c r="F8">
        <v>0</v>
      </c>
      <c r="G8">
        <v>0</v>
      </c>
      <c r="H8">
        <v>6944</v>
      </c>
      <c r="I8">
        <v>0</v>
      </c>
      <c r="J8">
        <v>0</v>
      </c>
      <c r="K8">
        <v>0</v>
      </c>
      <c r="L8">
        <v>1061</v>
      </c>
      <c r="M8">
        <v>0</v>
      </c>
      <c r="N8">
        <f t="shared" si="0"/>
        <v>8005</v>
      </c>
      <c r="Q8" t="s">
        <v>6</v>
      </c>
      <c r="R8" s="2">
        <v>44389</v>
      </c>
    </row>
    <row r="9" spans="1:19" x14ac:dyDescent="0.25">
      <c r="A9" t="s">
        <v>26</v>
      </c>
      <c r="B9" t="s">
        <v>27</v>
      </c>
      <c r="C9">
        <v>1870</v>
      </c>
      <c r="D9">
        <v>0</v>
      </c>
      <c r="E9">
        <v>6</v>
      </c>
      <c r="F9">
        <v>0</v>
      </c>
      <c r="G9">
        <v>0</v>
      </c>
      <c r="H9">
        <v>6944</v>
      </c>
      <c r="I9">
        <v>0</v>
      </c>
      <c r="J9">
        <v>0</v>
      </c>
      <c r="K9">
        <v>0</v>
      </c>
      <c r="L9">
        <v>1642</v>
      </c>
      <c r="M9">
        <v>0</v>
      </c>
      <c r="N9">
        <f t="shared" si="0"/>
        <v>8592</v>
      </c>
      <c r="Q9" t="s">
        <v>7</v>
      </c>
      <c r="R9" s="5" t="s">
        <v>33</v>
      </c>
    </row>
    <row r="10" spans="1:19" x14ac:dyDescent="0.25">
      <c r="A10" t="s">
        <v>26</v>
      </c>
      <c r="B10" t="s">
        <v>27</v>
      </c>
      <c r="C10">
        <v>1880</v>
      </c>
      <c r="D10">
        <v>0</v>
      </c>
      <c r="E10">
        <v>33</v>
      </c>
      <c r="F10">
        <v>0</v>
      </c>
      <c r="G10">
        <v>0</v>
      </c>
      <c r="H10">
        <v>6944</v>
      </c>
      <c r="I10">
        <v>0</v>
      </c>
      <c r="J10">
        <v>0</v>
      </c>
      <c r="K10">
        <v>0</v>
      </c>
      <c r="L10">
        <v>2542</v>
      </c>
      <c r="M10">
        <v>0</v>
      </c>
      <c r="N10">
        <f t="shared" si="0"/>
        <v>9519</v>
      </c>
      <c r="S10" t="s">
        <v>34</v>
      </c>
    </row>
    <row r="11" spans="1:19" x14ac:dyDescent="0.25">
      <c r="A11" t="s">
        <v>26</v>
      </c>
      <c r="B11" t="s">
        <v>27</v>
      </c>
      <c r="C11">
        <v>1890</v>
      </c>
      <c r="D11">
        <v>0</v>
      </c>
      <c r="E11">
        <v>89</v>
      </c>
      <c r="F11">
        <v>0</v>
      </c>
      <c r="G11">
        <v>37</v>
      </c>
      <c r="H11">
        <v>6667</v>
      </c>
      <c r="I11">
        <v>0</v>
      </c>
      <c r="J11">
        <v>0</v>
      </c>
      <c r="K11">
        <v>0</v>
      </c>
      <c r="L11">
        <v>3856</v>
      </c>
      <c r="M11">
        <v>33</v>
      </c>
      <c r="N11">
        <f t="shared" si="0"/>
        <v>10682</v>
      </c>
      <c r="S11" t="s">
        <v>35</v>
      </c>
    </row>
    <row r="12" spans="1:19" x14ac:dyDescent="0.25">
      <c r="A12" t="s">
        <v>26</v>
      </c>
      <c r="B12" t="s">
        <v>27</v>
      </c>
      <c r="C12">
        <v>1900</v>
      </c>
      <c r="D12">
        <v>0</v>
      </c>
      <c r="E12">
        <v>181</v>
      </c>
      <c r="F12">
        <v>0</v>
      </c>
      <c r="G12">
        <v>44</v>
      </c>
      <c r="H12">
        <v>6111</v>
      </c>
      <c r="I12">
        <v>0</v>
      </c>
      <c r="J12">
        <v>0</v>
      </c>
      <c r="K12">
        <v>0</v>
      </c>
      <c r="L12">
        <v>5728</v>
      </c>
      <c r="M12">
        <v>64</v>
      </c>
      <c r="N12">
        <f t="shared" si="0"/>
        <v>12128</v>
      </c>
      <c r="S12" t="s">
        <v>11</v>
      </c>
    </row>
    <row r="13" spans="1:19" x14ac:dyDescent="0.25">
      <c r="A13" t="s">
        <v>26</v>
      </c>
      <c r="B13" t="s">
        <v>27</v>
      </c>
      <c r="C13">
        <v>1910</v>
      </c>
      <c r="D13">
        <v>0</v>
      </c>
      <c r="E13">
        <v>397</v>
      </c>
      <c r="F13">
        <v>0</v>
      </c>
      <c r="G13">
        <v>88</v>
      </c>
      <c r="H13">
        <v>6389</v>
      </c>
      <c r="I13">
        <v>0</v>
      </c>
      <c r="J13">
        <v>0</v>
      </c>
      <c r="K13">
        <v>0</v>
      </c>
      <c r="L13">
        <v>8656</v>
      </c>
      <c r="M13">
        <v>142</v>
      </c>
      <c r="N13">
        <f t="shared" si="0"/>
        <v>15672</v>
      </c>
      <c r="S13" s="6" t="s">
        <v>36</v>
      </c>
    </row>
    <row r="14" spans="1:19" x14ac:dyDescent="0.25">
      <c r="A14" t="s">
        <v>26</v>
      </c>
      <c r="B14" t="s">
        <v>27</v>
      </c>
      <c r="C14">
        <v>1920</v>
      </c>
      <c r="D14">
        <v>0</v>
      </c>
      <c r="E14">
        <v>889</v>
      </c>
      <c r="F14">
        <v>0</v>
      </c>
      <c r="G14">
        <v>168</v>
      </c>
      <c r="H14">
        <v>6944</v>
      </c>
      <c r="I14">
        <v>0</v>
      </c>
      <c r="J14">
        <v>0</v>
      </c>
      <c r="K14">
        <v>0</v>
      </c>
      <c r="L14">
        <v>9833</v>
      </c>
      <c r="M14">
        <v>233</v>
      </c>
      <c r="N14">
        <f t="shared" si="0"/>
        <v>18067</v>
      </c>
    </row>
    <row r="15" spans="1:19" x14ac:dyDescent="0.25">
      <c r="A15" t="s">
        <v>26</v>
      </c>
      <c r="B15" t="s">
        <v>27</v>
      </c>
      <c r="C15">
        <v>1930</v>
      </c>
      <c r="D15">
        <v>0</v>
      </c>
      <c r="E15">
        <v>1756</v>
      </c>
      <c r="F15">
        <v>0</v>
      </c>
      <c r="G15">
        <v>344</v>
      </c>
      <c r="H15">
        <v>7222</v>
      </c>
      <c r="I15">
        <v>0</v>
      </c>
      <c r="J15">
        <v>0</v>
      </c>
      <c r="K15">
        <v>0</v>
      </c>
      <c r="L15">
        <v>10125</v>
      </c>
      <c r="M15">
        <v>603</v>
      </c>
      <c r="N15">
        <f t="shared" si="0"/>
        <v>20050</v>
      </c>
    </row>
    <row r="16" spans="1:19" x14ac:dyDescent="0.25">
      <c r="A16" t="s">
        <v>26</v>
      </c>
      <c r="B16" t="s">
        <v>27</v>
      </c>
      <c r="C16">
        <v>1940</v>
      </c>
      <c r="D16">
        <v>0</v>
      </c>
      <c r="E16">
        <v>2653</v>
      </c>
      <c r="F16">
        <v>0</v>
      </c>
      <c r="G16">
        <v>504</v>
      </c>
      <c r="H16">
        <v>7222</v>
      </c>
      <c r="I16">
        <v>0</v>
      </c>
      <c r="J16">
        <v>0</v>
      </c>
      <c r="K16">
        <v>0</v>
      </c>
      <c r="L16">
        <v>11586</v>
      </c>
      <c r="M16">
        <v>875</v>
      </c>
      <c r="N16">
        <f t="shared" si="0"/>
        <v>22840</v>
      </c>
    </row>
    <row r="17" spans="1:14" x14ac:dyDescent="0.25">
      <c r="A17" t="s">
        <v>26</v>
      </c>
      <c r="B17" t="s">
        <v>27</v>
      </c>
      <c r="C17">
        <v>1950</v>
      </c>
      <c r="D17">
        <v>0</v>
      </c>
      <c r="E17">
        <v>5444</v>
      </c>
      <c r="F17">
        <v>0</v>
      </c>
      <c r="G17">
        <v>877</v>
      </c>
      <c r="H17">
        <v>7500</v>
      </c>
      <c r="I17">
        <v>0</v>
      </c>
      <c r="J17">
        <v>0</v>
      </c>
      <c r="K17">
        <v>0</v>
      </c>
      <c r="L17">
        <v>12603</v>
      </c>
      <c r="M17">
        <v>2092</v>
      </c>
      <c r="N17">
        <f t="shared" si="0"/>
        <v>28516</v>
      </c>
    </row>
    <row r="18" spans="1:14" x14ac:dyDescent="0.25">
      <c r="A18" t="s">
        <v>26</v>
      </c>
      <c r="B18" t="s">
        <v>27</v>
      </c>
      <c r="C18">
        <v>1960</v>
      </c>
      <c r="D18">
        <v>0</v>
      </c>
      <c r="E18">
        <v>11097</v>
      </c>
      <c r="F18">
        <v>0</v>
      </c>
      <c r="G18">
        <v>1813</v>
      </c>
      <c r="H18">
        <v>8889</v>
      </c>
      <c r="I18">
        <v>0</v>
      </c>
      <c r="J18">
        <v>0</v>
      </c>
      <c r="K18">
        <v>0</v>
      </c>
      <c r="L18">
        <v>15442</v>
      </c>
      <c r="M18">
        <v>4472</v>
      </c>
      <c r="N18">
        <f t="shared" si="0"/>
        <v>41713</v>
      </c>
    </row>
    <row r="19" spans="1:14" x14ac:dyDescent="0.25">
      <c r="A19" t="s">
        <v>26</v>
      </c>
      <c r="B19" t="s">
        <v>27</v>
      </c>
      <c r="C19">
        <v>1965</v>
      </c>
      <c r="D19">
        <v>0</v>
      </c>
      <c r="E19">
        <v>18109</v>
      </c>
      <c r="F19">
        <v>71</v>
      </c>
      <c r="G19">
        <v>2564</v>
      </c>
      <c r="H19">
        <v>9162</v>
      </c>
      <c r="I19">
        <v>50</v>
      </c>
      <c r="J19">
        <v>0</v>
      </c>
      <c r="K19">
        <v>0</v>
      </c>
      <c r="L19">
        <v>16140</v>
      </c>
      <c r="M19">
        <v>6303</v>
      </c>
      <c r="N19">
        <f t="shared" si="0"/>
        <v>52399</v>
      </c>
    </row>
    <row r="20" spans="1:14" x14ac:dyDescent="0.25">
      <c r="A20" t="s">
        <v>26</v>
      </c>
      <c r="B20" t="s">
        <v>27</v>
      </c>
      <c r="C20">
        <v>1966</v>
      </c>
      <c r="D20">
        <v>0</v>
      </c>
      <c r="E20">
        <v>19496</v>
      </c>
      <c r="F20">
        <v>96</v>
      </c>
      <c r="G20">
        <v>2733</v>
      </c>
      <c r="H20">
        <v>9218</v>
      </c>
      <c r="I20">
        <v>55</v>
      </c>
      <c r="J20">
        <v>0</v>
      </c>
      <c r="K20">
        <v>0</v>
      </c>
      <c r="L20">
        <v>16324</v>
      </c>
      <c r="M20">
        <v>6869</v>
      </c>
      <c r="N20">
        <f t="shared" si="0"/>
        <v>54791</v>
      </c>
    </row>
    <row r="21" spans="1:14" x14ac:dyDescent="0.25">
      <c r="A21" t="s">
        <v>26</v>
      </c>
      <c r="B21" t="s">
        <v>27</v>
      </c>
      <c r="C21">
        <v>1967</v>
      </c>
      <c r="D21">
        <v>0</v>
      </c>
      <c r="E21">
        <v>20891</v>
      </c>
      <c r="F21">
        <v>114</v>
      </c>
      <c r="G21">
        <v>2794</v>
      </c>
      <c r="H21">
        <v>9274</v>
      </c>
      <c r="I21">
        <v>56</v>
      </c>
      <c r="J21">
        <v>0</v>
      </c>
      <c r="K21">
        <v>0</v>
      </c>
      <c r="L21">
        <v>16061</v>
      </c>
      <c r="M21">
        <v>7375</v>
      </c>
      <c r="N21">
        <f t="shared" si="0"/>
        <v>56565</v>
      </c>
    </row>
    <row r="22" spans="1:14" x14ac:dyDescent="0.25">
      <c r="A22" t="s">
        <v>26</v>
      </c>
      <c r="B22" t="s">
        <v>27</v>
      </c>
      <c r="C22">
        <v>1968</v>
      </c>
      <c r="D22">
        <v>0</v>
      </c>
      <c r="E22">
        <v>22675</v>
      </c>
      <c r="F22">
        <v>145</v>
      </c>
      <c r="G22">
        <v>2942</v>
      </c>
      <c r="H22">
        <v>9331</v>
      </c>
      <c r="I22">
        <v>61</v>
      </c>
      <c r="J22">
        <v>0</v>
      </c>
      <c r="K22">
        <v>0</v>
      </c>
      <c r="L22">
        <v>16301</v>
      </c>
      <c r="M22">
        <v>8044</v>
      </c>
      <c r="N22">
        <f t="shared" si="0"/>
        <v>59499</v>
      </c>
    </row>
    <row r="23" spans="1:14" x14ac:dyDescent="0.25">
      <c r="A23" t="s">
        <v>26</v>
      </c>
      <c r="B23" t="s">
        <v>27</v>
      </c>
      <c r="C23">
        <v>1969</v>
      </c>
      <c r="D23">
        <v>0</v>
      </c>
      <c r="E23">
        <v>24577</v>
      </c>
      <c r="F23">
        <v>172</v>
      </c>
      <c r="G23">
        <v>3116</v>
      </c>
      <c r="H23">
        <v>9387</v>
      </c>
      <c r="I23">
        <v>65</v>
      </c>
      <c r="J23">
        <v>0</v>
      </c>
      <c r="K23">
        <v>0</v>
      </c>
      <c r="L23">
        <v>16799</v>
      </c>
      <c r="M23">
        <v>8833</v>
      </c>
      <c r="N23">
        <f t="shared" si="0"/>
        <v>62949</v>
      </c>
    </row>
    <row r="24" spans="1:14" x14ac:dyDescent="0.25">
      <c r="A24" t="s">
        <v>26</v>
      </c>
      <c r="B24" t="s">
        <v>27</v>
      </c>
      <c r="C24">
        <v>1970</v>
      </c>
      <c r="D24">
        <v>0</v>
      </c>
      <c r="E24">
        <v>26708</v>
      </c>
      <c r="F24">
        <v>219</v>
      </c>
      <c r="G24">
        <v>3263</v>
      </c>
      <c r="H24">
        <v>9444</v>
      </c>
      <c r="I24">
        <v>71</v>
      </c>
      <c r="J24">
        <v>0</v>
      </c>
      <c r="K24">
        <v>0</v>
      </c>
      <c r="L24">
        <v>17059</v>
      </c>
      <c r="M24">
        <v>9614</v>
      </c>
      <c r="N24">
        <f t="shared" si="0"/>
        <v>66378</v>
      </c>
    </row>
    <row r="25" spans="1:14" x14ac:dyDescent="0.25">
      <c r="A25" t="s">
        <v>26</v>
      </c>
      <c r="B25" t="s">
        <v>27</v>
      </c>
      <c r="C25">
        <v>1971</v>
      </c>
      <c r="D25">
        <v>0</v>
      </c>
      <c r="E25">
        <v>28205</v>
      </c>
      <c r="F25">
        <v>305</v>
      </c>
      <c r="G25">
        <v>3409</v>
      </c>
      <c r="H25">
        <v>9499</v>
      </c>
      <c r="I25">
        <v>77</v>
      </c>
      <c r="J25">
        <v>0</v>
      </c>
      <c r="K25">
        <v>0</v>
      </c>
      <c r="L25">
        <v>16966</v>
      </c>
      <c r="M25">
        <v>10292</v>
      </c>
      <c r="N25">
        <f t="shared" si="0"/>
        <v>68753</v>
      </c>
    </row>
    <row r="26" spans="1:14" x14ac:dyDescent="0.25">
      <c r="A26" t="s">
        <v>26</v>
      </c>
      <c r="B26" t="s">
        <v>27</v>
      </c>
      <c r="C26">
        <v>1972</v>
      </c>
      <c r="D26">
        <v>0</v>
      </c>
      <c r="E26">
        <v>30378</v>
      </c>
      <c r="F26">
        <v>423</v>
      </c>
      <c r="G26">
        <v>3568</v>
      </c>
      <c r="H26">
        <v>9553</v>
      </c>
      <c r="I26">
        <v>83</v>
      </c>
      <c r="J26">
        <v>0</v>
      </c>
      <c r="K26">
        <v>0</v>
      </c>
      <c r="L26">
        <v>17154</v>
      </c>
      <c r="M26">
        <v>10861</v>
      </c>
      <c r="N26">
        <f t="shared" si="0"/>
        <v>72020</v>
      </c>
    </row>
    <row r="27" spans="1:14" x14ac:dyDescent="0.25">
      <c r="A27" t="s">
        <v>26</v>
      </c>
      <c r="B27" t="s">
        <v>27</v>
      </c>
      <c r="C27">
        <v>1973</v>
      </c>
      <c r="D27">
        <v>0</v>
      </c>
      <c r="E27">
        <v>32746</v>
      </c>
      <c r="F27">
        <v>566</v>
      </c>
      <c r="G27">
        <v>3619</v>
      </c>
      <c r="H27">
        <v>9608</v>
      </c>
      <c r="I27">
        <v>89</v>
      </c>
      <c r="J27">
        <v>0</v>
      </c>
      <c r="K27">
        <v>0</v>
      </c>
      <c r="L27">
        <v>17668</v>
      </c>
      <c r="M27">
        <v>11378</v>
      </c>
      <c r="N27">
        <f t="shared" si="0"/>
        <v>75674</v>
      </c>
    </row>
    <row r="28" spans="1:14" x14ac:dyDescent="0.25">
      <c r="A28" t="s">
        <v>26</v>
      </c>
      <c r="B28" t="s">
        <v>27</v>
      </c>
      <c r="C28">
        <v>1974</v>
      </c>
      <c r="D28">
        <v>0</v>
      </c>
      <c r="E28">
        <v>32272</v>
      </c>
      <c r="F28">
        <v>741</v>
      </c>
      <c r="G28">
        <v>3976</v>
      </c>
      <c r="H28">
        <v>9663</v>
      </c>
      <c r="I28">
        <v>94</v>
      </c>
      <c r="J28">
        <v>0</v>
      </c>
      <c r="K28">
        <v>0</v>
      </c>
      <c r="L28">
        <v>17682</v>
      </c>
      <c r="M28">
        <v>11656</v>
      </c>
      <c r="N28">
        <f t="shared" si="0"/>
        <v>76084</v>
      </c>
    </row>
    <row r="29" spans="1:14" x14ac:dyDescent="0.25">
      <c r="A29" t="s">
        <v>26</v>
      </c>
      <c r="B29" t="s">
        <v>27</v>
      </c>
      <c r="C29">
        <v>1975</v>
      </c>
      <c r="D29">
        <v>0</v>
      </c>
      <c r="E29">
        <v>31948</v>
      </c>
      <c r="F29">
        <v>1027</v>
      </c>
      <c r="G29">
        <v>4025</v>
      </c>
      <c r="H29">
        <v>9718</v>
      </c>
      <c r="I29">
        <v>96</v>
      </c>
      <c r="J29">
        <v>0</v>
      </c>
      <c r="K29">
        <v>0</v>
      </c>
      <c r="L29">
        <v>18025</v>
      </c>
      <c r="M29">
        <v>11661</v>
      </c>
      <c r="N29">
        <f t="shared" si="0"/>
        <v>76500</v>
      </c>
    </row>
    <row r="30" spans="1:14" x14ac:dyDescent="0.25">
      <c r="A30" t="s">
        <v>26</v>
      </c>
      <c r="B30" t="s">
        <v>27</v>
      </c>
      <c r="C30">
        <v>1976</v>
      </c>
      <c r="D30">
        <v>0</v>
      </c>
      <c r="E30">
        <v>34030</v>
      </c>
      <c r="F30">
        <v>1202</v>
      </c>
      <c r="G30">
        <v>4009</v>
      </c>
      <c r="H30">
        <v>9774</v>
      </c>
      <c r="I30">
        <v>107</v>
      </c>
      <c r="J30">
        <v>0</v>
      </c>
      <c r="K30">
        <v>0</v>
      </c>
      <c r="L30">
        <v>18688</v>
      </c>
      <c r="M30">
        <v>12356</v>
      </c>
      <c r="N30">
        <f t="shared" si="0"/>
        <v>80166</v>
      </c>
    </row>
    <row r="31" spans="1:14" x14ac:dyDescent="0.25">
      <c r="A31" t="s">
        <v>26</v>
      </c>
      <c r="B31" t="s">
        <v>27</v>
      </c>
      <c r="C31">
        <v>1977</v>
      </c>
      <c r="D31">
        <v>0</v>
      </c>
      <c r="E31">
        <v>35215</v>
      </c>
      <c r="F31">
        <v>1496</v>
      </c>
      <c r="G31">
        <v>4144</v>
      </c>
      <c r="H31">
        <v>9830</v>
      </c>
      <c r="I31">
        <v>113</v>
      </c>
      <c r="J31">
        <v>0</v>
      </c>
      <c r="K31">
        <v>0</v>
      </c>
      <c r="L31">
        <v>19241</v>
      </c>
      <c r="M31">
        <v>12761</v>
      </c>
      <c r="N31">
        <f t="shared" si="0"/>
        <v>82800</v>
      </c>
    </row>
    <row r="32" spans="1:14" x14ac:dyDescent="0.25">
      <c r="A32" t="s">
        <v>26</v>
      </c>
      <c r="B32" t="s">
        <v>27</v>
      </c>
      <c r="C32">
        <v>1978</v>
      </c>
      <c r="D32">
        <v>0</v>
      </c>
      <c r="E32">
        <v>36426</v>
      </c>
      <c r="F32">
        <v>1738</v>
      </c>
      <c r="G32">
        <v>4484</v>
      </c>
      <c r="H32">
        <v>9886</v>
      </c>
      <c r="I32">
        <v>119</v>
      </c>
      <c r="J32">
        <v>0</v>
      </c>
      <c r="K32">
        <v>0</v>
      </c>
      <c r="L32">
        <v>19458</v>
      </c>
      <c r="M32">
        <v>13294</v>
      </c>
      <c r="N32">
        <f t="shared" si="0"/>
        <v>85405</v>
      </c>
    </row>
    <row r="33" spans="1:14" x14ac:dyDescent="0.25">
      <c r="A33" t="s">
        <v>26</v>
      </c>
      <c r="B33" t="s">
        <v>27</v>
      </c>
      <c r="C33">
        <v>1979</v>
      </c>
      <c r="D33">
        <v>0</v>
      </c>
      <c r="E33">
        <v>37024</v>
      </c>
      <c r="F33">
        <v>1808</v>
      </c>
      <c r="G33">
        <v>4709</v>
      </c>
      <c r="H33">
        <v>9943</v>
      </c>
      <c r="I33">
        <v>128</v>
      </c>
      <c r="J33">
        <v>0</v>
      </c>
      <c r="K33">
        <v>0</v>
      </c>
      <c r="L33">
        <v>20364</v>
      </c>
      <c r="M33">
        <v>14119</v>
      </c>
      <c r="N33">
        <f t="shared" si="0"/>
        <v>88095</v>
      </c>
    </row>
    <row r="34" spans="1:14" x14ac:dyDescent="0.25">
      <c r="A34" t="s">
        <v>26</v>
      </c>
      <c r="B34" t="s">
        <v>27</v>
      </c>
      <c r="C34">
        <v>1980</v>
      </c>
      <c r="D34">
        <v>0</v>
      </c>
      <c r="E34">
        <v>35577</v>
      </c>
      <c r="F34">
        <v>1978</v>
      </c>
      <c r="G34">
        <v>4810</v>
      </c>
      <c r="H34">
        <v>10000</v>
      </c>
      <c r="I34">
        <v>137</v>
      </c>
      <c r="J34">
        <v>0</v>
      </c>
      <c r="K34">
        <v>0</v>
      </c>
      <c r="L34">
        <v>20858</v>
      </c>
      <c r="M34">
        <v>14239</v>
      </c>
      <c r="N34">
        <f t="shared" si="0"/>
        <v>87599</v>
      </c>
    </row>
    <row r="35" spans="1:14" x14ac:dyDescent="0.25">
      <c r="A35" t="s">
        <v>26</v>
      </c>
      <c r="B35" t="s">
        <v>27</v>
      </c>
      <c r="C35">
        <v>1981</v>
      </c>
      <c r="D35">
        <v>0</v>
      </c>
      <c r="E35">
        <v>34296</v>
      </c>
      <c r="F35">
        <v>2335</v>
      </c>
      <c r="G35">
        <v>4914</v>
      </c>
      <c r="H35">
        <v>10106</v>
      </c>
      <c r="I35">
        <v>148</v>
      </c>
      <c r="J35">
        <v>0</v>
      </c>
      <c r="K35">
        <v>0</v>
      </c>
      <c r="L35">
        <v>21150</v>
      </c>
      <c r="M35">
        <v>14394</v>
      </c>
      <c r="N35">
        <f t="shared" si="0"/>
        <v>87343</v>
      </c>
    </row>
    <row r="36" spans="1:14" x14ac:dyDescent="0.25">
      <c r="A36" t="s">
        <v>26</v>
      </c>
      <c r="B36" t="s">
        <v>27</v>
      </c>
      <c r="C36">
        <v>1982</v>
      </c>
      <c r="D36">
        <v>0</v>
      </c>
      <c r="E36">
        <v>33198</v>
      </c>
      <c r="F36">
        <v>2534</v>
      </c>
      <c r="G36">
        <v>5003</v>
      </c>
      <c r="H36">
        <v>10213</v>
      </c>
      <c r="I36">
        <v>170</v>
      </c>
      <c r="J36">
        <v>0</v>
      </c>
      <c r="K36">
        <v>0</v>
      </c>
      <c r="L36">
        <v>21384</v>
      </c>
      <c r="M36">
        <v>14469</v>
      </c>
      <c r="N36">
        <f t="shared" si="0"/>
        <v>86971</v>
      </c>
    </row>
    <row r="37" spans="1:14" x14ac:dyDescent="0.25">
      <c r="A37" t="s">
        <v>26</v>
      </c>
      <c r="B37" t="s">
        <v>27</v>
      </c>
      <c r="C37">
        <v>1983</v>
      </c>
      <c r="D37">
        <v>0</v>
      </c>
      <c r="E37">
        <v>32969</v>
      </c>
      <c r="F37">
        <v>2872</v>
      </c>
      <c r="G37">
        <v>5216</v>
      </c>
      <c r="H37">
        <v>10321</v>
      </c>
      <c r="I37">
        <v>189</v>
      </c>
      <c r="J37">
        <v>0</v>
      </c>
      <c r="K37">
        <v>0</v>
      </c>
      <c r="L37">
        <v>22045</v>
      </c>
      <c r="M37">
        <v>14703</v>
      </c>
      <c r="N37">
        <f t="shared" si="0"/>
        <v>88315</v>
      </c>
    </row>
    <row r="38" spans="1:14" x14ac:dyDescent="0.25">
      <c r="A38" t="s">
        <v>26</v>
      </c>
      <c r="B38" t="s">
        <v>27</v>
      </c>
      <c r="C38">
        <v>1984</v>
      </c>
      <c r="D38">
        <v>0</v>
      </c>
      <c r="E38">
        <v>33739</v>
      </c>
      <c r="F38">
        <v>3485</v>
      </c>
      <c r="G38">
        <v>5393</v>
      </c>
      <c r="H38">
        <v>10430</v>
      </c>
      <c r="I38">
        <v>211</v>
      </c>
      <c r="J38">
        <v>0</v>
      </c>
      <c r="K38">
        <v>0</v>
      </c>
      <c r="L38">
        <v>23000</v>
      </c>
      <c r="M38">
        <v>15903</v>
      </c>
      <c r="N38">
        <f t="shared" si="0"/>
        <v>92161</v>
      </c>
    </row>
    <row r="39" spans="1:14" x14ac:dyDescent="0.25">
      <c r="A39" t="s">
        <v>26</v>
      </c>
      <c r="B39" t="s">
        <v>27</v>
      </c>
      <c r="C39">
        <v>1985</v>
      </c>
      <c r="D39">
        <v>0</v>
      </c>
      <c r="E39">
        <v>33789</v>
      </c>
      <c r="F39">
        <v>4136</v>
      </c>
      <c r="G39">
        <v>5499</v>
      </c>
      <c r="H39">
        <v>10541</v>
      </c>
      <c r="I39">
        <v>216</v>
      </c>
      <c r="J39">
        <v>0</v>
      </c>
      <c r="K39">
        <v>0</v>
      </c>
      <c r="L39">
        <v>23986</v>
      </c>
      <c r="M39">
        <v>16261</v>
      </c>
      <c r="N39">
        <f t="shared" si="0"/>
        <v>94428</v>
      </c>
    </row>
    <row r="40" spans="1:14" x14ac:dyDescent="0.25">
      <c r="A40" t="s">
        <v>26</v>
      </c>
      <c r="B40" t="s">
        <v>27</v>
      </c>
      <c r="C40">
        <v>1986</v>
      </c>
      <c r="D40">
        <v>0</v>
      </c>
      <c r="E40">
        <v>34803</v>
      </c>
      <c r="F40">
        <v>4430</v>
      </c>
      <c r="G40">
        <v>5574</v>
      </c>
      <c r="H40">
        <v>10653</v>
      </c>
      <c r="I40">
        <v>238</v>
      </c>
      <c r="J40">
        <v>0</v>
      </c>
      <c r="K40">
        <v>0</v>
      </c>
      <c r="L40">
        <v>24256</v>
      </c>
      <c r="M40">
        <v>16419</v>
      </c>
      <c r="N40">
        <f t="shared" si="0"/>
        <v>96373</v>
      </c>
    </row>
    <row r="41" spans="1:14" x14ac:dyDescent="0.25">
      <c r="A41" t="s">
        <v>26</v>
      </c>
      <c r="B41" t="s">
        <v>27</v>
      </c>
      <c r="C41">
        <v>1987</v>
      </c>
      <c r="D41">
        <v>1</v>
      </c>
      <c r="E41">
        <v>35499</v>
      </c>
      <c r="F41">
        <v>4819</v>
      </c>
      <c r="G41">
        <v>5649</v>
      </c>
      <c r="H41">
        <v>10765</v>
      </c>
      <c r="I41">
        <v>255</v>
      </c>
      <c r="J41">
        <v>0</v>
      </c>
      <c r="K41">
        <v>0</v>
      </c>
      <c r="L41">
        <v>25210</v>
      </c>
      <c r="M41">
        <v>17281</v>
      </c>
      <c r="N41">
        <f t="shared" si="0"/>
        <v>99479</v>
      </c>
    </row>
    <row r="42" spans="1:14" x14ac:dyDescent="0.25">
      <c r="A42" t="s">
        <v>26</v>
      </c>
      <c r="B42" t="s">
        <v>27</v>
      </c>
      <c r="C42">
        <v>1988</v>
      </c>
      <c r="D42">
        <v>1</v>
      </c>
      <c r="E42">
        <v>36703</v>
      </c>
      <c r="F42">
        <v>5253</v>
      </c>
      <c r="G42">
        <v>5830</v>
      </c>
      <c r="H42">
        <v>10879</v>
      </c>
      <c r="I42">
        <v>262</v>
      </c>
      <c r="J42">
        <v>0</v>
      </c>
      <c r="K42">
        <v>0</v>
      </c>
      <c r="L42">
        <v>25965</v>
      </c>
      <c r="M42">
        <v>18089</v>
      </c>
      <c r="N42">
        <f t="shared" si="0"/>
        <v>102982</v>
      </c>
    </row>
    <row r="43" spans="1:14" x14ac:dyDescent="0.25">
      <c r="A43" t="s">
        <v>26</v>
      </c>
      <c r="B43" t="s">
        <v>27</v>
      </c>
      <c r="C43">
        <v>1989</v>
      </c>
      <c r="D43">
        <v>7</v>
      </c>
      <c r="E43">
        <v>37300</v>
      </c>
      <c r="F43">
        <v>5403</v>
      </c>
      <c r="G43">
        <v>5799</v>
      </c>
      <c r="H43">
        <v>10995</v>
      </c>
      <c r="I43">
        <v>290</v>
      </c>
      <c r="J43">
        <v>0</v>
      </c>
      <c r="K43">
        <v>1</v>
      </c>
      <c r="L43">
        <v>26213</v>
      </c>
      <c r="M43">
        <v>18869</v>
      </c>
      <c r="N43">
        <f t="shared" si="0"/>
        <v>104877</v>
      </c>
    </row>
    <row r="44" spans="1:14" x14ac:dyDescent="0.25">
      <c r="A44" t="s">
        <v>26</v>
      </c>
      <c r="B44" t="s">
        <v>27</v>
      </c>
      <c r="C44">
        <v>1990</v>
      </c>
      <c r="D44">
        <v>10</v>
      </c>
      <c r="E44">
        <v>37691</v>
      </c>
      <c r="F44">
        <v>5557</v>
      </c>
      <c r="G44">
        <v>5997</v>
      </c>
      <c r="H44">
        <v>11111</v>
      </c>
      <c r="I44">
        <v>325</v>
      </c>
      <c r="J44">
        <v>91</v>
      </c>
      <c r="K44">
        <v>1</v>
      </c>
      <c r="L44">
        <v>25895</v>
      </c>
      <c r="M44">
        <v>19483</v>
      </c>
      <c r="N44">
        <f t="shared" si="0"/>
        <v>106161</v>
      </c>
    </row>
    <row r="45" spans="1:14" x14ac:dyDescent="0.25">
      <c r="A45" t="s">
        <v>26</v>
      </c>
      <c r="B45" t="s">
        <v>27</v>
      </c>
      <c r="C45">
        <v>1991</v>
      </c>
      <c r="D45">
        <v>11</v>
      </c>
      <c r="E45">
        <v>37691</v>
      </c>
      <c r="F45">
        <v>5823</v>
      </c>
      <c r="G45">
        <v>6137</v>
      </c>
      <c r="H45">
        <v>11243</v>
      </c>
      <c r="I45">
        <v>339</v>
      </c>
      <c r="J45">
        <v>102</v>
      </c>
      <c r="K45">
        <v>1</v>
      </c>
      <c r="L45">
        <v>25643</v>
      </c>
      <c r="M45">
        <v>19975</v>
      </c>
      <c r="N45">
        <f t="shared" si="0"/>
        <v>106965</v>
      </c>
    </row>
    <row r="46" spans="1:14" x14ac:dyDescent="0.25">
      <c r="A46" t="s">
        <v>26</v>
      </c>
      <c r="B46" t="s">
        <v>27</v>
      </c>
      <c r="C46">
        <v>1992</v>
      </c>
      <c r="D46">
        <v>13</v>
      </c>
      <c r="E46">
        <v>38344</v>
      </c>
      <c r="F46">
        <v>5867</v>
      </c>
      <c r="G46">
        <v>6136</v>
      </c>
      <c r="H46">
        <v>11376</v>
      </c>
      <c r="I46">
        <v>364</v>
      </c>
      <c r="J46">
        <v>98</v>
      </c>
      <c r="K46">
        <v>1</v>
      </c>
      <c r="L46">
        <v>25550</v>
      </c>
      <c r="M46">
        <v>20067</v>
      </c>
      <c r="N46">
        <f t="shared" si="0"/>
        <v>107816</v>
      </c>
    </row>
    <row r="47" spans="1:14" x14ac:dyDescent="0.25">
      <c r="A47" t="s">
        <v>26</v>
      </c>
      <c r="B47" t="s">
        <v>27</v>
      </c>
      <c r="C47">
        <v>1993</v>
      </c>
      <c r="D47">
        <v>16</v>
      </c>
      <c r="E47">
        <v>38099</v>
      </c>
      <c r="F47">
        <v>6069</v>
      </c>
      <c r="G47">
        <v>6503</v>
      </c>
      <c r="H47">
        <v>11511</v>
      </c>
      <c r="I47">
        <v>376</v>
      </c>
      <c r="J47">
        <v>100</v>
      </c>
      <c r="K47">
        <v>2</v>
      </c>
      <c r="L47">
        <v>25675</v>
      </c>
      <c r="M47">
        <v>20269</v>
      </c>
      <c r="N47">
        <f t="shared" si="0"/>
        <v>108620</v>
      </c>
    </row>
    <row r="48" spans="1:14" x14ac:dyDescent="0.25">
      <c r="A48" t="s">
        <v>26</v>
      </c>
      <c r="B48" t="s">
        <v>27</v>
      </c>
      <c r="C48">
        <v>1994</v>
      </c>
      <c r="D48">
        <v>20</v>
      </c>
      <c r="E48">
        <v>38935</v>
      </c>
      <c r="F48">
        <v>6183</v>
      </c>
      <c r="G48">
        <v>6547</v>
      </c>
      <c r="H48">
        <v>11647</v>
      </c>
      <c r="I48">
        <v>390</v>
      </c>
      <c r="J48">
        <v>111</v>
      </c>
      <c r="K48">
        <v>2</v>
      </c>
      <c r="L48">
        <v>25774</v>
      </c>
      <c r="M48">
        <v>20394</v>
      </c>
      <c r="N48">
        <f t="shared" si="0"/>
        <v>110003</v>
      </c>
    </row>
    <row r="49" spans="1:14" x14ac:dyDescent="0.25">
      <c r="A49" t="s">
        <v>26</v>
      </c>
      <c r="B49" t="s">
        <v>27</v>
      </c>
      <c r="C49">
        <v>1995</v>
      </c>
      <c r="D49">
        <v>23</v>
      </c>
      <c r="E49">
        <v>39445</v>
      </c>
      <c r="F49">
        <v>6451</v>
      </c>
      <c r="G49">
        <v>6905</v>
      </c>
      <c r="H49">
        <v>11785</v>
      </c>
      <c r="I49">
        <v>407</v>
      </c>
      <c r="J49">
        <v>115</v>
      </c>
      <c r="K49">
        <v>2</v>
      </c>
      <c r="L49">
        <v>25954</v>
      </c>
      <c r="M49">
        <v>21108</v>
      </c>
      <c r="N49">
        <f t="shared" si="0"/>
        <v>112195</v>
      </c>
    </row>
    <row r="50" spans="1:14" x14ac:dyDescent="0.25">
      <c r="A50" t="s">
        <v>26</v>
      </c>
      <c r="B50" t="s">
        <v>27</v>
      </c>
      <c r="C50">
        <v>1996</v>
      </c>
      <c r="D50">
        <v>26</v>
      </c>
      <c r="E50">
        <v>40380</v>
      </c>
      <c r="F50">
        <v>6686</v>
      </c>
      <c r="G50">
        <v>7001</v>
      </c>
      <c r="H50">
        <v>11925</v>
      </c>
      <c r="I50">
        <v>418</v>
      </c>
      <c r="J50">
        <v>115</v>
      </c>
      <c r="K50">
        <v>2</v>
      </c>
      <c r="L50">
        <v>26572</v>
      </c>
      <c r="M50">
        <v>22164</v>
      </c>
      <c r="N50">
        <f t="shared" si="0"/>
        <v>115289</v>
      </c>
    </row>
    <row r="51" spans="1:14" x14ac:dyDescent="0.25">
      <c r="A51" t="s">
        <v>26</v>
      </c>
      <c r="B51" t="s">
        <v>27</v>
      </c>
      <c r="C51">
        <v>1997</v>
      </c>
      <c r="D51">
        <v>33</v>
      </c>
      <c r="E51">
        <v>41413</v>
      </c>
      <c r="F51">
        <v>6640</v>
      </c>
      <c r="G51">
        <v>7128</v>
      </c>
      <c r="H51">
        <v>12066</v>
      </c>
      <c r="I51">
        <v>448</v>
      </c>
      <c r="J51">
        <v>132</v>
      </c>
      <c r="K51">
        <v>2</v>
      </c>
      <c r="L51">
        <v>26527</v>
      </c>
      <c r="M51">
        <v>22033</v>
      </c>
      <c r="N51">
        <f t="shared" si="0"/>
        <v>116422</v>
      </c>
    </row>
    <row r="52" spans="1:14" x14ac:dyDescent="0.25">
      <c r="A52" t="s">
        <v>26</v>
      </c>
      <c r="B52" t="s">
        <v>27</v>
      </c>
      <c r="C52">
        <v>1998</v>
      </c>
      <c r="D52">
        <v>44</v>
      </c>
      <c r="E52">
        <v>41624</v>
      </c>
      <c r="F52">
        <v>6754</v>
      </c>
      <c r="G52">
        <v>7186</v>
      </c>
      <c r="H52">
        <v>12209</v>
      </c>
      <c r="I52">
        <v>469</v>
      </c>
      <c r="J52">
        <v>126</v>
      </c>
      <c r="K52">
        <v>2</v>
      </c>
      <c r="L52">
        <v>26360</v>
      </c>
      <c r="M52">
        <v>22439</v>
      </c>
      <c r="N52">
        <f t="shared" si="0"/>
        <v>117213</v>
      </c>
    </row>
    <row r="53" spans="1:14" x14ac:dyDescent="0.25">
      <c r="A53" t="s">
        <v>26</v>
      </c>
      <c r="B53" t="s">
        <v>27</v>
      </c>
      <c r="C53">
        <v>1999</v>
      </c>
      <c r="D53">
        <v>59</v>
      </c>
      <c r="E53">
        <v>42371</v>
      </c>
      <c r="F53">
        <v>7012</v>
      </c>
      <c r="G53">
        <v>7238</v>
      </c>
      <c r="H53">
        <v>12414</v>
      </c>
      <c r="I53">
        <v>493</v>
      </c>
      <c r="J53">
        <v>122</v>
      </c>
      <c r="K53">
        <v>3</v>
      </c>
      <c r="L53">
        <v>26522</v>
      </c>
      <c r="M53">
        <v>23075</v>
      </c>
      <c r="N53">
        <f t="shared" si="0"/>
        <v>119309</v>
      </c>
    </row>
    <row r="54" spans="1:14" x14ac:dyDescent="0.25">
      <c r="A54" t="s">
        <v>26</v>
      </c>
      <c r="B54" t="s">
        <v>27</v>
      </c>
      <c r="C54">
        <v>2000</v>
      </c>
      <c r="D54">
        <v>87</v>
      </c>
      <c r="E54">
        <v>42897</v>
      </c>
      <c r="F54">
        <v>7169</v>
      </c>
      <c r="G54">
        <v>7367</v>
      </c>
      <c r="H54">
        <v>12500</v>
      </c>
      <c r="I54">
        <v>517</v>
      </c>
      <c r="J54">
        <v>116</v>
      </c>
      <c r="K54">
        <v>3</v>
      </c>
      <c r="L54">
        <v>27417</v>
      </c>
      <c r="M54">
        <v>24000</v>
      </c>
      <c r="N54">
        <f t="shared" si="0"/>
        <v>122073</v>
      </c>
    </row>
    <row r="55" spans="1:14" x14ac:dyDescent="0.25">
      <c r="A55" t="s">
        <v>26</v>
      </c>
      <c r="B55" t="s">
        <v>27</v>
      </c>
      <c r="C55">
        <v>2001</v>
      </c>
      <c r="D55">
        <v>106</v>
      </c>
      <c r="E55">
        <v>43278</v>
      </c>
      <c r="F55">
        <v>7324</v>
      </c>
      <c r="G55">
        <v>7131</v>
      </c>
      <c r="H55">
        <v>12500</v>
      </c>
      <c r="I55">
        <v>530</v>
      </c>
      <c r="J55">
        <v>127</v>
      </c>
      <c r="K55">
        <v>4</v>
      </c>
      <c r="L55">
        <v>27853</v>
      </c>
      <c r="M55">
        <v>24331</v>
      </c>
      <c r="N55">
        <f t="shared" si="0"/>
        <v>123184</v>
      </c>
    </row>
    <row r="56" spans="1:14" x14ac:dyDescent="0.25">
      <c r="A56" t="s">
        <v>26</v>
      </c>
      <c r="B56" t="s">
        <v>27</v>
      </c>
      <c r="C56">
        <v>2002</v>
      </c>
      <c r="D56">
        <v>143</v>
      </c>
      <c r="E56">
        <v>43639</v>
      </c>
      <c r="F56">
        <v>7393</v>
      </c>
      <c r="G56">
        <v>7216</v>
      </c>
      <c r="H56">
        <v>12470</v>
      </c>
      <c r="I56">
        <v>566</v>
      </c>
      <c r="J56">
        <v>149</v>
      </c>
      <c r="K56">
        <v>5</v>
      </c>
      <c r="L56">
        <v>28945</v>
      </c>
      <c r="M56">
        <v>25053</v>
      </c>
      <c r="N56">
        <f t="shared" si="0"/>
        <v>125579</v>
      </c>
    </row>
    <row r="57" spans="1:14" x14ac:dyDescent="0.25">
      <c r="A57" t="s">
        <v>26</v>
      </c>
      <c r="B57" t="s">
        <v>27</v>
      </c>
      <c r="C57">
        <v>2003</v>
      </c>
      <c r="D57">
        <v>171</v>
      </c>
      <c r="E57">
        <v>44610</v>
      </c>
      <c r="F57">
        <v>7197</v>
      </c>
      <c r="G57">
        <v>7159</v>
      </c>
      <c r="H57">
        <v>12329</v>
      </c>
      <c r="I57">
        <v>594</v>
      </c>
      <c r="J57">
        <v>185</v>
      </c>
      <c r="K57">
        <v>6</v>
      </c>
      <c r="L57">
        <v>31497</v>
      </c>
      <c r="M57">
        <v>25753</v>
      </c>
      <c r="N57">
        <f t="shared" si="0"/>
        <v>129501</v>
      </c>
    </row>
    <row r="58" spans="1:14" x14ac:dyDescent="0.25">
      <c r="A58" t="s">
        <v>26</v>
      </c>
      <c r="B58" t="s">
        <v>27</v>
      </c>
      <c r="C58">
        <v>2004</v>
      </c>
      <c r="D58">
        <v>230</v>
      </c>
      <c r="E58">
        <v>46256</v>
      </c>
      <c r="F58">
        <v>7476</v>
      </c>
      <c r="G58">
        <v>7636</v>
      </c>
      <c r="H58">
        <v>12160</v>
      </c>
      <c r="I58">
        <v>637</v>
      </c>
      <c r="J58">
        <v>209</v>
      </c>
      <c r="K58">
        <v>8</v>
      </c>
      <c r="L58">
        <v>33664</v>
      </c>
      <c r="M58">
        <v>26736</v>
      </c>
      <c r="N58">
        <f t="shared" si="0"/>
        <v>135012</v>
      </c>
    </row>
    <row r="59" spans="1:14" x14ac:dyDescent="0.25">
      <c r="A59" t="s">
        <v>26</v>
      </c>
      <c r="B59" t="s">
        <v>27</v>
      </c>
      <c r="C59">
        <v>2005</v>
      </c>
      <c r="D59">
        <v>280</v>
      </c>
      <c r="E59">
        <v>46824</v>
      </c>
      <c r="F59">
        <v>7448</v>
      </c>
      <c r="G59">
        <v>7845</v>
      </c>
      <c r="H59">
        <v>12076</v>
      </c>
      <c r="I59">
        <v>685</v>
      </c>
      <c r="J59">
        <v>246</v>
      </c>
      <c r="K59">
        <v>11</v>
      </c>
      <c r="L59">
        <v>36171</v>
      </c>
      <c r="M59">
        <v>27464</v>
      </c>
      <c r="N59">
        <f t="shared" si="0"/>
        <v>139050</v>
      </c>
    </row>
    <row r="60" spans="1:14" x14ac:dyDescent="0.25">
      <c r="A60" t="s">
        <v>26</v>
      </c>
      <c r="B60" t="s">
        <v>27</v>
      </c>
      <c r="C60">
        <v>2006</v>
      </c>
      <c r="D60">
        <v>355</v>
      </c>
      <c r="E60">
        <v>47367</v>
      </c>
      <c r="F60">
        <v>7493</v>
      </c>
      <c r="G60">
        <v>8093</v>
      </c>
      <c r="H60">
        <v>11993</v>
      </c>
      <c r="I60">
        <v>726</v>
      </c>
      <c r="J60">
        <v>313</v>
      </c>
      <c r="K60">
        <v>15</v>
      </c>
      <c r="L60">
        <v>38071</v>
      </c>
      <c r="M60">
        <v>28175</v>
      </c>
      <c r="N60">
        <f t="shared" si="0"/>
        <v>142601</v>
      </c>
    </row>
    <row r="61" spans="1:14" x14ac:dyDescent="0.25">
      <c r="A61" t="s">
        <v>26</v>
      </c>
      <c r="B61" t="s">
        <v>27</v>
      </c>
      <c r="C61">
        <v>2007</v>
      </c>
      <c r="D61">
        <v>454</v>
      </c>
      <c r="E61">
        <v>47958</v>
      </c>
      <c r="F61">
        <v>7295</v>
      </c>
      <c r="G61">
        <v>8179</v>
      </c>
      <c r="H61">
        <v>11911</v>
      </c>
      <c r="I61">
        <v>783</v>
      </c>
      <c r="J61">
        <v>424</v>
      </c>
      <c r="K61">
        <v>21</v>
      </c>
      <c r="L61">
        <v>40224</v>
      </c>
      <c r="M61">
        <v>29325</v>
      </c>
      <c r="N61">
        <f t="shared" si="0"/>
        <v>146574</v>
      </c>
    </row>
    <row r="62" spans="1:14" x14ac:dyDescent="0.25">
      <c r="A62" t="s">
        <v>26</v>
      </c>
      <c r="B62" t="s">
        <v>27</v>
      </c>
      <c r="C62">
        <v>2008</v>
      </c>
      <c r="D62">
        <v>582</v>
      </c>
      <c r="E62">
        <v>47566</v>
      </c>
      <c r="F62">
        <v>7227</v>
      </c>
      <c r="G62">
        <v>8599</v>
      </c>
      <c r="H62">
        <v>11829</v>
      </c>
      <c r="I62">
        <v>833</v>
      </c>
      <c r="J62">
        <v>574</v>
      </c>
      <c r="K62">
        <v>33</v>
      </c>
      <c r="L62">
        <v>40770</v>
      </c>
      <c r="M62">
        <v>30025</v>
      </c>
      <c r="N62">
        <f t="shared" si="0"/>
        <v>148038</v>
      </c>
    </row>
    <row r="63" spans="1:14" x14ac:dyDescent="0.25">
      <c r="A63" t="s">
        <v>26</v>
      </c>
      <c r="B63" t="s">
        <v>27</v>
      </c>
      <c r="C63">
        <v>2009</v>
      </c>
      <c r="D63">
        <v>724</v>
      </c>
      <c r="E63">
        <v>46654</v>
      </c>
      <c r="F63">
        <v>7081</v>
      </c>
      <c r="G63">
        <v>8533</v>
      </c>
      <c r="H63">
        <v>11747</v>
      </c>
      <c r="I63">
        <v>891</v>
      </c>
      <c r="J63">
        <v>636</v>
      </c>
      <c r="K63">
        <v>55</v>
      </c>
      <c r="L63">
        <v>40149</v>
      </c>
      <c r="M63">
        <v>29411</v>
      </c>
      <c r="N63">
        <f t="shared" si="0"/>
        <v>145881</v>
      </c>
    </row>
    <row r="64" spans="1:14" x14ac:dyDescent="0.25">
      <c r="A64" t="s">
        <v>26</v>
      </c>
      <c r="B64" t="s">
        <v>27</v>
      </c>
      <c r="C64">
        <v>2010</v>
      </c>
      <c r="D64">
        <v>903</v>
      </c>
      <c r="E64">
        <v>48087</v>
      </c>
      <c r="F64">
        <v>7219</v>
      </c>
      <c r="G64">
        <v>8958</v>
      </c>
      <c r="H64">
        <v>11667</v>
      </c>
      <c r="I64">
        <v>990</v>
      </c>
      <c r="J64">
        <v>734</v>
      </c>
      <c r="K64">
        <v>88</v>
      </c>
      <c r="L64">
        <v>41997</v>
      </c>
      <c r="M64">
        <v>31606</v>
      </c>
      <c r="N64">
        <f t="shared" si="0"/>
        <v>152249</v>
      </c>
    </row>
    <row r="65" spans="1:14" x14ac:dyDescent="0.25">
      <c r="A65" t="s">
        <v>26</v>
      </c>
      <c r="B65" t="s">
        <v>27</v>
      </c>
      <c r="C65">
        <v>2011</v>
      </c>
      <c r="D65">
        <v>1142</v>
      </c>
      <c r="E65">
        <v>48550</v>
      </c>
      <c r="F65">
        <v>6874</v>
      </c>
      <c r="G65">
        <v>9073</v>
      </c>
      <c r="H65">
        <v>11553</v>
      </c>
      <c r="I65">
        <v>1033</v>
      </c>
      <c r="J65">
        <v>775</v>
      </c>
      <c r="K65">
        <v>169</v>
      </c>
      <c r="L65">
        <v>44018</v>
      </c>
      <c r="M65">
        <v>32372</v>
      </c>
      <c r="N65">
        <f t="shared" si="0"/>
        <v>155559</v>
      </c>
    </row>
    <row r="66" spans="1:14" x14ac:dyDescent="0.25">
      <c r="A66" t="s">
        <v>26</v>
      </c>
      <c r="B66" t="s">
        <v>27</v>
      </c>
      <c r="C66">
        <v>2012</v>
      </c>
      <c r="D66">
        <v>1367</v>
      </c>
      <c r="E66">
        <v>49157</v>
      </c>
      <c r="F66">
        <v>6364</v>
      </c>
      <c r="G66">
        <v>9401</v>
      </c>
      <c r="H66">
        <v>11441</v>
      </c>
      <c r="I66">
        <v>1110</v>
      </c>
      <c r="J66">
        <v>789</v>
      </c>
      <c r="K66">
        <v>260</v>
      </c>
      <c r="L66">
        <v>44185</v>
      </c>
      <c r="M66">
        <v>33219</v>
      </c>
      <c r="N66">
        <f t="shared" si="0"/>
        <v>157293</v>
      </c>
    </row>
    <row r="67" spans="1:14" x14ac:dyDescent="0.25">
      <c r="A67" t="s">
        <v>26</v>
      </c>
      <c r="B67" t="s">
        <v>27</v>
      </c>
      <c r="C67">
        <v>2013</v>
      </c>
      <c r="D67">
        <v>1628</v>
      </c>
      <c r="E67">
        <v>49689</v>
      </c>
      <c r="F67">
        <v>6384</v>
      </c>
      <c r="G67">
        <v>9765</v>
      </c>
      <c r="H67">
        <v>11330</v>
      </c>
      <c r="I67">
        <v>1188</v>
      </c>
      <c r="J67">
        <v>857</v>
      </c>
      <c r="K67">
        <v>356</v>
      </c>
      <c r="L67">
        <v>44993</v>
      </c>
      <c r="M67">
        <v>33767</v>
      </c>
      <c r="N67">
        <f t="shared" ref="N67:N73" si="1">SUM(D67:M67)</f>
        <v>159957</v>
      </c>
    </row>
    <row r="68" spans="1:14" x14ac:dyDescent="0.25">
      <c r="A68" t="s">
        <v>26</v>
      </c>
      <c r="B68" t="s">
        <v>27</v>
      </c>
      <c r="C68">
        <v>2014</v>
      </c>
      <c r="D68">
        <v>1798</v>
      </c>
      <c r="E68">
        <v>50014</v>
      </c>
      <c r="F68">
        <v>6467</v>
      </c>
      <c r="G68">
        <v>9910</v>
      </c>
      <c r="H68">
        <v>11220</v>
      </c>
      <c r="I68">
        <v>1275</v>
      </c>
      <c r="J68">
        <v>933</v>
      </c>
      <c r="K68">
        <v>504</v>
      </c>
      <c r="L68">
        <v>44954</v>
      </c>
      <c r="M68">
        <v>33994</v>
      </c>
      <c r="N68">
        <f t="shared" si="1"/>
        <v>161069</v>
      </c>
    </row>
    <row r="69" spans="1:14" x14ac:dyDescent="0.25">
      <c r="A69" t="s">
        <v>26</v>
      </c>
      <c r="B69" t="s">
        <v>27</v>
      </c>
      <c r="C69">
        <v>2015</v>
      </c>
      <c r="D69">
        <v>2104</v>
      </c>
      <c r="E69">
        <v>50892</v>
      </c>
      <c r="F69">
        <v>6516</v>
      </c>
      <c r="G69">
        <v>9827</v>
      </c>
      <c r="H69">
        <v>11111</v>
      </c>
      <c r="I69">
        <v>1362</v>
      </c>
      <c r="J69">
        <v>937</v>
      </c>
      <c r="K69">
        <v>650</v>
      </c>
      <c r="L69">
        <v>43844</v>
      </c>
      <c r="M69">
        <v>34781</v>
      </c>
      <c r="N69">
        <f t="shared" si="1"/>
        <v>162024</v>
      </c>
    </row>
    <row r="70" spans="1:14" x14ac:dyDescent="0.25">
      <c r="A70" t="s">
        <v>26</v>
      </c>
      <c r="B70" t="s">
        <v>27</v>
      </c>
      <c r="C70">
        <v>2016</v>
      </c>
      <c r="D70">
        <v>2424</v>
      </c>
      <c r="E70">
        <v>51920</v>
      </c>
      <c r="F70">
        <v>6576</v>
      </c>
      <c r="G70">
        <v>10092</v>
      </c>
      <c r="H70">
        <v>11111</v>
      </c>
      <c r="I70">
        <v>1378</v>
      </c>
      <c r="J70">
        <v>970</v>
      </c>
      <c r="K70">
        <v>825</v>
      </c>
      <c r="L70">
        <v>43196</v>
      </c>
      <c r="M70">
        <v>35589</v>
      </c>
      <c r="N70">
        <f t="shared" si="1"/>
        <v>164081</v>
      </c>
    </row>
    <row r="71" spans="1:14" x14ac:dyDescent="0.25">
      <c r="A71" t="s">
        <v>26</v>
      </c>
      <c r="B71" t="s">
        <v>27</v>
      </c>
      <c r="C71">
        <v>2017</v>
      </c>
      <c r="D71">
        <v>2852</v>
      </c>
      <c r="E71">
        <v>52568</v>
      </c>
      <c r="F71">
        <v>6596</v>
      </c>
      <c r="G71">
        <v>10165</v>
      </c>
      <c r="H71">
        <v>11111</v>
      </c>
      <c r="I71">
        <v>1457</v>
      </c>
      <c r="J71">
        <v>1012</v>
      </c>
      <c r="K71">
        <v>1117</v>
      </c>
      <c r="L71">
        <v>43360</v>
      </c>
      <c r="M71">
        <v>36586</v>
      </c>
      <c r="N71">
        <f t="shared" si="1"/>
        <v>166824</v>
      </c>
    </row>
    <row r="72" spans="1:14" x14ac:dyDescent="0.25">
      <c r="A72" t="s">
        <v>26</v>
      </c>
      <c r="B72" t="s">
        <v>27</v>
      </c>
      <c r="C72">
        <v>2018</v>
      </c>
      <c r="D72">
        <v>3157</v>
      </c>
      <c r="E72">
        <v>53181</v>
      </c>
      <c r="F72">
        <v>6711</v>
      </c>
      <c r="G72">
        <v>10368</v>
      </c>
      <c r="H72">
        <v>11111</v>
      </c>
      <c r="I72">
        <v>1529</v>
      </c>
      <c r="J72">
        <v>1109</v>
      </c>
      <c r="K72">
        <v>1448</v>
      </c>
      <c r="L72">
        <v>44109</v>
      </c>
      <c r="M72">
        <v>38517</v>
      </c>
      <c r="N72">
        <f t="shared" si="1"/>
        <v>171240</v>
      </c>
    </row>
    <row r="73" spans="1:14" x14ac:dyDescent="0.25">
      <c r="A73" t="s">
        <v>26</v>
      </c>
      <c r="B73" t="s">
        <v>27</v>
      </c>
      <c r="C73">
        <v>2019</v>
      </c>
      <c r="D73">
        <v>3540</v>
      </c>
      <c r="E73">
        <v>53620</v>
      </c>
      <c r="F73">
        <v>6923</v>
      </c>
      <c r="G73">
        <v>10455</v>
      </c>
      <c r="H73">
        <v>11111</v>
      </c>
      <c r="I73">
        <v>1614</v>
      </c>
      <c r="J73">
        <v>1143</v>
      </c>
      <c r="K73">
        <v>1793</v>
      </c>
      <c r="L73">
        <v>43849</v>
      </c>
      <c r="M73">
        <v>39292</v>
      </c>
      <c r="N73">
        <f t="shared" si="1"/>
        <v>173340</v>
      </c>
    </row>
  </sheetData>
  <mergeCells count="2">
    <mergeCell ref="P1:Q1"/>
    <mergeCell ref="Q6:R6"/>
  </mergeCells>
  <hyperlinks>
    <hyperlink ref="Q2" r:id="rId1" xr:uid="{47CDA029-BC55-4F3C-8085-A5619CA067A0}"/>
    <hyperlink ref="R7" r:id="rId2" xr:uid="{A09AA24F-D052-492E-9AB7-2627F0972414}"/>
  </hyperlinks>
  <pageMargins left="0.7" right="0.7" top="0.75" bottom="0.75" header="0.3" footer="0.3"/>
  <pageSetup paperSize="9"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6F7A-9C49-4553-9085-68D6A7C30A4E}">
  <dimension ref="A1:F62"/>
  <sheetViews>
    <sheetView tabSelected="1" workbookViewId="0">
      <selection activeCell="F15" sqref="F15"/>
    </sheetView>
  </sheetViews>
  <sheetFormatPr defaultRowHeight="15" x14ac:dyDescent="0.25"/>
  <cols>
    <col min="2" max="2" width="18.28515625" bestFit="1" customWidth="1"/>
    <col min="4" max="4" width="13.85546875" bestFit="1" customWidth="1"/>
    <col min="5" max="5" width="10.28515625" customWidth="1"/>
  </cols>
  <sheetData>
    <row r="1" spans="1:6" x14ac:dyDescent="0.25">
      <c r="A1" s="4" t="s">
        <v>1</v>
      </c>
      <c r="B1" s="4"/>
      <c r="D1" s="4" t="s">
        <v>3</v>
      </c>
      <c r="E1" s="4"/>
    </row>
    <row r="2" spans="1:6" x14ac:dyDescent="0.25">
      <c r="A2" t="s">
        <v>0</v>
      </c>
      <c r="B2" t="s">
        <v>2</v>
      </c>
      <c r="D2" t="s">
        <v>4</v>
      </c>
      <c r="E2" s="1" t="s">
        <v>5</v>
      </c>
    </row>
    <row r="3" spans="1:6" x14ac:dyDescent="0.25">
      <c r="A3">
        <v>1960</v>
      </c>
      <c r="B3">
        <v>1369443925011.8889</v>
      </c>
      <c r="D3" t="s">
        <v>6</v>
      </c>
      <c r="E3" s="2">
        <v>44371</v>
      </c>
    </row>
    <row r="4" spans="1:6" x14ac:dyDescent="0.25">
      <c r="A4">
        <v>1961</v>
      </c>
      <c r="B4">
        <v>1425115081577.8403</v>
      </c>
      <c r="D4" t="s">
        <v>7</v>
      </c>
      <c r="E4" t="s">
        <v>8</v>
      </c>
    </row>
    <row r="5" spans="1:6" x14ac:dyDescent="0.25">
      <c r="A5">
        <v>1962</v>
      </c>
      <c r="B5">
        <v>1530068789423.0347</v>
      </c>
      <c r="F5" t="s">
        <v>9</v>
      </c>
    </row>
    <row r="6" spans="1:6" x14ac:dyDescent="0.25">
      <c r="A6">
        <v>1963</v>
      </c>
      <c r="B6">
        <v>1648304927596.8704</v>
      </c>
      <c r="F6" t="s">
        <v>10</v>
      </c>
    </row>
    <row r="7" spans="1:6" x14ac:dyDescent="0.25">
      <c r="A7">
        <v>1964</v>
      </c>
      <c r="B7">
        <v>1805673902285.7471</v>
      </c>
      <c r="F7" t="s">
        <v>11</v>
      </c>
    </row>
    <row r="8" spans="1:6" x14ac:dyDescent="0.25">
      <c r="A8">
        <v>1965</v>
      </c>
      <c r="B8">
        <v>1966277080224.8557</v>
      </c>
      <c r="F8" t="s">
        <v>12</v>
      </c>
    </row>
    <row r="9" spans="1:6" x14ac:dyDescent="0.25">
      <c r="A9">
        <v>1966</v>
      </c>
      <c r="B9">
        <v>2133345298195.8296</v>
      </c>
    </row>
    <row r="10" spans="1:6" x14ac:dyDescent="0.25">
      <c r="A10">
        <v>1967</v>
      </c>
      <c r="B10">
        <v>2270951628945.9961</v>
      </c>
    </row>
    <row r="11" spans="1:6" x14ac:dyDescent="0.25">
      <c r="A11">
        <v>1968</v>
      </c>
      <c r="B11">
        <v>2451449172889.8789</v>
      </c>
    </row>
    <row r="12" spans="1:6" x14ac:dyDescent="0.25">
      <c r="A12">
        <v>1969</v>
      </c>
      <c r="B12">
        <v>2704652070727.4434</v>
      </c>
    </row>
    <row r="13" spans="1:6" x14ac:dyDescent="0.25">
      <c r="A13">
        <v>1970</v>
      </c>
      <c r="B13">
        <v>2961058584800.3862</v>
      </c>
    </row>
    <row r="14" spans="1:6" x14ac:dyDescent="0.25">
      <c r="A14">
        <v>1971</v>
      </c>
      <c r="B14">
        <v>3273349657869.5171</v>
      </c>
    </row>
    <row r="15" spans="1:6" x14ac:dyDescent="0.25">
      <c r="A15">
        <v>1972</v>
      </c>
      <c r="B15">
        <v>3777608298767.3613</v>
      </c>
    </row>
    <row r="16" spans="1:6" x14ac:dyDescent="0.25">
      <c r="A16">
        <v>1973</v>
      </c>
      <c r="B16">
        <v>4609187412816.6201</v>
      </c>
    </row>
    <row r="17" spans="1:2" x14ac:dyDescent="0.25">
      <c r="A17">
        <v>1974</v>
      </c>
      <c r="B17">
        <v>5315975951491.4258</v>
      </c>
    </row>
    <row r="18" spans="1:2" x14ac:dyDescent="0.25">
      <c r="A18">
        <v>1975</v>
      </c>
      <c r="B18">
        <v>5920346810454.4355</v>
      </c>
    </row>
    <row r="19" spans="1:2" x14ac:dyDescent="0.25">
      <c r="A19">
        <v>1976</v>
      </c>
      <c r="B19">
        <v>6438212557515.4551</v>
      </c>
    </row>
    <row r="20" spans="1:2" x14ac:dyDescent="0.25">
      <c r="A20">
        <v>1977</v>
      </c>
      <c r="B20">
        <v>7277590659724.7656</v>
      </c>
    </row>
    <row r="21" spans="1:2" x14ac:dyDescent="0.25">
      <c r="A21">
        <v>1978</v>
      </c>
      <c r="B21">
        <v>8584658502250.4336</v>
      </c>
    </row>
    <row r="22" spans="1:2" x14ac:dyDescent="0.25">
      <c r="A22">
        <v>1979</v>
      </c>
      <c r="B22">
        <v>9971331091928.2598</v>
      </c>
    </row>
    <row r="23" spans="1:2" x14ac:dyDescent="0.25">
      <c r="A23">
        <v>1980</v>
      </c>
      <c r="B23">
        <v>11227787361930.039</v>
      </c>
    </row>
    <row r="24" spans="1:2" x14ac:dyDescent="0.25">
      <c r="A24">
        <v>1981</v>
      </c>
      <c r="B24">
        <v>11624037160585.502</v>
      </c>
    </row>
    <row r="25" spans="1:2" x14ac:dyDescent="0.25">
      <c r="A25">
        <v>1982</v>
      </c>
      <c r="B25">
        <v>11514725665438.363</v>
      </c>
    </row>
    <row r="26" spans="1:2" x14ac:dyDescent="0.25">
      <c r="A26">
        <v>1983</v>
      </c>
      <c r="B26">
        <v>11747282629212.451</v>
      </c>
    </row>
    <row r="27" spans="1:2" x14ac:dyDescent="0.25">
      <c r="A27">
        <v>1984</v>
      </c>
      <c r="B27">
        <v>12180064946161.324</v>
      </c>
    </row>
    <row r="28" spans="1:2" x14ac:dyDescent="0.25">
      <c r="A28">
        <v>1985</v>
      </c>
      <c r="B28">
        <v>12793526857410.771</v>
      </c>
    </row>
    <row r="29" spans="1:2" x14ac:dyDescent="0.25">
      <c r="A29">
        <v>1986</v>
      </c>
      <c r="B29">
        <v>15118751369432.785</v>
      </c>
    </row>
    <row r="30" spans="1:2" x14ac:dyDescent="0.25">
      <c r="A30">
        <v>1987</v>
      </c>
      <c r="B30">
        <v>17201254955042.313</v>
      </c>
    </row>
    <row r="31" spans="1:2" x14ac:dyDescent="0.25">
      <c r="A31">
        <v>1988</v>
      </c>
      <c r="B31">
        <v>19244410731051.828</v>
      </c>
    </row>
    <row r="32" spans="1:2" x14ac:dyDescent="0.25">
      <c r="A32">
        <v>1989</v>
      </c>
      <c r="B32">
        <v>20087689311360.422</v>
      </c>
    </row>
    <row r="33" spans="1:2" x14ac:dyDescent="0.25">
      <c r="A33">
        <v>1990</v>
      </c>
      <c r="B33">
        <v>22626736590325.977</v>
      </c>
    </row>
    <row r="34" spans="1:2" x14ac:dyDescent="0.25">
      <c r="A34">
        <v>1991</v>
      </c>
      <c r="B34">
        <v>23966885541451.098</v>
      </c>
    </row>
    <row r="35" spans="1:2" x14ac:dyDescent="0.25">
      <c r="A35">
        <v>1992</v>
      </c>
      <c r="B35">
        <v>25453189198265.156</v>
      </c>
    </row>
    <row r="36" spans="1:2" x14ac:dyDescent="0.25">
      <c r="A36">
        <v>1993</v>
      </c>
      <c r="B36">
        <v>25858210431827.977</v>
      </c>
    </row>
    <row r="37" spans="1:2" x14ac:dyDescent="0.25">
      <c r="A37">
        <v>1994</v>
      </c>
      <c r="B37">
        <v>27771192160987.426</v>
      </c>
    </row>
    <row r="38" spans="1:2" x14ac:dyDescent="0.25">
      <c r="A38">
        <v>1995</v>
      </c>
      <c r="B38">
        <v>30887281364940.855</v>
      </c>
    </row>
    <row r="39" spans="1:2" x14ac:dyDescent="0.25">
      <c r="A39">
        <v>1996</v>
      </c>
      <c r="B39">
        <v>31573213341361.023</v>
      </c>
    </row>
    <row r="40" spans="1:2" x14ac:dyDescent="0.25">
      <c r="A40">
        <v>1997</v>
      </c>
      <c r="B40">
        <v>31458340846918.461</v>
      </c>
    </row>
    <row r="41" spans="1:2" x14ac:dyDescent="0.25">
      <c r="A41">
        <v>1998</v>
      </c>
      <c r="B41">
        <v>31393737903662.723</v>
      </c>
    </row>
    <row r="42" spans="1:2" x14ac:dyDescent="0.25">
      <c r="A42">
        <v>1999</v>
      </c>
      <c r="B42">
        <v>32563160743067.711</v>
      </c>
    </row>
    <row r="43" spans="1:2" x14ac:dyDescent="0.25">
      <c r="A43">
        <v>2000</v>
      </c>
      <c r="B43">
        <v>33623637910868.723</v>
      </c>
    </row>
    <row r="44" spans="1:2" x14ac:dyDescent="0.25">
      <c r="A44">
        <v>2001</v>
      </c>
      <c r="B44">
        <v>33430841993024.258</v>
      </c>
    </row>
    <row r="45" spans="1:2" x14ac:dyDescent="0.25">
      <c r="A45">
        <v>2002</v>
      </c>
      <c r="B45">
        <v>34712451850985.277</v>
      </c>
    </row>
    <row r="46" spans="1:2" x14ac:dyDescent="0.25">
      <c r="A46">
        <v>2003</v>
      </c>
      <c r="B46">
        <v>38948207693351.234</v>
      </c>
    </row>
    <row r="47" spans="1:2" x14ac:dyDescent="0.25">
      <c r="A47">
        <v>2004</v>
      </c>
      <c r="B47">
        <v>43874597658831.031</v>
      </c>
    </row>
    <row r="48" spans="1:2" x14ac:dyDescent="0.25">
      <c r="A48">
        <v>2005</v>
      </c>
      <c r="B48">
        <v>47526792786394.117</v>
      </c>
    </row>
    <row r="49" spans="1:2" x14ac:dyDescent="0.25">
      <c r="A49">
        <v>2006</v>
      </c>
      <c r="B49">
        <v>51512231538197.852</v>
      </c>
    </row>
    <row r="50" spans="1:2" x14ac:dyDescent="0.25">
      <c r="A50">
        <v>2007</v>
      </c>
      <c r="B50">
        <v>58043560380507.773</v>
      </c>
    </row>
    <row r="51" spans="1:2" x14ac:dyDescent="0.25">
      <c r="A51">
        <v>2008</v>
      </c>
      <c r="B51">
        <v>63690177847399.516</v>
      </c>
    </row>
    <row r="52" spans="1:2" x14ac:dyDescent="0.25">
      <c r="A52">
        <v>2009</v>
      </c>
      <c r="B52">
        <v>60410286580323.469</v>
      </c>
    </row>
    <row r="53" spans="1:2" x14ac:dyDescent="0.25">
      <c r="A53">
        <v>2010</v>
      </c>
      <c r="B53">
        <v>66125919193271.117</v>
      </c>
    </row>
    <row r="54" spans="1:2" x14ac:dyDescent="0.25">
      <c r="A54">
        <v>2011</v>
      </c>
      <c r="B54">
        <v>73460345663711.984</v>
      </c>
    </row>
    <row r="55" spans="1:2" x14ac:dyDescent="0.25">
      <c r="A55">
        <v>2012</v>
      </c>
      <c r="B55">
        <v>75161778950115.125</v>
      </c>
    </row>
    <row r="56" spans="1:2" x14ac:dyDescent="0.25">
      <c r="A56">
        <v>2013</v>
      </c>
      <c r="B56">
        <v>77316336530735.031</v>
      </c>
    </row>
    <row r="57" spans="1:2" x14ac:dyDescent="0.25">
      <c r="A57">
        <v>2014</v>
      </c>
      <c r="B57">
        <v>79453254441374.703</v>
      </c>
    </row>
    <row r="58" spans="1:2" x14ac:dyDescent="0.25">
      <c r="A58">
        <v>2015</v>
      </c>
      <c r="B58">
        <v>75217722628911.531</v>
      </c>
    </row>
    <row r="59" spans="1:2" x14ac:dyDescent="0.25">
      <c r="A59">
        <v>2016</v>
      </c>
      <c r="B59">
        <v>76368999871236.688</v>
      </c>
    </row>
    <row r="60" spans="1:2" x14ac:dyDescent="0.25">
      <c r="A60">
        <v>2017</v>
      </c>
      <c r="B60">
        <v>81306030232472.875</v>
      </c>
    </row>
    <row r="61" spans="1:2" x14ac:dyDescent="0.25">
      <c r="A61">
        <v>2018</v>
      </c>
      <c r="B61">
        <v>86439423191635.781</v>
      </c>
    </row>
    <row r="62" spans="1:2" x14ac:dyDescent="0.25">
      <c r="A62">
        <v>2019</v>
      </c>
      <c r="B62">
        <v>87734574388072.656</v>
      </c>
    </row>
  </sheetData>
  <mergeCells count="2">
    <mergeCell ref="A1:B1"/>
    <mergeCell ref="D1:E1"/>
  </mergeCells>
  <hyperlinks>
    <hyperlink ref="E2" r:id="rId1" xr:uid="{28515348-0B8F-4DA7-94A9-430DE35583C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C233A5-52F4-4E4E-B566-DFB13F170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E3853D-EF7C-4D80-AE45-A86F232FA763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75e9a809-be29-4265-ba67-bc5a84a21df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af41d707-9994-4d63-93dc-323777c46ae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453553A-DECC-4BF1-BA77-131E76127B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plot</vt:lpstr>
      <vt:lpstr>OWID primary energy</vt:lpstr>
      <vt:lpstr>World Bank GDP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Broekhuizen</dc:creator>
  <cp:lastModifiedBy>Josh Broekhuizen</cp:lastModifiedBy>
  <dcterms:created xsi:type="dcterms:W3CDTF">2021-06-24T15:30:20Z</dcterms:created>
  <dcterms:modified xsi:type="dcterms:W3CDTF">2021-07-12T15:45:06Z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