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Book research\"/>
    </mc:Choice>
  </mc:AlternateContent>
  <xr:revisionPtr revIDLastSave="0" documentId="8_{D27F3CFD-F11C-4A47-A4E1-285FB2C09120}" xr6:coauthVersionLast="47" xr6:coauthVersionMax="47" xr10:uidLastSave="{00000000-0000-0000-0000-000000000000}"/>
  <bookViews>
    <workbookView xWindow="-108" yWindow="492" windowWidth="23256" windowHeight="12576" xr2:uid="{491BF1BD-BFA8-48F2-97C3-B0F0049B16FA}"/>
  </bookViews>
  <sheets>
    <sheet name="Calcs" sheetId="3" r:id="rId1"/>
    <sheet name="Biodiesel" sheetId="2" r:id="rId2"/>
    <sheet name="Fuel Ethano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D23" i="3"/>
  <c r="D24" i="3"/>
  <c r="D25" i="3"/>
  <c r="D26" i="3"/>
  <c r="D27" i="3"/>
  <c r="B27" i="3" s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3"/>
  <c r="C2" i="3"/>
  <c r="B2" i="3" s="1"/>
  <c r="C3" i="3"/>
  <c r="B3" i="3" s="1"/>
  <c r="C4" i="3"/>
  <c r="B4" i="3" s="1"/>
  <c r="C5" i="3"/>
  <c r="B5" i="3" s="1"/>
  <c r="C6" i="3"/>
  <c r="B6" i="3" s="1"/>
  <c r="C7" i="3"/>
  <c r="B7" i="3" s="1"/>
  <c r="C8" i="3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C24" i="3"/>
  <c r="C25" i="3"/>
  <c r="B25" i="3" s="1"/>
  <c r="C26" i="3"/>
  <c r="B26" i="3" s="1"/>
  <c r="C27" i="3"/>
  <c r="C28" i="3"/>
  <c r="B28" i="3" s="1"/>
  <c r="C29" i="3"/>
  <c r="B29" i="3" s="1"/>
  <c r="C30" i="3"/>
  <c r="B30" i="3" s="1"/>
  <c r="C31" i="3"/>
  <c r="C32" i="3"/>
  <c r="C33" i="3"/>
  <c r="B33" i="3" s="1"/>
  <c r="C34" i="3"/>
  <c r="B34" i="3" s="1"/>
  <c r="C35" i="3"/>
  <c r="C36" i="3"/>
  <c r="B36" i="3" s="1"/>
  <c r="C37" i="3"/>
  <c r="B37" i="3" s="1"/>
  <c r="C38" i="3"/>
  <c r="B38" i="3" s="1"/>
  <c r="C39" i="3"/>
  <c r="C40" i="3"/>
  <c r="C41" i="3"/>
  <c r="B41" i="3" s="1"/>
  <c r="A5" i="2"/>
  <c r="A5" i="1"/>
  <c r="B35" i="3" l="1"/>
  <c r="B39" i="3"/>
  <c r="B31" i="3"/>
  <c r="B23" i="3"/>
  <c r="B40" i="3"/>
  <c r="B32" i="3"/>
  <c r="B24" i="3"/>
</calcChain>
</file>

<file path=xl/sharedStrings.xml><?xml version="1.0" encoding="utf-8"?>
<sst xmlns="http://schemas.openxmlformats.org/spreadsheetml/2006/main" count="131" uniqueCount="35">
  <si>
    <t>U.S. Energy Information Administration</t>
  </si>
  <si>
    <t>September 2021 Monthly Energy Review</t>
  </si>
  <si>
    <t>Release Date: September 27, 2021</t>
  </si>
  <si>
    <t>Next Update: October 26, 2021</t>
  </si>
  <si>
    <t>Table 10.3 Fuel Ethanol Overview</t>
  </si>
  <si>
    <t>Annual Total</t>
  </si>
  <si>
    <t>Fuel Ethanol, Excluding Denaturant, Feedstock</t>
  </si>
  <si>
    <t>Fuel Ethanol, Excluding Denaturant, Losses and Co-products</t>
  </si>
  <si>
    <t>Fuel Ethanol Denaturant</t>
  </si>
  <si>
    <t>Fuel Ethanol Production</t>
  </si>
  <si>
    <t>Fuel Ethanol Net Imports</t>
  </si>
  <si>
    <t>Fuel Ethanol Stocks</t>
  </si>
  <si>
    <t>Fuel Ethanol Stock Change</t>
  </si>
  <si>
    <t>Fuel Ethanol Consumption</t>
  </si>
  <si>
    <t>Fuel Ethanol, Excluding Denaturant, Consumption</t>
  </si>
  <si>
    <t>(Trillion Btu)</t>
  </si>
  <si>
    <t>(Thousand Barrels)</t>
  </si>
  <si>
    <t>(Million Gallons)</t>
  </si>
  <si>
    <t>Not Available</t>
  </si>
  <si>
    <t>Table 10.4 Biodiesel and Other Renewable Fuels Overview</t>
  </si>
  <si>
    <t>Biodiesel Feedstock</t>
  </si>
  <si>
    <t>Losses and Co-products from Biodiesel Production</t>
  </si>
  <si>
    <t>Biodiesel Production</t>
  </si>
  <si>
    <t>Biodiesel Imports</t>
  </si>
  <si>
    <t>Biodiesel Exports</t>
  </si>
  <si>
    <t>Biodiesel Net Imports</t>
  </si>
  <si>
    <t>Biodiesel Stocks</t>
  </si>
  <si>
    <t>Biodiesel Stock Change</t>
  </si>
  <si>
    <t>Biodiesel Consumption</t>
  </si>
  <si>
    <t>Other Renewable Fuels Consumption</t>
  </si>
  <si>
    <t>No Data Reported</t>
  </si>
  <si>
    <t>https://www.eia.gov/energyexplained/biofuels/data-and-statistics.php</t>
  </si>
  <si>
    <t>Fuel Ethanol Consumption (Million Gallons)</t>
  </si>
  <si>
    <t>Biodiesel Consumption (Million Gallons)</t>
  </si>
  <si>
    <t>Biofuel Consumption (Million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</si>
</sst>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energyexplained/biofuels/data-and-statistics.php" TargetMode="External"/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energyexplained/biofuels/data-and-statistics.php" TargetMode="External"/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5375-F571-4FF8-B2D1-B0301236A754}">
  <dimension ref="A1:D41"/>
  <sheetViews>
    <sheetView tabSelected="1" workbookViewId="0">
      <selection activeCell="B3" sqref="B3"/>
    </sheetView>
  </sheetViews>
  <sheetFormatPr defaultRowHeight="14.4" x14ac:dyDescent="0.3"/>
  <cols>
    <col min="1" max="1" width="8.88671875" style="10"/>
    <col min="2" max="2" width="22.44140625" customWidth="1"/>
    <col min="3" max="3" width="24.5546875" customWidth="1"/>
    <col min="4" max="4" width="22.33203125" customWidth="1"/>
  </cols>
  <sheetData>
    <row r="1" spans="1:4" ht="31.8" customHeight="1" x14ac:dyDescent="0.3">
      <c r="B1" s="8" t="s">
        <v>34</v>
      </c>
      <c r="C1" s="8" t="s">
        <v>32</v>
      </c>
      <c r="D1" s="9" t="s">
        <v>33</v>
      </c>
    </row>
    <row r="2" spans="1:4" x14ac:dyDescent="0.3">
      <c r="A2" s="10">
        <f>'Fuel Ethanol'!A14</f>
        <v>1981</v>
      </c>
      <c r="B2">
        <f>SUM(C2:D2)</f>
        <v>83.073999999999998</v>
      </c>
      <c r="C2">
        <f>'Fuel Ethanol'!L14</f>
        <v>83.073999999999998</v>
      </c>
      <c r="D2">
        <v>0</v>
      </c>
    </row>
    <row r="3" spans="1:4" x14ac:dyDescent="0.3">
      <c r="A3" s="10">
        <f>'Fuel Ethanol'!A15</f>
        <v>1982</v>
      </c>
      <c r="B3">
        <f>SUM(C3:D3)</f>
        <v>225.48699999999999</v>
      </c>
      <c r="C3">
        <f>'Fuel Ethanol'!L15</f>
        <v>225.48699999999999</v>
      </c>
      <c r="D3">
        <v>0</v>
      </c>
    </row>
    <row r="4" spans="1:4" x14ac:dyDescent="0.3">
      <c r="A4" s="10">
        <f>'Fuel Ethanol'!A16</f>
        <v>1983</v>
      </c>
      <c r="B4">
        <f>SUM(C4:D4)</f>
        <v>415.37200000000001</v>
      </c>
      <c r="C4">
        <f>'Fuel Ethanol'!L16</f>
        <v>415.37200000000001</v>
      </c>
      <c r="D4">
        <v>0</v>
      </c>
    </row>
    <row r="5" spans="1:4" x14ac:dyDescent="0.3">
      <c r="A5" s="10">
        <f>'Fuel Ethanol'!A17</f>
        <v>1984</v>
      </c>
      <c r="B5">
        <f>SUM(C5:D5)</f>
        <v>510.31400000000002</v>
      </c>
      <c r="C5">
        <f>'Fuel Ethanol'!L17</f>
        <v>510.31400000000002</v>
      </c>
      <c r="D5">
        <v>0</v>
      </c>
    </row>
    <row r="6" spans="1:4" x14ac:dyDescent="0.3">
      <c r="A6" s="10">
        <f>'Fuel Ethanol'!A18</f>
        <v>1985</v>
      </c>
      <c r="B6">
        <f>SUM(C6:D6)</f>
        <v>617.12300000000005</v>
      </c>
      <c r="C6">
        <f>'Fuel Ethanol'!L18</f>
        <v>617.12300000000005</v>
      </c>
      <c r="D6">
        <v>0</v>
      </c>
    </row>
    <row r="7" spans="1:4" x14ac:dyDescent="0.3">
      <c r="A7" s="10">
        <f>'Fuel Ethanol'!A19</f>
        <v>1986</v>
      </c>
      <c r="B7">
        <f>SUM(C7:D7)</f>
        <v>712.06600000000003</v>
      </c>
      <c r="C7">
        <f>'Fuel Ethanol'!L19</f>
        <v>712.06600000000003</v>
      </c>
      <c r="D7">
        <v>0</v>
      </c>
    </row>
    <row r="8" spans="1:4" x14ac:dyDescent="0.3">
      <c r="A8" s="10">
        <f>'Fuel Ethanol'!A20</f>
        <v>1987</v>
      </c>
      <c r="B8">
        <f>SUM(C8:D8)</f>
        <v>818.875</v>
      </c>
      <c r="C8">
        <f>'Fuel Ethanol'!L20</f>
        <v>818.875</v>
      </c>
      <c r="D8">
        <v>0</v>
      </c>
    </row>
    <row r="9" spans="1:4" x14ac:dyDescent="0.3">
      <c r="A9" s="10">
        <f>'Fuel Ethanol'!A21</f>
        <v>1988</v>
      </c>
      <c r="B9">
        <f>SUM(C9:D9)</f>
        <v>830.74300000000005</v>
      </c>
      <c r="C9">
        <f>'Fuel Ethanol'!L21</f>
        <v>830.74300000000005</v>
      </c>
      <c r="D9">
        <v>0</v>
      </c>
    </row>
    <row r="10" spans="1:4" x14ac:dyDescent="0.3">
      <c r="A10" s="10">
        <f>'Fuel Ethanol'!A22</f>
        <v>1989</v>
      </c>
      <c r="B10">
        <f>SUM(C10:D10)</f>
        <v>842.61099999999999</v>
      </c>
      <c r="C10">
        <f>'Fuel Ethanol'!L22</f>
        <v>842.61099999999999</v>
      </c>
      <c r="D10">
        <v>0</v>
      </c>
    </row>
    <row r="11" spans="1:4" x14ac:dyDescent="0.3">
      <c r="A11" s="10">
        <f>'Fuel Ethanol'!A23</f>
        <v>1990</v>
      </c>
      <c r="B11">
        <f>SUM(C11:D11)</f>
        <v>747.66899999999998</v>
      </c>
      <c r="C11">
        <f>'Fuel Ethanol'!L23</f>
        <v>747.66899999999998</v>
      </c>
      <c r="D11">
        <v>0</v>
      </c>
    </row>
    <row r="12" spans="1:4" x14ac:dyDescent="0.3">
      <c r="A12" s="10">
        <f>'Fuel Ethanol'!A24</f>
        <v>1991</v>
      </c>
      <c r="B12">
        <f>SUM(C12:D12)</f>
        <v>866.346</v>
      </c>
      <c r="C12">
        <f>'Fuel Ethanol'!L24</f>
        <v>866.346</v>
      </c>
      <c r="D12">
        <v>0</v>
      </c>
    </row>
    <row r="13" spans="1:4" x14ac:dyDescent="0.3">
      <c r="A13" s="10">
        <f>'Fuel Ethanol'!A25</f>
        <v>1992</v>
      </c>
      <c r="B13">
        <f>SUM(C13:D13)</f>
        <v>985.024</v>
      </c>
      <c r="C13">
        <f>'Fuel Ethanol'!L25</f>
        <v>985.024</v>
      </c>
      <c r="D13">
        <v>0</v>
      </c>
    </row>
    <row r="14" spans="1:4" x14ac:dyDescent="0.3">
      <c r="A14" s="10">
        <f>'Fuel Ethanol'!A26</f>
        <v>1993</v>
      </c>
      <c r="B14">
        <f>SUM(C14:D14)</f>
        <v>1151.01</v>
      </c>
      <c r="C14">
        <f>'Fuel Ethanol'!L26</f>
        <v>1151.01</v>
      </c>
      <c r="D14">
        <v>0</v>
      </c>
    </row>
    <row r="15" spans="1:4" x14ac:dyDescent="0.3">
      <c r="A15" s="10">
        <f>'Fuel Ethanol'!A27</f>
        <v>1994</v>
      </c>
      <c r="B15">
        <f>SUM(C15:D15)</f>
        <v>1288.9380000000001</v>
      </c>
      <c r="C15">
        <f>'Fuel Ethanol'!L27</f>
        <v>1288.9380000000001</v>
      </c>
      <c r="D15">
        <v>0</v>
      </c>
    </row>
    <row r="16" spans="1:4" x14ac:dyDescent="0.3">
      <c r="A16" s="10">
        <f>'Fuel Ethanol'!A28</f>
        <v>1995</v>
      </c>
      <c r="B16">
        <f>SUM(C16:D16)</f>
        <v>1382.598</v>
      </c>
      <c r="C16">
        <f>'Fuel Ethanol'!L28</f>
        <v>1382.598</v>
      </c>
      <c r="D16">
        <v>0</v>
      </c>
    </row>
    <row r="17" spans="1:4" x14ac:dyDescent="0.3">
      <c r="A17" s="10">
        <f>'Fuel Ethanol'!A29</f>
        <v>1996</v>
      </c>
      <c r="B17">
        <f>SUM(C17:D17)</f>
        <v>991.70399999999995</v>
      </c>
      <c r="C17">
        <f>'Fuel Ethanol'!L29</f>
        <v>991.70399999999995</v>
      </c>
      <c r="D17">
        <v>0</v>
      </c>
    </row>
    <row r="18" spans="1:4" x14ac:dyDescent="0.3">
      <c r="A18" s="10">
        <f>'Fuel Ethanol'!A30</f>
        <v>1997</v>
      </c>
      <c r="B18">
        <f>SUM(C18:D18)</f>
        <v>1255.758</v>
      </c>
      <c r="C18">
        <f>'Fuel Ethanol'!L30</f>
        <v>1255.758</v>
      </c>
      <c r="D18">
        <v>0</v>
      </c>
    </row>
    <row r="19" spans="1:4" x14ac:dyDescent="0.3">
      <c r="A19" s="10">
        <f>'Fuel Ethanol'!A31</f>
        <v>1998</v>
      </c>
      <c r="B19">
        <f>SUM(C19:D19)</f>
        <v>1387.596</v>
      </c>
      <c r="C19">
        <f>'Fuel Ethanol'!L31</f>
        <v>1387.596</v>
      </c>
      <c r="D19">
        <v>0</v>
      </c>
    </row>
    <row r="20" spans="1:4" x14ac:dyDescent="0.3">
      <c r="A20" s="10">
        <f>'Fuel Ethanol'!A32</f>
        <v>1999</v>
      </c>
      <c r="B20">
        <f>SUM(C20:D20)</f>
        <v>1442.7</v>
      </c>
      <c r="C20">
        <f>'Fuel Ethanol'!L32</f>
        <v>1442.7</v>
      </c>
      <c r="D20">
        <v>0</v>
      </c>
    </row>
    <row r="21" spans="1:4" x14ac:dyDescent="0.3">
      <c r="A21" s="10">
        <f>'Fuel Ethanol'!A33</f>
        <v>2000</v>
      </c>
      <c r="B21">
        <f>SUM(C21:D21)</f>
        <v>1653.414</v>
      </c>
      <c r="C21">
        <f>'Fuel Ethanol'!L33</f>
        <v>1653.414</v>
      </c>
      <c r="D21">
        <v>0</v>
      </c>
    </row>
    <row r="22" spans="1:4" x14ac:dyDescent="0.3">
      <c r="A22" s="10">
        <f>'Fuel Ethanol'!A34</f>
        <v>2001</v>
      </c>
      <c r="B22">
        <f>SUM(C22:D22)</f>
        <v>1750.9580000000001</v>
      </c>
      <c r="C22">
        <f>'Fuel Ethanol'!L34</f>
        <v>1740.69</v>
      </c>
      <c r="D22">
        <f>Biodiesel!M14</f>
        <v>10.268000000000001</v>
      </c>
    </row>
    <row r="23" spans="1:4" x14ac:dyDescent="0.3">
      <c r="A23" s="10">
        <f>'Fuel Ethanol'!A35</f>
        <v>2002</v>
      </c>
      <c r="B23">
        <f>SUM(C23:D23)</f>
        <v>2089.4809999999998</v>
      </c>
      <c r="C23">
        <f>'Fuel Ethanol'!L35</f>
        <v>2073.12</v>
      </c>
      <c r="D23">
        <f>Biodiesel!M15</f>
        <v>16.361000000000001</v>
      </c>
    </row>
    <row r="24" spans="1:4" x14ac:dyDescent="0.3">
      <c r="A24" s="10">
        <f>'Fuel Ethanol'!A36</f>
        <v>2003</v>
      </c>
      <c r="B24">
        <f>SUM(C24:D24)</f>
        <v>2839.5220000000004</v>
      </c>
      <c r="C24">
        <f>'Fuel Ethanol'!L36</f>
        <v>2826.0120000000002</v>
      </c>
      <c r="D24">
        <f>Biodiesel!M16</f>
        <v>13.51</v>
      </c>
    </row>
    <row r="25" spans="1:4" x14ac:dyDescent="0.3">
      <c r="A25" s="10">
        <f>'Fuel Ethanol'!A37</f>
        <v>2004</v>
      </c>
      <c r="B25">
        <f>SUM(C25:D25)</f>
        <v>3579.0329999999999</v>
      </c>
      <c r="C25">
        <f>'Fuel Ethanol'!L37</f>
        <v>3552.192</v>
      </c>
      <c r="D25">
        <f>Biodiesel!M17</f>
        <v>26.841000000000001</v>
      </c>
    </row>
    <row r="26" spans="1:4" x14ac:dyDescent="0.3">
      <c r="A26" s="10">
        <f>'Fuel Ethanol'!A38</f>
        <v>2005</v>
      </c>
      <c r="B26">
        <f>SUM(C26:D26)</f>
        <v>4149.4560000000001</v>
      </c>
      <c r="C26">
        <f>'Fuel Ethanol'!L38</f>
        <v>4058.6280000000002</v>
      </c>
      <c r="D26">
        <f>Biodiesel!M18</f>
        <v>90.828000000000003</v>
      </c>
    </row>
    <row r="27" spans="1:4" x14ac:dyDescent="0.3">
      <c r="A27" s="10">
        <f>'Fuel Ethanol'!A39</f>
        <v>2006</v>
      </c>
      <c r="B27">
        <f>SUM(C27:D27)</f>
        <v>5742.1360000000004</v>
      </c>
      <c r="C27">
        <f>'Fuel Ethanol'!L39</f>
        <v>5481.21</v>
      </c>
      <c r="D27">
        <f>Biodiesel!M19</f>
        <v>260.92599999999999</v>
      </c>
    </row>
    <row r="28" spans="1:4" x14ac:dyDescent="0.3">
      <c r="A28" s="10">
        <f>'Fuel Ethanol'!A40</f>
        <v>2007</v>
      </c>
      <c r="B28">
        <f>SUM(C28:D28)</f>
        <v>7239.3979999999992</v>
      </c>
      <c r="C28">
        <f>'Fuel Ethanol'!L40</f>
        <v>6885.69</v>
      </c>
      <c r="D28">
        <f>Biodiesel!M20</f>
        <v>353.70800000000003</v>
      </c>
    </row>
    <row r="29" spans="1:4" x14ac:dyDescent="0.3">
      <c r="A29" s="10">
        <f>'Fuel Ethanol'!A41</f>
        <v>2008</v>
      </c>
      <c r="B29">
        <f>SUM(C29:D29)</f>
        <v>9986.9080000000013</v>
      </c>
      <c r="C29">
        <f>'Fuel Ethanol'!L41</f>
        <v>9683.3520000000008</v>
      </c>
      <c r="D29">
        <f>Biodiesel!M21</f>
        <v>303.55599999999998</v>
      </c>
    </row>
    <row r="30" spans="1:4" x14ac:dyDescent="0.3">
      <c r="A30" s="10">
        <f>'Fuel Ethanol'!A42</f>
        <v>2009</v>
      </c>
      <c r="B30">
        <f>SUM(C30:D30)</f>
        <v>11358.424000000001</v>
      </c>
      <c r="C30">
        <f>'Fuel Ethanol'!L42</f>
        <v>11036.592000000001</v>
      </c>
      <c r="D30">
        <f>Biodiesel!M22</f>
        <v>321.83199999999999</v>
      </c>
    </row>
    <row r="31" spans="1:4" x14ac:dyDescent="0.3">
      <c r="A31" s="10">
        <f>'Fuel Ethanol'!A43</f>
        <v>2010</v>
      </c>
      <c r="B31">
        <f>SUM(C31:D31)</f>
        <v>13118.572</v>
      </c>
      <c r="C31">
        <f>'Fuel Ethanol'!L43</f>
        <v>12858.496999999999</v>
      </c>
      <c r="D31">
        <f>Biodiesel!M23</f>
        <v>260.07499999999999</v>
      </c>
    </row>
    <row r="32" spans="1:4" x14ac:dyDescent="0.3">
      <c r="A32" s="10">
        <f>'Fuel Ethanol'!A44</f>
        <v>2011</v>
      </c>
      <c r="B32">
        <f>SUM(C32:D32)</f>
        <v>13779.484</v>
      </c>
      <c r="C32">
        <f>'Fuel Ethanol'!L44</f>
        <v>12893.313</v>
      </c>
      <c r="D32">
        <f>Biodiesel!M24</f>
        <v>886.17100000000005</v>
      </c>
    </row>
    <row r="33" spans="1:4" x14ac:dyDescent="0.3">
      <c r="A33" s="10">
        <f>'Fuel Ethanol'!A45</f>
        <v>2012</v>
      </c>
      <c r="B33">
        <f>SUM(C33:D33)</f>
        <v>13780.925000000001</v>
      </c>
      <c r="C33">
        <f>'Fuel Ethanol'!L45</f>
        <v>12881.879000000001</v>
      </c>
      <c r="D33">
        <f>Biodiesel!M25</f>
        <v>899.04600000000005</v>
      </c>
    </row>
    <row r="34" spans="1:4" x14ac:dyDescent="0.3">
      <c r="A34" s="10">
        <f>'Fuel Ethanol'!A46</f>
        <v>2013</v>
      </c>
      <c r="B34">
        <f>SUM(C34:D34)</f>
        <v>14644.459000000001</v>
      </c>
      <c r="C34">
        <f>'Fuel Ethanol'!L46</f>
        <v>13215.619000000001</v>
      </c>
      <c r="D34">
        <f>Biodiesel!M26</f>
        <v>1428.84</v>
      </c>
    </row>
    <row r="35" spans="1:4" x14ac:dyDescent="0.3">
      <c r="A35" s="10">
        <f>'Fuel Ethanol'!A47</f>
        <v>2014</v>
      </c>
      <c r="B35">
        <f>SUM(C35:D35)</f>
        <v>14860.833000000001</v>
      </c>
      <c r="C35">
        <f>'Fuel Ethanol'!L47</f>
        <v>13443.976000000001</v>
      </c>
      <c r="D35">
        <f>Biodiesel!M27</f>
        <v>1416.857</v>
      </c>
    </row>
    <row r="36" spans="1:4" x14ac:dyDescent="0.3">
      <c r="A36" s="10">
        <f>'Fuel Ethanol'!A48</f>
        <v>2015</v>
      </c>
      <c r="B36">
        <f>SUM(C36:D36)</f>
        <v>15440.847</v>
      </c>
      <c r="C36">
        <f>'Fuel Ethanol'!L48</f>
        <v>13946.686</v>
      </c>
      <c r="D36">
        <f>Biodiesel!M28</f>
        <v>1494.1610000000001</v>
      </c>
    </row>
    <row r="37" spans="1:4" x14ac:dyDescent="0.3">
      <c r="A37" s="10">
        <f>'Fuel Ethanol'!A49</f>
        <v>2016</v>
      </c>
      <c r="B37">
        <f>SUM(C37:D37)</f>
        <v>16441.764999999999</v>
      </c>
      <c r="C37">
        <f>'Fuel Ethanol'!L49</f>
        <v>14356.328</v>
      </c>
      <c r="D37">
        <f>Biodiesel!M29</f>
        <v>2085.4369999999999</v>
      </c>
    </row>
    <row r="38" spans="1:4" x14ac:dyDescent="0.3">
      <c r="A38" s="10">
        <f>'Fuel Ethanol'!A50</f>
        <v>2017</v>
      </c>
      <c r="B38">
        <f>SUM(C38:D38)</f>
        <v>16470.344000000001</v>
      </c>
      <c r="C38">
        <f>'Fuel Ethanol'!L50</f>
        <v>14485.062</v>
      </c>
      <c r="D38">
        <f>Biodiesel!M30</f>
        <v>1985.2819999999999</v>
      </c>
    </row>
    <row r="39" spans="1:4" x14ac:dyDescent="0.3">
      <c r="A39" s="10">
        <f>'Fuel Ethanol'!A51</f>
        <v>2018</v>
      </c>
      <c r="B39">
        <f>SUM(C39:D39)</f>
        <v>16324.06</v>
      </c>
      <c r="C39">
        <f>'Fuel Ethanol'!L51</f>
        <v>14420.355</v>
      </c>
      <c r="D39">
        <f>Biodiesel!M31</f>
        <v>1903.7049999999999</v>
      </c>
    </row>
    <row r="40" spans="1:4" x14ac:dyDescent="0.3">
      <c r="A40" s="10">
        <f>'Fuel Ethanol'!A52</f>
        <v>2019</v>
      </c>
      <c r="B40">
        <f>SUM(C40:D40)</f>
        <v>16364.512000000001</v>
      </c>
      <c r="C40">
        <f>'Fuel Ethanol'!L52</f>
        <v>14551.669</v>
      </c>
      <c r="D40">
        <f>Biodiesel!M32</f>
        <v>1812.8430000000001</v>
      </c>
    </row>
    <row r="41" spans="1:4" x14ac:dyDescent="0.3">
      <c r="A41" s="10">
        <f>'Fuel Ethanol'!A53</f>
        <v>2020</v>
      </c>
      <c r="B41">
        <f>SUM(C41:D41)</f>
        <v>14557.185000000001</v>
      </c>
      <c r="C41">
        <f>'Fuel Ethanol'!L53</f>
        <v>12680.842000000001</v>
      </c>
      <c r="D41">
        <f>Biodiesel!M33</f>
        <v>1876.3430000000001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2DA5-EA6B-4068-AC27-AC6B5FC681BA}">
  <dimension ref="A1:O33"/>
  <sheetViews>
    <sheetView topLeftCell="F29" workbookViewId="0">
      <selection activeCell="M13" sqref="M13"/>
    </sheetView>
  </sheetViews>
  <sheetFormatPr defaultRowHeight="14.4" x14ac:dyDescent="0.3"/>
  <cols>
    <col min="1" max="1" width="71.88671875" bestFit="1" customWidth="1"/>
    <col min="2" max="2" width="21.109375" bestFit="1" customWidth="1"/>
    <col min="3" max="3" width="52.44140625" bestFit="1" customWidth="1"/>
    <col min="4" max="6" width="22.44140625" bestFit="1" customWidth="1"/>
    <col min="7" max="8" width="20.109375" bestFit="1" customWidth="1"/>
    <col min="9" max="9" width="23.44140625" bestFit="1" customWidth="1"/>
    <col min="10" max="10" width="20.109375" bestFit="1" customWidth="1"/>
    <col min="11" max="11" width="24.44140625" bestFit="1" customWidth="1"/>
    <col min="12" max="14" width="23.44140625" bestFit="1" customWidth="1"/>
    <col min="15" max="15" width="36.21875" bestFit="1" customWidth="1"/>
  </cols>
  <sheetData>
    <row r="1" spans="1:15" x14ac:dyDescent="0.3">
      <c r="A1" s="7" t="s">
        <v>31</v>
      </c>
    </row>
    <row r="2" spans="1:15" ht="18" x14ac:dyDescent="0.35">
      <c r="A2" s="1" t="s">
        <v>0</v>
      </c>
    </row>
    <row r="3" spans="1:15" ht="18" x14ac:dyDescent="0.35">
      <c r="A3" s="2" t="s">
        <v>1</v>
      </c>
    </row>
    <row r="5" spans="1:15" x14ac:dyDescent="0.3">
      <c r="A5" s="3" t="str">
        <f>HYPERLINK("http://www.eia.gov/totalenergy/data/monthly/dataunits.cfm","Note: Information about data precision.")</f>
        <v>Note: Information about data precision.</v>
      </c>
    </row>
    <row r="7" spans="1:15" x14ac:dyDescent="0.3">
      <c r="A7" t="s">
        <v>2</v>
      </c>
    </row>
    <row r="8" spans="1:15" x14ac:dyDescent="0.3">
      <c r="A8" t="s">
        <v>3</v>
      </c>
    </row>
    <row r="10" spans="1:15" ht="15.6" x14ac:dyDescent="0.3">
      <c r="A10" s="4" t="s">
        <v>19</v>
      </c>
    </row>
    <row r="12" spans="1:15" x14ac:dyDescent="0.3">
      <c r="A12" s="5" t="s">
        <v>5</v>
      </c>
      <c r="B12" s="5" t="s">
        <v>20</v>
      </c>
      <c r="C12" s="5" t="s">
        <v>21</v>
      </c>
      <c r="D12" s="5" t="s">
        <v>22</v>
      </c>
      <c r="E12" s="5" t="s">
        <v>22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28</v>
      </c>
      <c r="N12" s="5" t="s">
        <v>28</v>
      </c>
      <c r="O12" s="5" t="s">
        <v>29</v>
      </c>
    </row>
    <row r="13" spans="1:15" x14ac:dyDescent="0.3">
      <c r="A13" s="5"/>
      <c r="B13" s="5" t="s">
        <v>15</v>
      </c>
      <c r="C13" s="5" t="s">
        <v>15</v>
      </c>
      <c r="D13" s="5" t="s">
        <v>16</v>
      </c>
      <c r="E13" s="5" t="s">
        <v>17</v>
      </c>
      <c r="F13" s="5" t="s">
        <v>15</v>
      </c>
      <c r="G13" s="5" t="s">
        <v>16</v>
      </c>
      <c r="H13" s="5" t="s">
        <v>16</v>
      </c>
      <c r="I13" s="5" t="s">
        <v>16</v>
      </c>
      <c r="J13" s="5" t="s">
        <v>16</v>
      </c>
      <c r="K13" s="5" t="s">
        <v>16</v>
      </c>
      <c r="L13" s="5" t="s">
        <v>16</v>
      </c>
      <c r="M13" s="5" t="s">
        <v>17</v>
      </c>
      <c r="N13" s="5" t="s">
        <v>15</v>
      </c>
      <c r="O13" s="5" t="s">
        <v>15</v>
      </c>
    </row>
    <row r="14" spans="1:15" x14ac:dyDescent="0.3">
      <c r="A14" s="6">
        <v>2001</v>
      </c>
      <c r="B14">
        <v>1.109</v>
      </c>
      <c r="C14">
        <v>1.4999999999999999E-2</v>
      </c>
      <c r="D14">
        <v>204.203</v>
      </c>
      <c r="E14">
        <v>8.577</v>
      </c>
      <c r="F14">
        <v>1.0940000000000001</v>
      </c>
      <c r="G14">
        <v>80.921999999999997</v>
      </c>
      <c r="H14">
        <v>40.646000000000001</v>
      </c>
      <c r="I14">
        <v>40.276000000000003</v>
      </c>
      <c r="J14" t="s">
        <v>18</v>
      </c>
      <c r="K14" t="s">
        <v>18</v>
      </c>
      <c r="L14">
        <v>244.47900000000001</v>
      </c>
      <c r="M14">
        <v>10.268000000000001</v>
      </c>
      <c r="N14">
        <v>1.31</v>
      </c>
      <c r="O14" t="s">
        <v>18</v>
      </c>
    </row>
    <row r="15" spans="1:15" x14ac:dyDescent="0.3">
      <c r="A15" s="6">
        <v>2002</v>
      </c>
      <c r="B15">
        <v>1.3560000000000001</v>
      </c>
      <c r="C15">
        <v>1.7999999999999999E-2</v>
      </c>
      <c r="D15">
        <v>249.62</v>
      </c>
      <c r="E15">
        <v>10.484</v>
      </c>
      <c r="F15">
        <v>1.3380000000000001</v>
      </c>
      <c r="G15">
        <v>197.34200000000001</v>
      </c>
      <c r="H15">
        <v>57.426000000000002</v>
      </c>
      <c r="I15">
        <v>139.916</v>
      </c>
      <c r="J15" t="s">
        <v>18</v>
      </c>
      <c r="K15" t="s">
        <v>18</v>
      </c>
      <c r="L15">
        <v>389.536</v>
      </c>
      <c r="M15">
        <v>16.361000000000001</v>
      </c>
      <c r="N15">
        <v>2.0880000000000001</v>
      </c>
      <c r="O15" t="s">
        <v>18</v>
      </c>
    </row>
    <row r="16" spans="1:15" x14ac:dyDescent="0.3">
      <c r="A16" s="6">
        <v>2003</v>
      </c>
      <c r="B16">
        <v>1.8380000000000001</v>
      </c>
      <c r="C16">
        <v>2.5000000000000001E-2</v>
      </c>
      <c r="D16">
        <v>338.322</v>
      </c>
      <c r="E16">
        <v>14.21</v>
      </c>
      <c r="F16">
        <v>1.8129999999999999</v>
      </c>
      <c r="G16">
        <v>96.804000000000002</v>
      </c>
      <c r="H16">
        <v>113.467</v>
      </c>
      <c r="I16">
        <v>-16.661999999999999</v>
      </c>
      <c r="J16" t="s">
        <v>18</v>
      </c>
      <c r="K16" t="s">
        <v>18</v>
      </c>
      <c r="L16">
        <v>321.66000000000003</v>
      </c>
      <c r="M16">
        <v>13.51</v>
      </c>
      <c r="N16">
        <v>1.724</v>
      </c>
      <c r="O16" t="s">
        <v>18</v>
      </c>
    </row>
    <row r="17" spans="1:15" x14ac:dyDescent="0.3">
      <c r="A17" s="6">
        <v>2004</v>
      </c>
      <c r="B17">
        <v>3.62</v>
      </c>
      <c r="C17">
        <v>4.9000000000000002E-2</v>
      </c>
      <c r="D17">
        <v>666.23699999999997</v>
      </c>
      <c r="E17">
        <v>27.981999999999999</v>
      </c>
      <c r="F17">
        <v>3.57</v>
      </c>
      <c r="G17">
        <v>100.541</v>
      </c>
      <c r="H17">
        <v>127.71599999999999</v>
      </c>
      <c r="I17">
        <v>-27.175000000000001</v>
      </c>
      <c r="J17" t="s">
        <v>18</v>
      </c>
      <c r="K17" t="s">
        <v>18</v>
      </c>
      <c r="L17">
        <v>639.06200000000001</v>
      </c>
      <c r="M17">
        <v>26.841000000000001</v>
      </c>
      <c r="N17">
        <v>3.4249999999999998</v>
      </c>
      <c r="O17" t="s">
        <v>18</v>
      </c>
    </row>
    <row r="18" spans="1:15" x14ac:dyDescent="0.3">
      <c r="A18" s="6">
        <v>2005</v>
      </c>
      <c r="B18">
        <v>11.744</v>
      </c>
      <c r="C18">
        <v>0.16</v>
      </c>
      <c r="D18">
        <v>2161.5859999999998</v>
      </c>
      <c r="E18">
        <v>90.787000000000006</v>
      </c>
      <c r="F18">
        <v>11.584</v>
      </c>
      <c r="G18">
        <v>213.69</v>
      </c>
      <c r="H18">
        <v>212.708</v>
      </c>
      <c r="I18">
        <v>0.98199999999999998</v>
      </c>
      <c r="J18" t="s">
        <v>18</v>
      </c>
      <c r="K18" t="s">
        <v>18</v>
      </c>
      <c r="L18">
        <v>2162.5680000000002</v>
      </c>
      <c r="M18">
        <v>90.828000000000003</v>
      </c>
      <c r="N18">
        <v>11.589</v>
      </c>
      <c r="O18" t="s">
        <v>18</v>
      </c>
    </row>
    <row r="19" spans="1:15" x14ac:dyDescent="0.3">
      <c r="A19" s="6">
        <v>2006</v>
      </c>
      <c r="B19">
        <v>32.396000000000001</v>
      </c>
      <c r="C19">
        <v>0.441</v>
      </c>
      <c r="D19">
        <v>5962.8379999999997</v>
      </c>
      <c r="E19">
        <v>250.43899999999999</v>
      </c>
      <c r="F19">
        <v>31.954999999999998</v>
      </c>
      <c r="G19">
        <v>1105.3150000000001</v>
      </c>
      <c r="H19">
        <v>855.62</v>
      </c>
      <c r="I19">
        <v>249.69499999999999</v>
      </c>
      <c r="J19" t="s">
        <v>18</v>
      </c>
      <c r="K19" t="s">
        <v>18</v>
      </c>
      <c r="L19">
        <v>6212.5339999999997</v>
      </c>
      <c r="M19">
        <v>260.92599999999999</v>
      </c>
      <c r="N19">
        <v>33.292999999999999</v>
      </c>
      <c r="O19" t="s">
        <v>18</v>
      </c>
    </row>
    <row r="20" spans="1:15" x14ac:dyDescent="0.3">
      <c r="A20" s="6">
        <v>2007</v>
      </c>
      <c r="B20">
        <v>63.362000000000002</v>
      </c>
      <c r="C20">
        <v>0.86299999999999999</v>
      </c>
      <c r="D20">
        <v>11662.499</v>
      </c>
      <c r="E20">
        <v>489.82499999999999</v>
      </c>
      <c r="F20">
        <v>62.499000000000002</v>
      </c>
      <c r="G20">
        <v>3454.9639999999999</v>
      </c>
      <c r="H20">
        <v>6695.8429999999998</v>
      </c>
      <c r="I20">
        <v>-3240.8789999999999</v>
      </c>
      <c r="J20" t="s">
        <v>18</v>
      </c>
      <c r="K20" t="s">
        <v>18</v>
      </c>
      <c r="L20">
        <v>8421.6200000000008</v>
      </c>
      <c r="M20">
        <v>353.70800000000003</v>
      </c>
      <c r="N20">
        <v>45.131</v>
      </c>
      <c r="O20" t="s">
        <v>18</v>
      </c>
    </row>
    <row r="21" spans="1:15" x14ac:dyDescent="0.3">
      <c r="A21" s="6">
        <v>2008</v>
      </c>
      <c r="B21">
        <v>87.718000000000004</v>
      </c>
      <c r="C21">
        <v>1.1950000000000001</v>
      </c>
      <c r="D21">
        <v>16145.382</v>
      </c>
      <c r="E21">
        <v>678.10599999999999</v>
      </c>
      <c r="F21">
        <v>86.522999999999996</v>
      </c>
      <c r="G21">
        <v>7755.03</v>
      </c>
      <c r="H21">
        <v>16672.900000000001</v>
      </c>
      <c r="I21">
        <v>-8917.8690000000006</v>
      </c>
      <c r="J21" t="s">
        <v>18</v>
      </c>
      <c r="K21" t="s">
        <v>18</v>
      </c>
      <c r="L21">
        <v>7227.5129999999999</v>
      </c>
      <c r="M21">
        <v>303.55599999999998</v>
      </c>
      <c r="N21">
        <v>38.731999999999999</v>
      </c>
      <c r="O21" t="s">
        <v>18</v>
      </c>
    </row>
    <row r="22" spans="1:15" x14ac:dyDescent="0.3">
      <c r="A22" s="6">
        <v>2009</v>
      </c>
      <c r="B22">
        <v>66.722999999999999</v>
      </c>
      <c r="C22">
        <v>0.90900000000000003</v>
      </c>
      <c r="D22">
        <v>12281.071</v>
      </c>
      <c r="E22">
        <v>515.80499999999995</v>
      </c>
      <c r="F22">
        <v>65.813999999999993</v>
      </c>
      <c r="G22">
        <v>1905.877</v>
      </c>
      <c r="H22">
        <v>6546.0889999999999</v>
      </c>
      <c r="I22">
        <v>-4640.2120000000004</v>
      </c>
      <c r="J22">
        <v>711</v>
      </c>
      <c r="K22">
        <v>711</v>
      </c>
      <c r="L22">
        <v>7662.6670000000004</v>
      </c>
      <c r="M22">
        <v>321.83199999999999</v>
      </c>
      <c r="N22">
        <v>41.064</v>
      </c>
      <c r="O22" t="s">
        <v>30</v>
      </c>
    </row>
    <row r="23" spans="1:15" x14ac:dyDescent="0.3">
      <c r="A23" s="6">
        <v>2010</v>
      </c>
      <c r="B23">
        <v>44.427</v>
      </c>
      <c r="C23">
        <v>0.60499999999999998</v>
      </c>
      <c r="D23">
        <v>8177.2640000000001</v>
      </c>
      <c r="E23">
        <v>343.44499999999999</v>
      </c>
      <c r="F23">
        <v>43.822000000000003</v>
      </c>
      <c r="G23">
        <v>563.95600000000002</v>
      </c>
      <c r="H23">
        <v>2587.9659999999999</v>
      </c>
      <c r="I23">
        <v>-2024.009</v>
      </c>
      <c r="J23">
        <v>672</v>
      </c>
      <c r="K23">
        <v>-39</v>
      </c>
      <c r="L23">
        <v>6192.2550000000001</v>
      </c>
      <c r="M23">
        <v>260.07499999999999</v>
      </c>
      <c r="N23">
        <v>33.183999999999997</v>
      </c>
      <c r="O23">
        <v>0.253</v>
      </c>
    </row>
    <row r="24" spans="1:15" x14ac:dyDescent="0.3">
      <c r="A24" s="6">
        <v>2011</v>
      </c>
      <c r="B24">
        <v>125.151</v>
      </c>
      <c r="C24">
        <v>1.7050000000000001</v>
      </c>
      <c r="D24">
        <v>23035.269</v>
      </c>
      <c r="E24">
        <v>967.48099999999999</v>
      </c>
      <c r="F24">
        <v>123.446</v>
      </c>
      <c r="G24">
        <v>890.37300000000005</v>
      </c>
      <c r="H24">
        <v>1798.6179999999999</v>
      </c>
      <c r="I24">
        <v>-908.245</v>
      </c>
      <c r="J24">
        <v>2004.6220000000001</v>
      </c>
      <c r="K24">
        <v>1027.721</v>
      </c>
      <c r="L24">
        <v>21099.303</v>
      </c>
      <c r="M24">
        <v>886.17100000000005</v>
      </c>
      <c r="N24">
        <v>113.071</v>
      </c>
      <c r="O24">
        <v>0.51600000000000001</v>
      </c>
    </row>
    <row r="25" spans="1:15" x14ac:dyDescent="0.3">
      <c r="A25" s="6">
        <v>2012</v>
      </c>
      <c r="B25">
        <v>128.15600000000001</v>
      </c>
      <c r="C25">
        <v>1.746</v>
      </c>
      <c r="D25">
        <v>23588.36</v>
      </c>
      <c r="E25">
        <v>990.71100000000001</v>
      </c>
      <c r="F25">
        <v>126.41</v>
      </c>
      <c r="G25">
        <v>853</v>
      </c>
      <c r="H25">
        <v>3055.7620000000002</v>
      </c>
      <c r="I25">
        <v>-2202.7620000000002</v>
      </c>
      <c r="J25">
        <v>1984.356</v>
      </c>
      <c r="K25">
        <v>-20.265999999999998</v>
      </c>
      <c r="L25">
        <v>21405.864000000001</v>
      </c>
      <c r="M25">
        <v>899.04600000000005</v>
      </c>
      <c r="N25">
        <v>114.714</v>
      </c>
      <c r="O25">
        <v>0.55400000000000005</v>
      </c>
    </row>
    <row r="26" spans="1:15" x14ac:dyDescent="0.3">
      <c r="A26" s="6">
        <v>2013</v>
      </c>
      <c r="B26">
        <v>175.85499999999999</v>
      </c>
      <c r="C26">
        <v>2.395</v>
      </c>
      <c r="D26">
        <v>32368.005000000001</v>
      </c>
      <c r="E26">
        <v>1359.4559999999999</v>
      </c>
      <c r="F26">
        <v>173.46</v>
      </c>
      <c r="G26">
        <v>8152</v>
      </c>
      <c r="H26">
        <v>4674.6570000000002</v>
      </c>
      <c r="I26">
        <v>3477.3429999999998</v>
      </c>
      <c r="J26">
        <v>3809.7089999999998</v>
      </c>
      <c r="K26">
        <v>1825.354</v>
      </c>
      <c r="L26">
        <v>34019.993999999999</v>
      </c>
      <c r="M26">
        <v>1428.84</v>
      </c>
      <c r="N26">
        <v>182.31299999999999</v>
      </c>
      <c r="O26">
        <v>30.238</v>
      </c>
    </row>
    <row r="27" spans="1:15" x14ac:dyDescent="0.3">
      <c r="A27" s="6">
        <v>2014</v>
      </c>
      <c r="B27">
        <v>165.44499999999999</v>
      </c>
      <c r="C27">
        <v>2.2530000000000001</v>
      </c>
      <c r="D27">
        <v>30451.874</v>
      </c>
      <c r="E27">
        <v>1278.979</v>
      </c>
      <c r="F27">
        <v>163.19200000000001</v>
      </c>
      <c r="G27">
        <v>4578</v>
      </c>
      <c r="H27">
        <v>1974.269</v>
      </c>
      <c r="I27">
        <v>2603.7310000000002</v>
      </c>
      <c r="J27">
        <v>3130.6190000000001</v>
      </c>
      <c r="K27">
        <v>-679.09100000000001</v>
      </c>
      <c r="L27">
        <v>33734.696000000004</v>
      </c>
      <c r="M27">
        <v>1416.857</v>
      </c>
      <c r="N27">
        <v>180.78399999999999</v>
      </c>
      <c r="O27">
        <v>28.067</v>
      </c>
    </row>
    <row r="28" spans="1:15" x14ac:dyDescent="0.3">
      <c r="A28" s="6">
        <v>2015</v>
      </c>
      <c r="B28">
        <v>163.423</v>
      </c>
      <c r="C28">
        <v>2.226</v>
      </c>
      <c r="D28">
        <v>30079.687999999998</v>
      </c>
      <c r="E28">
        <v>1263.347</v>
      </c>
      <c r="F28">
        <v>161.197</v>
      </c>
      <c r="G28">
        <v>8399</v>
      </c>
      <c r="H28">
        <v>2090.7570000000001</v>
      </c>
      <c r="I28">
        <v>6308.2430000000004</v>
      </c>
      <c r="J28">
        <v>3943.299</v>
      </c>
      <c r="K28">
        <v>812.68100000000004</v>
      </c>
      <c r="L28">
        <v>35575.25</v>
      </c>
      <c r="M28">
        <v>1494.1610000000001</v>
      </c>
      <c r="N28">
        <v>190.648</v>
      </c>
      <c r="O28">
        <v>33.473999999999997</v>
      </c>
    </row>
    <row r="29" spans="1:15" x14ac:dyDescent="0.3">
      <c r="A29" s="6">
        <v>2016</v>
      </c>
      <c r="B29">
        <v>202.797</v>
      </c>
      <c r="C29">
        <v>2.762</v>
      </c>
      <c r="D29">
        <v>37326.894</v>
      </c>
      <c r="E29">
        <v>1567.73</v>
      </c>
      <c r="F29">
        <v>200.035</v>
      </c>
      <c r="G29">
        <v>16879</v>
      </c>
      <c r="H29">
        <v>2098.1869999999999</v>
      </c>
      <c r="I29">
        <v>14780.813</v>
      </c>
      <c r="J29">
        <v>6397.74</v>
      </c>
      <c r="K29">
        <v>2454.44</v>
      </c>
      <c r="L29">
        <v>49653.267</v>
      </c>
      <c r="M29">
        <v>2085.4369999999999</v>
      </c>
      <c r="N29">
        <v>266.09199999999998</v>
      </c>
      <c r="O29">
        <v>33.552</v>
      </c>
    </row>
    <row r="30" spans="1:15" x14ac:dyDescent="0.3">
      <c r="A30" s="6">
        <v>2017</v>
      </c>
      <c r="B30">
        <v>206.416</v>
      </c>
      <c r="C30">
        <v>2.8109999999999999</v>
      </c>
      <c r="D30">
        <v>37993.065000000002</v>
      </c>
      <c r="E30">
        <v>1595.7090000000001</v>
      </c>
      <c r="F30">
        <v>203.60499999999999</v>
      </c>
      <c r="G30">
        <v>9374</v>
      </c>
      <c r="H30">
        <v>2228.2489999999998</v>
      </c>
      <c r="I30">
        <v>7145.7510000000002</v>
      </c>
      <c r="J30">
        <v>4267.9489999999996</v>
      </c>
      <c r="K30">
        <v>-2129.7930000000001</v>
      </c>
      <c r="L30">
        <v>47268.608999999997</v>
      </c>
      <c r="M30">
        <v>1985.2819999999999</v>
      </c>
      <c r="N30">
        <v>253.31200000000001</v>
      </c>
      <c r="O30">
        <v>29.648</v>
      </c>
    </row>
    <row r="31" spans="1:15" x14ac:dyDescent="0.3">
      <c r="A31" s="6">
        <v>2018</v>
      </c>
      <c r="B31">
        <v>240.25700000000001</v>
      </c>
      <c r="C31">
        <v>3.2719999999999998</v>
      </c>
      <c r="D31">
        <v>44221.87</v>
      </c>
      <c r="E31">
        <v>1857.319</v>
      </c>
      <c r="F31">
        <v>236.98500000000001</v>
      </c>
      <c r="G31">
        <v>3969</v>
      </c>
      <c r="H31">
        <v>2470.2950000000001</v>
      </c>
      <c r="I31">
        <v>1498.7049999999999</v>
      </c>
      <c r="J31">
        <v>4662.2169999999996</v>
      </c>
      <c r="K31">
        <v>394.26600000000002</v>
      </c>
      <c r="L31">
        <v>45326.309000000001</v>
      </c>
      <c r="M31">
        <v>1903.7049999999999</v>
      </c>
      <c r="N31">
        <v>242.904</v>
      </c>
      <c r="O31">
        <v>19.417000000000002</v>
      </c>
    </row>
    <row r="32" spans="1:15" x14ac:dyDescent="0.3">
      <c r="A32" s="6">
        <v>2019</v>
      </c>
      <c r="B32">
        <v>223.077</v>
      </c>
      <c r="C32">
        <v>3.0379999999999998</v>
      </c>
      <c r="D32">
        <v>41059.68</v>
      </c>
      <c r="E32">
        <v>1724.5070000000001</v>
      </c>
      <c r="F32">
        <v>220.03899999999999</v>
      </c>
      <c r="G32">
        <v>4078</v>
      </c>
      <c r="H32">
        <v>2730.357</v>
      </c>
      <c r="I32">
        <v>1347.643</v>
      </c>
      <c r="J32">
        <v>3906.6210000000001</v>
      </c>
      <c r="K32">
        <v>-755.596</v>
      </c>
      <c r="L32">
        <v>43162.919000000002</v>
      </c>
      <c r="M32">
        <v>1812.8430000000001</v>
      </c>
      <c r="N32">
        <v>231.31</v>
      </c>
      <c r="O32">
        <v>17.635000000000002</v>
      </c>
    </row>
    <row r="33" spans="1:15" x14ac:dyDescent="0.3">
      <c r="A33" s="6">
        <v>2020</v>
      </c>
      <c r="B33">
        <v>234.744</v>
      </c>
      <c r="C33">
        <v>3.1970000000000001</v>
      </c>
      <c r="D33">
        <v>43207.097000000002</v>
      </c>
      <c r="E33">
        <v>1814.6980000000001</v>
      </c>
      <c r="F33">
        <v>231.547</v>
      </c>
      <c r="G33">
        <v>4684</v>
      </c>
      <c r="H33">
        <v>3457.5030000000002</v>
      </c>
      <c r="I33">
        <v>1226.4970000000001</v>
      </c>
      <c r="J33">
        <v>3665.3850000000002</v>
      </c>
      <c r="K33">
        <v>-241.23500000000001</v>
      </c>
      <c r="L33">
        <v>44674.828999999998</v>
      </c>
      <c r="M33">
        <v>1876.3430000000001</v>
      </c>
      <c r="N33">
        <v>239.41200000000001</v>
      </c>
      <c r="O33">
        <v>17.463000000000001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5" r:id="rId1" display="http://www.eia.gov/totalenergy/data/monthly/dataunits.cfm" xr:uid="{E455B934-07DA-4EF5-8593-B6026E3FDF31}"/>
    <hyperlink ref="A1" r:id="rId2" xr:uid="{843F0BC4-705E-4324-AC62-01032D80A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587-FF1C-4E44-9287-52FB49032EAB}">
  <dimension ref="A1:N53"/>
  <sheetViews>
    <sheetView topLeftCell="G45" workbookViewId="0">
      <selection activeCell="G61" sqref="G61"/>
    </sheetView>
  </sheetViews>
  <sheetFormatPr defaultRowHeight="14.4" x14ac:dyDescent="0.3"/>
  <cols>
    <col min="1" max="1" width="58.21875" bestFit="1" customWidth="1"/>
    <col min="2" max="2" width="49.109375" bestFit="1" customWidth="1"/>
    <col min="3" max="3" width="63.109375" bestFit="1" customWidth="1"/>
    <col min="4" max="7" width="25.44140625" bestFit="1" customWidth="1"/>
    <col min="8" max="8" width="26.6640625" bestFit="1" customWidth="1"/>
    <col min="9" max="9" width="21.109375" bestFit="1" customWidth="1"/>
    <col min="10" max="10" width="27.6640625" bestFit="1" customWidth="1"/>
    <col min="11" max="13" width="26.6640625" bestFit="1" customWidth="1"/>
    <col min="14" max="14" width="51.21875" bestFit="1" customWidth="1"/>
  </cols>
  <sheetData>
    <row r="1" spans="1:14" x14ac:dyDescent="0.3">
      <c r="A1" s="7" t="s">
        <v>31</v>
      </c>
    </row>
    <row r="2" spans="1:14" ht="18" x14ac:dyDescent="0.35">
      <c r="A2" s="1" t="s">
        <v>0</v>
      </c>
    </row>
    <row r="3" spans="1:14" ht="18" x14ac:dyDescent="0.35">
      <c r="A3" s="2" t="s">
        <v>1</v>
      </c>
    </row>
    <row r="5" spans="1:14" x14ac:dyDescent="0.3">
      <c r="A5" s="3" t="str">
        <f>HYPERLINK("http://www.eia.gov/totalenergy/data/monthly/dataunits.cfm","Note: Information about data precision.")</f>
        <v>Note: Information about data precision.</v>
      </c>
    </row>
    <row r="7" spans="1:14" x14ac:dyDescent="0.3">
      <c r="A7" t="s">
        <v>2</v>
      </c>
    </row>
    <row r="8" spans="1:14" x14ac:dyDescent="0.3">
      <c r="A8" t="s">
        <v>3</v>
      </c>
    </row>
    <row r="10" spans="1:14" ht="15.6" x14ac:dyDescent="0.3">
      <c r="A10" s="4" t="s">
        <v>4</v>
      </c>
    </row>
    <row r="12" spans="1:14" x14ac:dyDescent="0.3">
      <c r="A12" s="5" t="s">
        <v>5</v>
      </c>
      <c r="B12" s="5" t="s">
        <v>6</v>
      </c>
      <c r="C12" s="5" t="s">
        <v>7</v>
      </c>
      <c r="D12" s="5" t="s">
        <v>8</v>
      </c>
      <c r="E12" s="5" t="s">
        <v>9</v>
      </c>
      <c r="F12" s="5" t="s">
        <v>9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13</v>
      </c>
      <c r="L12" s="5" t="s">
        <v>13</v>
      </c>
      <c r="M12" s="5" t="s">
        <v>13</v>
      </c>
      <c r="N12" s="5" t="s">
        <v>14</v>
      </c>
    </row>
    <row r="13" spans="1:14" x14ac:dyDescent="0.3">
      <c r="A13" s="5"/>
      <c r="B13" s="5" t="s">
        <v>15</v>
      </c>
      <c r="C13" s="5" t="s">
        <v>15</v>
      </c>
      <c r="D13" s="5" t="s">
        <v>16</v>
      </c>
      <c r="E13" s="5" t="s">
        <v>16</v>
      </c>
      <c r="F13" s="5" t="s">
        <v>17</v>
      </c>
      <c r="G13" s="5" t="s">
        <v>15</v>
      </c>
      <c r="H13" s="5" t="s">
        <v>16</v>
      </c>
      <c r="I13" s="5" t="s">
        <v>16</v>
      </c>
      <c r="J13" s="5" t="s">
        <v>16</v>
      </c>
      <c r="K13" s="5" t="s">
        <v>16</v>
      </c>
      <c r="L13" s="5" t="s">
        <v>17</v>
      </c>
      <c r="M13" s="5" t="s">
        <v>15</v>
      </c>
      <c r="N13" s="5" t="s">
        <v>15</v>
      </c>
    </row>
    <row r="14" spans="1:14" x14ac:dyDescent="0.3">
      <c r="A14" s="6">
        <v>1981</v>
      </c>
      <c r="B14">
        <v>12.72</v>
      </c>
      <c r="C14">
        <v>5.86</v>
      </c>
      <c r="D14">
        <v>39.558999999999997</v>
      </c>
      <c r="E14">
        <v>1977.96</v>
      </c>
      <c r="F14">
        <v>83.073999999999998</v>
      </c>
      <c r="G14">
        <v>7.0490000000000004</v>
      </c>
      <c r="H14" t="s">
        <v>18</v>
      </c>
      <c r="I14" t="s">
        <v>18</v>
      </c>
      <c r="J14" t="s">
        <v>18</v>
      </c>
      <c r="K14">
        <v>1977.96</v>
      </c>
      <c r="L14">
        <v>83.073999999999998</v>
      </c>
      <c r="M14">
        <v>7.0490000000000004</v>
      </c>
      <c r="N14">
        <v>6.86</v>
      </c>
    </row>
    <row r="15" spans="1:14" x14ac:dyDescent="0.3">
      <c r="A15" s="6">
        <v>1982</v>
      </c>
      <c r="B15">
        <v>34.404000000000003</v>
      </c>
      <c r="C15">
        <v>15.784000000000001</v>
      </c>
      <c r="D15">
        <v>107.375</v>
      </c>
      <c r="E15">
        <v>5368.7479999999996</v>
      </c>
      <c r="F15">
        <v>225.48699999999999</v>
      </c>
      <c r="G15">
        <v>19.134</v>
      </c>
      <c r="H15" t="s">
        <v>18</v>
      </c>
      <c r="I15" t="s">
        <v>18</v>
      </c>
      <c r="J15" t="s">
        <v>18</v>
      </c>
      <c r="K15">
        <v>5368.7479999999996</v>
      </c>
      <c r="L15">
        <v>225.48699999999999</v>
      </c>
      <c r="M15">
        <v>19.134</v>
      </c>
      <c r="N15">
        <v>18.62</v>
      </c>
    </row>
    <row r="16" spans="1:14" x14ac:dyDescent="0.3">
      <c r="A16" s="6">
        <v>1983</v>
      </c>
      <c r="B16">
        <v>63.143000000000001</v>
      </c>
      <c r="C16">
        <v>28.843</v>
      </c>
      <c r="D16">
        <v>197.79599999999999</v>
      </c>
      <c r="E16">
        <v>9889.7990000000009</v>
      </c>
      <c r="F16">
        <v>415.37200000000001</v>
      </c>
      <c r="G16">
        <v>35.247</v>
      </c>
      <c r="H16" t="s">
        <v>18</v>
      </c>
      <c r="I16" t="s">
        <v>18</v>
      </c>
      <c r="J16" t="s">
        <v>18</v>
      </c>
      <c r="K16">
        <v>9889.7990000000009</v>
      </c>
      <c r="L16">
        <v>415.37200000000001</v>
      </c>
      <c r="M16">
        <v>35.247</v>
      </c>
      <c r="N16">
        <v>34.299999999999997</v>
      </c>
    </row>
    <row r="17" spans="1:14" x14ac:dyDescent="0.3">
      <c r="A17" s="6">
        <v>1984</v>
      </c>
      <c r="B17">
        <v>77.302000000000007</v>
      </c>
      <c r="C17">
        <v>35.161999999999999</v>
      </c>
      <c r="D17">
        <v>243.006</v>
      </c>
      <c r="E17">
        <v>12150.325000000001</v>
      </c>
      <c r="F17">
        <v>510.31400000000002</v>
      </c>
      <c r="G17">
        <v>43.304000000000002</v>
      </c>
      <c r="H17" t="s">
        <v>18</v>
      </c>
      <c r="I17" t="s">
        <v>18</v>
      </c>
      <c r="J17" t="s">
        <v>18</v>
      </c>
      <c r="K17">
        <v>12150.325000000001</v>
      </c>
      <c r="L17">
        <v>510.31400000000002</v>
      </c>
      <c r="M17">
        <v>43.304000000000002</v>
      </c>
      <c r="N17">
        <v>42.14</v>
      </c>
    </row>
    <row r="18" spans="1:14" x14ac:dyDescent="0.3">
      <c r="A18" s="6">
        <v>1985</v>
      </c>
      <c r="B18">
        <v>93.150999999999996</v>
      </c>
      <c r="C18">
        <v>42.191000000000003</v>
      </c>
      <c r="D18">
        <v>293.86799999999999</v>
      </c>
      <c r="E18">
        <v>14693.415999999999</v>
      </c>
      <c r="F18">
        <v>617.12300000000005</v>
      </c>
      <c r="G18">
        <v>52.366999999999997</v>
      </c>
      <c r="H18" t="s">
        <v>18</v>
      </c>
      <c r="I18" t="s">
        <v>18</v>
      </c>
      <c r="J18" t="s">
        <v>18</v>
      </c>
      <c r="K18">
        <v>14693.415999999999</v>
      </c>
      <c r="L18">
        <v>617.12300000000005</v>
      </c>
      <c r="M18">
        <v>52.366999999999997</v>
      </c>
      <c r="N18">
        <v>50.96</v>
      </c>
    </row>
    <row r="19" spans="1:14" x14ac:dyDescent="0.3">
      <c r="A19" s="6">
        <v>1986</v>
      </c>
      <c r="B19">
        <v>107.099</v>
      </c>
      <c r="C19">
        <v>48.298999999999999</v>
      </c>
      <c r="D19">
        <v>339.07900000000001</v>
      </c>
      <c r="E19">
        <v>16953.941999999999</v>
      </c>
      <c r="F19">
        <v>712.06600000000003</v>
      </c>
      <c r="G19">
        <v>60.423999999999999</v>
      </c>
      <c r="H19" t="s">
        <v>18</v>
      </c>
      <c r="I19" t="s">
        <v>18</v>
      </c>
      <c r="J19" t="s">
        <v>18</v>
      </c>
      <c r="K19">
        <v>16953.941999999999</v>
      </c>
      <c r="L19">
        <v>712.06600000000003</v>
      </c>
      <c r="M19">
        <v>60.423999999999999</v>
      </c>
      <c r="N19">
        <v>58.8</v>
      </c>
    </row>
    <row r="20" spans="1:14" x14ac:dyDescent="0.3">
      <c r="A20" s="6">
        <v>1987</v>
      </c>
      <c r="B20">
        <v>122.72499999999999</v>
      </c>
      <c r="C20">
        <v>55.104999999999997</v>
      </c>
      <c r="D20">
        <v>389.94099999999997</v>
      </c>
      <c r="E20">
        <v>19497.032999999999</v>
      </c>
      <c r="F20">
        <v>818.875</v>
      </c>
      <c r="G20">
        <v>69.486999999999995</v>
      </c>
      <c r="H20" t="s">
        <v>18</v>
      </c>
      <c r="I20" t="s">
        <v>18</v>
      </c>
      <c r="J20" t="s">
        <v>18</v>
      </c>
      <c r="K20">
        <v>19497.032999999999</v>
      </c>
      <c r="L20">
        <v>818.875</v>
      </c>
      <c r="M20">
        <v>69.486999999999995</v>
      </c>
      <c r="N20">
        <v>67.62</v>
      </c>
    </row>
    <row r="21" spans="1:14" x14ac:dyDescent="0.3">
      <c r="A21" s="6">
        <v>1988</v>
      </c>
      <c r="B21">
        <v>124.05800000000001</v>
      </c>
      <c r="C21">
        <v>55.457999999999998</v>
      </c>
      <c r="D21">
        <v>395.59199999999998</v>
      </c>
      <c r="E21">
        <v>19779.598999999998</v>
      </c>
      <c r="F21">
        <v>830.74300000000005</v>
      </c>
      <c r="G21">
        <v>70.494</v>
      </c>
      <c r="H21" t="s">
        <v>18</v>
      </c>
      <c r="I21" t="s">
        <v>18</v>
      </c>
      <c r="J21" t="s">
        <v>18</v>
      </c>
      <c r="K21">
        <v>19779.598999999998</v>
      </c>
      <c r="L21">
        <v>830.74300000000005</v>
      </c>
      <c r="M21">
        <v>70.494</v>
      </c>
      <c r="N21">
        <v>68.599999999999994</v>
      </c>
    </row>
    <row r="22" spans="1:14" x14ac:dyDescent="0.3">
      <c r="A22" s="6">
        <v>1989</v>
      </c>
      <c r="B22">
        <v>125.378</v>
      </c>
      <c r="C22">
        <v>55.798000000000002</v>
      </c>
      <c r="D22">
        <v>401.24299999999999</v>
      </c>
      <c r="E22">
        <v>20062.164000000001</v>
      </c>
      <c r="F22">
        <v>842.61099999999999</v>
      </c>
      <c r="G22">
        <v>71.501999999999995</v>
      </c>
      <c r="H22" t="s">
        <v>18</v>
      </c>
      <c r="I22" t="s">
        <v>18</v>
      </c>
      <c r="J22" t="s">
        <v>18</v>
      </c>
      <c r="K22">
        <v>20062.164000000001</v>
      </c>
      <c r="L22">
        <v>842.61099999999999</v>
      </c>
      <c r="M22">
        <v>71.501999999999995</v>
      </c>
      <c r="N22">
        <v>69.58</v>
      </c>
    </row>
    <row r="23" spans="1:14" x14ac:dyDescent="0.3">
      <c r="A23" s="6">
        <v>1990</v>
      </c>
      <c r="B23">
        <v>110.867</v>
      </c>
      <c r="C23">
        <v>49.127000000000002</v>
      </c>
      <c r="D23">
        <v>356.03300000000002</v>
      </c>
      <c r="E23">
        <v>17801.638999999999</v>
      </c>
      <c r="F23">
        <v>747.66899999999998</v>
      </c>
      <c r="G23">
        <v>63.445</v>
      </c>
      <c r="H23" t="s">
        <v>18</v>
      </c>
      <c r="I23" t="s">
        <v>18</v>
      </c>
      <c r="J23" t="s">
        <v>18</v>
      </c>
      <c r="K23">
        <v>17801.638999999999</v>
      </c>
      <c r="L23">
        <v>747.66899999999998</v>
      </c>
      <c r="M23">
        <v>63.445</v>
      </c>
      <c r="N23">
        <v>61.74</v>
      </c>
    </row>
    <row r="24" spans="1:14" x14ac:dyDescent="0.3">
      <c r="A24" s="6">
        <v>1991</v>
      </c>
      <c r="B24">
        <v>128</v>
      </c>
      <c r="C24">
        <v>56.46</v>
      </c>
      <c r="D24">
        <v>412.54599999999999</v>
      </c>
      <c r="E24">
        <v>20627.295999999998</v>
      </c>
      <c r="F24">
        <v>866.346</v>
      </c>
      <c r="G24">
        <v>73.516000000000005</v>
      </c>
      <c r="H24" t="s">
        <v>18</v>
      </c>
      <c r="I24" t="s">
        <v>18</v>
      </c>
      <c r="J24" t="s">
        <v>18</v>
      </c>
      <c r="K24">
        <v>20627.295999999998</v>
      </c>
      <c r="L24">
        <v>866.346</v>
      </c>
      <c r="M24">
        <v>73.516000000000005</v>
      </c>
      <c r="N24">
        <v>71.540000000000006</v>
      </c>
    </row>
    <row r="25" spans="1:14" x14ac:dyDescent="0.3">
      <c r="A25" s="6">
        <v>1992</v>
      </c>
      <c r="B25">
        <v>145.005</v>
      </c>
      <c r="C25">
        <v>63.664999999999999</v>
      </c>
      <c r="D25">
        <v>469.05900000000003</v>
      </c>
      <c r="E25">
        <v>23452.953000000001</v>
      </c>
      <c r="F25">
        <v>985.024</v>
      </c>
      <c r="G25">
        <v>83.585999999999999</v>
      </c>
      <c r="H25" t="s">
        <v>18</v>
      </c>
      <c r="I25">
        <v>1791</v>
      </c>
      <c r="J25" t="s">
        <v>18</v>
      </c>
      <c r="K25">
        <v>23452.953000000001</v>
      </c>
      <c r="L25">
        <v>985.024</v>
      </c>
      <c r="M25">
        <v>83.585999999999999</v>
      </c>
      <c r="N25">
        <v>81.34</v>
      </c>
    </row>
    <row r="26" spans="1:14" x14ac:dyDescent="0.3">
      <c r="A26" s="6">
        <v>1993</v>
      </c>
      <c r="B26">
        <v>169.33600000000001</v>
      </c>
      <c r="C26">
        <v>74.016000000000005</v>
      </c>
      <c r="D26">
        <v>549.67999999999995</v>
      </c>
      <c r="E26">
        <v>27484</v>
      </c>
      <c r="F26">
        <v>1154.328</v>
      </c>
      <c r="G26">
        <v>97.953000000000003</v>
      </c>
      <c r="H26">
        <v>244</v>
      </c>
      <c r="I26">
        <v>2114</v>
      </c>
      <c r="J26">
        <v>323</v>
      </c>
      <c r="K26">
        <v>27405</v>
      </c>
      <c r="L26">
        <v>1151.01</v>
      </c>
      <c r="M26">
        <v>97.671000000000006</v>
      </c>
      <c r="N26">
        <v>95.046999999999997</v>
      </c>
    </row>
    <row r="27" spans="1:14" x14ac:dyDescent="0.3">
      <c r="A27" s="6">
        <v>1994</v>
      </c>
      <c r="B27">
        <v>188.39099999999999</v>
      </c>
      <c r="C27">
        <v>81.954999999999998</v>
      </c>
      <c r="D27">
        <v>613.78</v>
      </c>
      <c r="E27">
        <v>30689</v>
      </c>
      <c r="F27">
        <v>1288.9380000000001</v>
      </c>
      <c r="G27">
        <v>109.376</v>
      </c>
      <c r="H27">
        <v>279</v>
      </c>
      <c r="I27">
        <v>2393</v>
      </c>
      <c r="J27">
        <v>279</v>
      </c>
      <c r="K27">
        <v>30689</v>
      </c>
      <c r="L27">
        <v>1288.9380000000001</v>
      </c>
      <c r="M27">
        <v>109.376</v>
      </c>
      <c r="N27">
        <v>106.43600000000001</v>
      </c>
    </row>
    <row r="28" spans="1:14" x14ac:dyDescent="0.3">
      <c r="A28" s="6">
        <v>1995</v>
      </c>
      <c r="B28">
        <v>197.73699999999999</v>
      </c>
      <c r="C28">
        <v>85.626999999999995</v>
      </c>
      <c r="D28">
        <v>646.5</v>
      </c>
      <c r="E28">
        <v>32325</v>
      </c>
      <c r="F28">
        <v>1357.65</v>
      </c>
      <c r="G28">
        <v>115.206</v>
      </c>
      <c r="H28">
        <v>387</v>
      </c>
      <c r="I28">
        <v>2186</v>
      </c>
      <c r="J28">
        <v>-207</v>
      </c>
      <c r="K28">
        <v>32919</v>
      </c>
      <c r="L28">
        <v>1382.598</v>
      </c>
      <c r="M28">
        <v>117.32299999999999</v>
      </c>
      <c r="N28">
        <v>114.17</v>
      </c>
    </row>
    <row r="29" spans="1:14" x14ac:dyDescent="0.3">
      <c r="A29" s="6">
        <v>1996</v>
      </c>
      <c r="B29">
        <v>141.28399999999999</v>
      </c>
      <c r="C29">
        <v>60.896999999999998</v>
      </c>
      <c r="D29">
        <v>463.56</v>
      </c>
      <c r="E29">
        <v>23178</v>
      </c>
      <c r="F29">
        <v>973.476</v>
      </c>
      <c r="G29">
        <v>82.605999999999995</v>
      </c>
      <c r="H29">
        <v>313</v>
      </c>
      <c r="I29">
        <v>2065</v>
      </c>
      <c r="J29">
        <v>-121</v>
      </c>
      <c r="K29">
        <v>23612</v>
      </c>
      <c r="L29">
        <v>991.70399999999995</v>
      </c>
      <c r="M29">
        <v>84.153000000000006</v>
      </c>
      <c r="N29">
        <v>81.891999999999996</v>
      </c>
    </row>
    <row r="30" spans="1:14" x14ac:dyDescent="0.3">
      <c r="A30" s="6">
        <v>1997</v>
      </c>
      <c r="B30">
        <v>186.315</v>
      </c>
      <c r="C30">
        <v>79.930999999999997</v>
      </c>
      <c r="D30">
        <v>613.48</v>
      </c>
      <c r="E30">
        <v>30674</v>
      </c>
      <c r="F30">
        <v>1288.308</v>
      </c>
      <c r="G30">
        <v>109.322</v>
      </c>
      <c r="H30">
        <v>85</v>
      </c>
      <c r="I30">
        <v>2925</v>
      </c>
      <c r="J30">
        <v>860</v>
      </c>
      <c r="K30">
        <v>29899</v>
      </c>
      <c r="L30">
        <v>1255.758</v>
      </c>
      <c r="M30">
        <v>106.56</v>
      </c>
      <c r="N30">
        <v>103.696</v>
      </c>
    </row>
    <row r="31" spans="1:14" x14ac:dyDescent="0.3">
      <c r="A31" s="6">
        <v>1998</v>
      </c>
      <c r="B31">
        <v>202.47399999999999</v>
      </c>
      <c r="C31">
        <v>86.450999999999993</v>
      </c>
      <c r="D31">
        <v>669.06</v>
      </c>
      <c r="E31">
        <v>33453</v>
      </c>
      <c r="F31">
        <v>1405.0260000000001</v>
      </c>
      <c r="G31">
        <v>119.226</v>
      </c>
      <c r="H31">
        <v>66</v>
      </c>
      <c r="I31">
        <v>3406</v>
      </c>
      <c r="J31">
        <v>481</v>
      </c>
      <c r="K31">
        <v>33038</v>
      </c>
      <c r="L31">
        <v>1387.596</v>
      </c>
      <c r="M31">
        <v>117.747</v>
      </c>
      <c r="N31">
        <v>114.583</v>
      </c>
    </row>
    <row r="32" spans="1:14" x14ac:dyDescent="0.3">
      <c r="A32" s="6">
        <v>1999</v>
      </c>
      <c r="B32">
        <v>210.809</v>
      </c>
      <c r="C32">
        <v>89.834000000000003</v>
      </c>
      <c r="D32">
        <v>697.62</v>
      </c>
      <c r="E32">
        <v>34881</v>
      </c>
      <c r="F32">
        <v>1465.002</v>
      </c>
      <c r="G32">
        <v>124.316</v>
      </c>
      <c r="H32">
        <v>87</v>
      </c>
      <c r="I32">
        <v>4024</v>
      </c>
      <c r="J32">
        <v>618</v>
      </c>
      <c r="K32">
        <v>34350</v>
      </c>
      <c r="L32">
        <v>1442.7</v>
      </c>
      <c r="M32">
        <v>122.423</v>
      </c>
      <c r="N32">
        <v>119.133</v>
      </c>
    </row>
    <row r="33" spans="1:14" x14ac:dyDescent="0.3">
      <c r="A33" s="6">
        <v>2000</v>
      </c>
      <c r="B33">
        <v>233.14599999999999</v>
      </c>
      <c r="C33">
        <v>99.179000000000002</v>
      </c>
      <c r="D33">
        <v>772.54</v>
      </c>
      <c r="E33">
        <v>38627</v>
      </c>
      <c r="F33">
        <v>1622.3340000000001</v>
      </c>
      <c r="G33">
        <v>137.667</v>
      </c>
      <c r="H33">
        <v>116</v>
      </c>
      <c r="I33">
        <v>3400</v>
      </c>
      <c r="J33">
        <v>-624</v>
      </c>
      <c r="K33">
        <v>39367</v>
      </c>
      <c r="L33">
        <v>1653.414</v>
      </c>
      <c r="M33">
        <v>140.304</v>
      </c>
      <c r="N33">
        <v>136.53299999999999</v>
      </c>
    </row>
    <row r="34" spans="1:14" x14ac:dyDescent="0.3">
      <c r="A34" s="6">
        <v>2001</v>
      </c>
      <c r="B34">
        <v>253.34399999999999</v>
      </c>
      <c r="C34">
        <v>107.58199999999999</v>
      </c>
      <c r="D34">
        <v>840.56</v>
      </c>
      <c r="E34">
        <v>42028</v>
      </c>
      <c r="F34">
        <v>1765.1759999999999</v>
      </c>
      <c r="G34">
        <v>149.78800000000001</v>
      </c>
      <c r="H34">
        <v>315</v>
      </c>
      <c r="I34">
        <v>4298</v>
      </c>
      <c r="J34">
        <v>898</v>
      </c>
      <c r="K34">
        <v>41445</v>
      </c>
      <c r="L34">
        <v>1740.69</v>
      </c>
      <c r="M34">
        <v>147.71</v>
      </c>
      <c r="N34">
        <v>143.74</v>
      </c>
    </row>
    <row r="35" spans="1:14" x14ac:dyDescent="0.3">
      <c r="A35" s="6">
        <v>2002</v>
      </c>
      <c r="B35">
        <v>306.762</v>
      </c>
      <c r="C35">
        <v>130.036</v>
      </c>
      <c r="D35">
        <v>1019.12</v>
      </c>
      <c r="E35">
        <v>50956</v>
      </c>
      <c r="F35">
        <v>2140.152</v>
      </c>
      <c r="G35">
        <v>181.607</v>
      </c>
      <c r="H35">
        <v>306</v>
      </c>
      <c r="I35">
        <v>6200</v>
      </c>
      <c r="J35">
        <v>1902</v>
      </c>
      <c r="K35">
        <v>49360</v>
      </c>
      <c r="L35">
        <v>2073.12</v>
      </c>
      <c r="M35">
        <v>175.91900000000001</v>
      </c>
      <c r="N35">
        <v>171.191</v>
      </c>
    </row>
    <row r="36" spans="1:14" x14ac:dyDescent="0.3">
      <c r="A36" s="6">
        <v>2003</v>
      </c>
      <c r="B36">
        <v>399.55599999999998</v>
      </c>
      <c r="C36">
        <v>167.976</v>
      </c>
      <c r="D36">
        <v>1335.44</v>
      </c>
      <c r="E36">
        <v>66772</v>
      </c>
      <c r="F36">
        <v>2804.424</v>
      </c>
      <c r="G36">
        <v>237.97499999999999</v>
      </c>
      <c r="H36">
        <v>292</v>
      </c>
      <c r="I36">
        <v>5978</v>
      </c>
      <c r="J36">
        <v>-222</v>
      </c>
      <c r="K36">
        <v>67286</v>
      </c>
      <c r="L36">
        <v>2826.0120000000002</v>
      </c>
      <c r="M36">
        <v>239.80699999999999</v>
      </c>
      <c r="N36">
        <v>233.363</v>
      </c>
    </row>
    <row r="37" spans="1:14" x14ac:dyDescent="0.3">
      <c r="A37" s="6">
        <v>2004</v>
      </c>
      <c r="B37">
        <v>482.10199999999998</v>
      </c>
      <c r="C37">
        <v>200.97499999999999</v>
      </c>
      <c r="D37">
        <v>1621.16</v>
      </c>
      <c r="E37">
        <v>81058</v>
      </c>
      <c r="F37">
        <v>3404.4360000000001</v>
      </c>
      <c r="G37">
        <v>288.89100000000002</v>
      </c>
      <c r="H37">
        <v>3542</v>
      </c>
      <c r="I37">
        <v>6002</v>
      </c>
      <c r="J37">
        <v>24</v>
      </c>
      <c r="K37">
        <v>84576</v>
      </c>
      <c r="L37">
        <v>3552.192</v>
      </c>
      <c r="M37">
        <v>301.42899999999997</v>
      </c>
      <c r="N37">
        <v>293.32799999999997</v>
      </c>
    </row>
    <row r="38" spans="1:14" x14ac:dyDescent="0.3">
      <c r="A38" s="6">
        <v>2005</v>
      </c>
      <c r="B38">
        <v>549.52599999999995</v>
      </c>
      <c r="C38">
        <v>227.11699999999999</v>
      </c>
      <c r="D38">
        <v>1859.22</v>
      </c>
      <c r="E38">
        <v>92961</v>
      </c>
      <c r="F38">
        <v>3904.3620000000001</v>
      </c>
      <c r="G38">
        <v>331.31299999999999</v>
      </c>
      <c r="H38">
        <v>3234</v>
      </c>
      <c r="I38">
        <v>5563</v>
      </c>
      <c r="J38">
        <v>-439</v>
      </c>
      <c r="K38">
        <v>96634</v>
      </c>
      <c r="L38">
        <v>4058.6280000000002</v>
      </c>
      <c r="M38">
        <v>344.404</v>
      </c>
      <c r="N38">
        <v>335.14800000000002</v>
      </c>
    </row>
    <row r="39" spans="1:14" x14ac:dyDescent="0.3">
      <c r="A39" s="6">
        <v>2006</v>
      </c>
      <c r="B39">
        <v>683.23900000000003</v>
      </c>
      <c r="C39">
        <v>279.90600000000001</v>
      </c>
      <c r="D39">
        <v>2325.88</v>
      </c>
      <c r="E39">
        <v>116294</v>
      </c>
      <c r="F39">
        <v>4884.348</v>
      </c>
      <c r="G39">
        <v>414.47199999999998</v>
      </c>
      <c r="H39">
        <v>17408</v>
      </c>
      <c r="I39">
        <v>8760</v>
      </c>
      <c r="J39">
        <v>3197</v>
      </c>
      <c r="K39">
        <v>130505</v>
      </c>
      <c r="L39">
        <v>5481.21</v>
      </c>
      <c r="M39">
        <v>465.12</v>
      </c>
      <c r="N39">
        <v>452.62</v>
      </c>
    </row>
    <row r="40" spans="1:14" x14ac:dyDescent="0.3">
      <c r="A40" s="6">
        <v>2007</v>
      </c>
      <c r="B40">
        <v>906.70799999999997</v>
      </c>
      <c r="C40">
        <v>368.22199999999998</v>
      </c>
      <c r="D40">
        <v>3105.26</v>
      </c>
      <c r="E40">
        <v>155263</v>
      </c>
      <c r="F40">
        <v>6521.0460000000003</v>
      </c>
      <c r="G40">
        <v>553.35699999999997</v>
      </c>
      <c r="H40">
        <v>10457</v>
      </c>
      <c r="I40">
        <v>10535</v>
      </c>
      <c r="J40">
        <v>1775</v>
      </c>
      <c r="K40">
        <v>163945</v>
      </c>
      <c r="L40">
        <v>6885.69</v>
      </c>
      <c r="M40">
        <v>584.29999999999995</v>
      </c>
      <c r="N40">
        <v>568.59699999999998</v>
      </c>
    </row>
    <row r="41" spans="1:14" x14ac:dyDescent="0.3">
      <c r="A41" s="6">
        <v>2008</v>
      </c>
      <c r="B41">
        <v>1286.2840000000001</v>
      </c>
      <c r="C41">
        <v>517.59799999999996</v>
      </c>
      <c r="D41">
        <v>4432.74</v>
      </c>
      <c r="E41">
        <v>221637</v>
      </c>
      <c r="F41">
        <v>9308.7540000000008</v>
      </c>
      <c r="G41">
        <v>789.91399999999999</v>
      </c>
      <c r="H41">
        <v>12610</v>
      </c>
      <c r="I41">
        <v>14226</v>
      </c>
      <c r="J41">
        <v>3691.0010000000002</v>
      </c>
      <c r="K41">
        <v>230555.99900000001</v>
      </c>
      <c r="L41">
        <v>9683.3520000000008</v>
      </c>
      <c r="M41">
        <v>821.702</v>
      </c>
      <c r="N41">
        <v>799.61900000000003</v>
      </c>
    </row>
    <row r="42" spans="1:14" x14ac:dyDescent="0.3">
      <c r="A42" s="6">
        <v>2009</v>
      </c>
      <c r="B42">
        <v>1503.1969999999999</v>
      </c>
      <c r="C42">
        <v>601.68600000000004</v>
      </c>
      <c r="D42">
        <v>5688</v>
      </c>
      <c r="E42">
        <v>260424</v>
      </c>
      <c r="F42">
        <v>10937.808000000001</v>
      </c>
      <c r="G42">
        <v>928.15099999999995</v>
      </c>
      <c r="H42">
        <v>4720</v>
      </c>
      <c r="I42">
        <v>16594</v>
      </c>
      <c r="J42">
        <v>2368</v>
      </c>
      <c r="K42">
        <v>262775.99800000002</v>
      </c>
      <c r="L42">
        <v>11036.592000000001</v>
      </c>
      <c r="M42">
        <v>936.53399999999999</v>
      </c>
      <c r="N42">
        <v>909.65300000000002</v>
      </c>
    </row>
    <row r="43" spans="1:14" x14ac:dyDescent="0.3">
      <c r="A43" s="6">
        <v>2010</v>
      </c>
      <c r="B43">
        <v>1823.453</v>
      </c>
      <c r="C43">
        <v>725.97</v>
      </c>
      <c r="D43">
        <v>6506</v>
      </c>
      <c r="E43">
        <v>316617</v>
      </c>
      <c r="F43">
        <v>13297.914000000001</v>
      </c>
      <c r="G43">
        <v>1127.79</v>
      </c>
      <c r="H43">
        <v>-9115.3150000000005</v>
      </c>
      <c r="I43">
        <v>17941</v>
      </c>
      <c r="J43">
        <v>1347</v>
      </c>
      <c r="K43">
        <v>306154.68599999999</v>
      </c>
      <c r="L43">
        <v>12858.496999999999</v>
      </c>
      <c r="M43">
        <v>1090.5229999999999</v>
      </c>
      <c r="N43">
        <v>1061.2180000000001</v>
      </c>
    </row>
    <row r="44" spans="1:14" x14ac:dyDescent="0.3">
      <c r="A44" s="6">
        <v>2011</v>
      </c>
      <c r="B44">
        <v>1904.1569999999999</v>
      </c>
      <c r="C44">
        <v>753.99300000000005</v>
      </c>
      <c r="D44">
        <v>6649</v>
      </c>
      <c r="E44">
        <v>331646</v>
      </c>
      <c r="F44">
        <v>13929.132</v>
      </c>
      <c r="G44">
        <v>1180.991</v>
      </c>
      <c r="H44">
        <v>-24365.348000000002</v>
      </c>
      <c r="I44">
        <v>18238</v>
      </c>
      <c r="J44">
        <v>297</v>
      </c>
      <c r="K44">
        <v>306983.652</v>
      </c>
      <c r="L44">
        <v>12893.313</v>
      </c>
      <c r="M44">
        <v>1093.1690000000001</v>
      </c>
      <c r="N44">
        <v>1064.634</v>
      </c>
    </row>
    <row r="45" spans="1:14" x14ac:dyDescent="0.3">
      <c r="A45" s="6">
        <v>2012</v>
      </c>
      <c r="B45">
        <v>1800.731</v>
      </c>
      <c r="C45">
        <v>709.12699999999995</v>
      </c>
      <c r="D45">
        <v>6264</v>
      </c>
      <c r="E45">
        <v>314714</v>
      </c>
      <c r="F45">
        <v>13217.987999999999</v>
      </c>
      <c r="G45">
        <v>1120.3820000000001</v>
      </c>
      <c r="H45">
        <v>-5890.59</v>
      </c>
      <c r="I45">
        <v>20350</v>
      </c>
      <c r="J45">
        <v>2112</v>
      </c>
      <c r="K45">
        <v>306711.40999999997</v>
      </c>
      <c r="L45">
        <v>12881.879000000001</v>
      </c>
      <c r="M45">
        <v>1091.893</v>
      </c>
      <c r="N45">
        <v>1063.847</v>
      </c>
    </row>
    <row r="46" spans="1:14" x14ac:dyDescent="0.3">
      <c r="A46" s="6">
        <v>2013</v>
      </c>
      <c r="B46">
        <v>1805.085</v>
      </c>
      <c r="C46">
        <v>706.89099999999996</v>
      </c>
      <c r="D46">
        <v>6181</v>
      </c>
      <c r="E46">
        <v>316493</v>
      </c>
      <c r="F46">
        <v>13292.706</v>
      </c>
      <c r="G46">
        <v>1126.7149999999999</v>
      </c>
      <c r="H46">
        <v>-5761.4070000000002</v>
      </c>
      <c r="I46">
        <v>16424</v>
      </c>
      <c r="J46">
        <v>-3926</v>
      </c>
      <c r="K46">
        <v>314657.59299999999</v>
      </c>
      <c r="L46">
        <v>13215.619000000001</v>
      </c>
      <c r="M46">
        <v>1120.181</v>
      </c>
      <c r="N46">
        <v>1091.826</v>
      </c>
    </row>
    <row r="47" spans="1:14" x14ac:dyDescent="0.3">
      <c r="A47" s="6">
        <v>2014</v>
      </c>
      <c r="B47">
        <v>1937.9659999999999</v>
      </c>
      <c r="C47">
        <v>754.86099999999999</v>
      </c>
      <c r="D47">
        <v>6476</v>
      </c>
      <c r="E47">
        <v>340781</v>
      </c>
      <c r="F47">
        <v>14312.802</v>
      </c>
      <c r="G47">
        <v>1212.8399999999999</v>
      </c>
      <c r="H47">
        <v>-18371.342000000001</v>
      </c>
      <c r="I47">
        <v>18739</v>
      </c>
      <c r="J47">
        <v>2315</v>
      </c>
      <c r="K47">
        <v>320094.658</v>
      </c>
      <c r="L47">
        <v>13443.976000000001</v>
      </c>
      <c r="M47">
        <v>1139.2170000000001</v>
      </c>
      <c r="N47">
        <v>1111.288</v>
      </c>
    </row>
    <row r="48" spans="1:14" x14ac:dyDescent="0.3">
      <c r="A48" s="6">
        <v>2015</v>
      </c>
      <c r="B48">
        <v>1998.0170000000001</v>
      </c>
      <c r="C48">
        <v>773.81600000000003</v>
      </c>
      <c r="D48">
        <v>6636</v>
      </c>
      <c r="E48">
        <v>352553</v>
      </c>
      <c r="F48">
        <v>14807.226000000001</v>
      </c>
      <c r="G48">
        <v>1254.384</v>
      </c>
      <c r="H48">
        <v>-17632.052</v>
      </c>
      <c r="I48">
        <v>21596</v>
      </c>
      <c r="J48">
        <v>2857</v>
      </c>
      <c r="K48">
        <v>332063.94799999997</v>
      </c>
      <c r="L48">
        <v>13946.686</v>
      </c>
      <c r="M48">
        <v>1181.4839999999999</v>
      </c>
      <c r="N48">
        <v>1153.0540000000001</v>
      </c>
    </row>
    <row r="49" spans="1:14" x14ac:dyDescent="0.3">
      <c r="A49" s="6">
        <v>2016</v>
      </c>
      <c r="B49">
        <v>2072.1509999999998</v>
      </c>
      <c r="C49">
        <v>797.89499999999998</v>
      </c>
      <c r="D49">
        <v>6920</v>
      </c>
      <c r="E49">
        <v>366981</v>
      </c>
      <c r="F49">
        <v>15413.201999999999</v>
      </c>
      <c r="G49">
        <v>1305.7180000000001</v>
      </c>
      <c r="H49">
        <v>-27001.678</v>
      </c>
      <c r="I49">
        <v>19758</v>
      </c>
      <c r="J49">
        <v>-1838</v>
      </c>
      <c r="K49">
        <v>341817.32199999999</v>
      </c>
      <c r="L49">
        <v>14356.328</v>
      </c>
      <c r="M49">
        <v>1216.1859999999999</v>
      </c>
      <c r="N49">
        <v>1186.8810000000001</v>
      </c>
    </row>
    <row r="50" spans="1:14" x14ac:dyDescent="0.3">
      <c r="A50" s="6">
        <v>2017</v>
      </c>
      <c r="B50">
        <v>2137.8820000000001</v>
      </c>
      <c r="C50">
        <v>818.62</v>
      </c>
      <c r="D50">
        <v>6657</v>
      </c>
      <c r="E50">
        <v>379435</v>
      </c>
      <c r="F50">
        <v>15936.27</v>
      </c>
      <c r="G50">
        <v>1349.271</v>
      </c>
      <c r="H50">
        <v>-31267.569</v>
      </c>
      <c r="I50">
        <v>23043</v>
      </c>
      <c r="J50">
        <v>3285</v>
      </c>
      <c r="K50">
        <v>344882.43099999998</v>
      </c>
      <c r="L50">
        <v>14485.062</v>
      </c>
      <c r="M50">
        <v>1226.402</v>
      </c>
      <c r="N50">
        <v>1199.125</v>
      </c>
    </row>
    <row r="51" spans="1:14" x14ac:dyDescent="0.3">
      <c r="A51" s="6">
        <v>2018</v>
      </c>
      <c r="B51">
        <v>2156.3150000000001</v>
      </c>
      <c r="C51">
        <v>821.02200000000005</v>
      </c>
      <c r="D51">
        <v>5819</v>
      </c>
      <c r="E51">
        <v>383127</v>
      </c>
      <c r="F51">
        <v>16091.334000000001</v>
      </c>
      <c r="G51">
        <v>1361.25</v>
      </c>
      <c r="H51">
        <v>-39410.214</v>
      </c>
      <c r="I51">
        <v>23418</v>
      </c>
      <c r="J51">
        <v>375</v>
      </c>
      <c r="K51">
        <v>343341.78600000002</v>
      </c>
      <c r="L51">
        <v>14420.355</v>
      </c>
      <c r="M51">
        <v>1219.893</v>
      </c>
      <c r="N51">
        <v>1196.6320000000001</v>
      </c>
    </row>
    <row r="52" spans="1:14" x14ac:dyDescent="0.3">
      <c r="A52" s="6">
        <v>2019</v>
      </c>
      <c r="B52">
        <v>2104.44</v>
      </c>
      <c r="C52">
        <v>796.46400000000006</v>
      </c>
      <c r="D52">
        <v>6089</v>
      </c>
      <c r="E52">
        <v>375678</v>
      </c>
      <c r="F52">
        <v>15778.476000000001</v>
      </c>
      <c r="G52">
        <v>1335.5350000000001</v>
      </c>
      <c r="H52">
        <v>-30275.687999999998</v>
      </c>
      <c r="I52">
        <v>22352</v>
      </c>
      <c r="J52">
        <v>-1066</v>
      </c>
      <c r="K52">
        <v>346468.31199999998</v>
      </c>
      <c r="L52">
        <v>14551.669</v>
      </c>
      <c r="M52">
        <v>1231.6949999999999</v>
      </c>
      <c r="N52">
        <v>1206.278</v>
      </c>
    </row>
    <row r="53" spans="1:14" x14ac:dyDescent="0.3">
      <c r="A53" s="6">
        <v>2020</v>
      </c>
      <c r="B53">
        <v>1849.8989999999999</v>
      </c>
      <c r="C53">
        <v>696.07600000000002</v>
      </c>
      <c r="D53">
        <v>5897.1719999999996</v>
      </c>
      <c r="E53">
        <v>331928.10100000002</v>
      </c>
      <c r="F53">
        <v>13940.98</v>
      </c>
      <c r="G53">
        <v>1180.6679999999999</v>
      </c>
      <c r="H53">
        <v>-27692.116999999998</v>
      </c>
      <c r="I53">
        <v>24663.18</v>
      </c>
      <c r="J53">
        <v>2311.1799999999998</v>
      </c>
      <c r="K53">
        <v>301924.804</v>
      </c>
      <c r="L53">
        <v>12680.842000000001</v>
      </c>
      <c r="M53">
        <v>1073.9469999999999</v>
      </c>
      <c r="N53">
        <v>1049.528</v>
      </c>
    </row>
  </sheetData>
  <sheetProtection formatCells="0" formatColumns="0" formatRows="0" insertColumns="0" insertRows="0" insertHyperlinks="0" deleteColumns="0" deleteRows="0" sort="0" autoFilter="0" pivotTables="0"/>
  <hyperlinks>
    <hyperlink ref="A5" r:id="rId1" display="http://www.eia.gov/totalenergy/data/monthly/dataunits.cfm" xr:uid="{3B4548B8-B96F-484F-991B-C9F2447140A1}"/>
    <hyperlink ref="A1" r:id="rId2" xr:uid="{78584114-4653-4A03-BCE2-C2D1541012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</vt:lpstr>
      <vt:lpstr>Biodiesel</vt:lpstr>
      <vt:lpstr>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Anjana Sainju</cp:lastModifiedBy>
  <dcterms:created xsi:type="dcterms:W3CDTF">2021-10-11T21:40:05Z</dcterms:created>
  <dcterms:modified xsi:type="dcterms:W3CDTF">2021-10-11T21:50:00Z</dcterms:modified>
</cp:coreProperties>
</file>