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8EDC3157-C767-2F4F-8ED1-69E5C3033D30}" xr6:coauthVersionLast="32" xr6:coauthVersionMax="32" xr10:uidLastSave="{00000000-0000-0000-0000-000000000000}"/>
  <bookViews>
    <workbookView xWindow="0" yWindow="460" windowWidth="28720" windowHeight="17540" tabRatio="590" activeTab="4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H88" i="46" l="1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AR64" i="36" l="1"/>
  <c r="AR63" i="36"/>
  <c r="AR65" i="36" s="1"/>
  <c r="AJ61" i="21"/>
  <c r="AJ60" i="21"/>
  <c r="H124" i="47" l="1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G74" i="47" l="1"/>
  <c r="H74" i="47"/>
  <c r="G82" i="47"/>
  <c r="G81" i="47"/>
  <c r="G80" i="47"/>
  <c r="G79" i="47"/>
  <c r="G72" i="47"/>
  <c r="G64" i="47"/>
  <c r="H60" i="47"/>
  <c r="G60" i="47"/>
  <c r="A137" i="47" l="1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 s="1"/>
  <c r="G123" i="47"/>
  <c r="G176" i="47" s="1"/>
  <c r="H109" i="47"/>
  <c r="H162" i="47" s="1"/>
  <c r="G109" i="47"/>
  <c r="G162" i="47" s="1"/>
  <c r="H121" i="47"/>
  <c r="H174" i="47" s="1"/>
  <c r="G121" i="47"/>
  <c r="G174" i="47" s="1"/>
  <c r="H113" i="47"/>
  <c r="H166" i="47" s="1"/>
  <c r="G113" i="47"/>
  <c r="G166" i="47" s="1"/>
  <c r="B136" i="47"/>
  <c r="C136" i="47"/>
  <c r="D136" i="47"/>
  <c r="F136" i="47"/>
  <c r="A136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H101" i="47"/>
  <c r="H154" i="47" s="1"/>
  <c r="G101" i="47"/>
  <c r="G154" i="47" s="1"/>
  <c r="H100" i="47"/>
  <c r="H153" i="47" s="1"/>
  <c r="G100" i="47"/>
  <c r="G153" i="47" s="1"/>
  <c r="H99" i="47"/>
  <c r="H152" i="47" s="1"/>
  <c r="G99" i="47"/>
  <c r="G152" i="47" s="1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 s="1"/>
  <c r="H151" i="47" s="1"/>
  <c r="G53" i="47"/>
  <c r="G98" i="47" s="1"/>
  <c r="G151" i="47" s="1"/>
  <c r="H52" i="47"/>
  <c r="H97" i="47" s="1"/>
  <c r="H150" i="47" s="1"/>
  <c r="G52" i="47"/>
  <c r="G97" i="47" s="1"/>
  <c r="G150" i="47" s="1"/>
  <c r="H51" i="47"/>
  <c r="H96" i="47" s="1"/>
  <c r="H149" i="47" s="1"/>
  <c r="G51" i="47"/>
  <c r="G96" i="47" s="1"/>
  <c r="G149" i="47" s="1"/>
  <c r="H50" i="47"/>
  <c r="H95" i="47" s="1"/>
  <c r="H148" i="47" s="1"/>
  <c r="G50" i="47"/>
  <c r="G95" i="47" s="1"/>
  <c r="G148" i="47" s="1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 s="1"/>
  <c r="G122" i="47" s="1"/>
  <c r="G175" i="47" s="1"/>
  <c r="H32" i="47"/>
  <c r="H71" i="47" s="1"/>
  <c r="H120" i="47" s="1"/>
  <c r="H173" i="47" s="1"/>
  <c r="G32" i="47"/>
  <c r="G71" i="47" s="1"/>
  <c r="G120" i="47" s="1"/>
  <c r="G173" i="47" s="1"/>
  <c r="H31" i="47"/>
  <c r="H70" i="47" s="1"/>
  <c r="H119" i="47" s="1"/>
  <c r="H172" i="47" s="1"/>
  <c r="G31" i="47"/>
  <c r="G70" i="47" s="1"/>
  <c r="G119" i="47" s="1"/>
  <c r="G172" i="47" s="1"/>
  <c r="H30" i="47"/>
  <c r="H69" i="47" s="1"/>
  <c r="H118" i="47" s="1"/>
  <c r="H171" i="47" s="1"/>
  <c r="G30" i="47"/>
  <c r="G69" i="47" s="1"/>
  <c r="G118" i="47" s="1"/>
  <c r="G171" i="47" s="1"/>
  <c r="H29" i="47"/>
  <c r="H68" i="47" s="1"/>
  <c r="H117" i="47" s="1"/>
  <c r="H170" i="47" s="1"/>
  <c r="G29" i="47"/>
  <c r="G68" i="47" s="1"/>
  <c r="G117" i="47" s="1"/>
  <c r="G170" i="47" s="1"/>
  <c r="H28" i="47"/>
  <c r="H67" i="47" s="1"/>
  <c r="H116" i="47" s="1"/>
  <c r="H169" i="47" s="1"/>
  <c r="G28" i="47"/>
  <c r="G67" i="47" s="1"/>
  <c r="G116" i="47" s="1"/>
  <c r="G169" i="47" s="1"/>
  <c r="H27" i="47"/>
  <c r="H66" i="47" s="1"/>
  <c r="H115" i="47" s="1"/>
  <c r="H168" i="47" s="1"/>
  <c r="G27" i="47"/>
  <c r="G66" i="47" s="1"/>
  <c r="G115" i="47" s="1"/>
  <c r="G168" i="47" s="1"/>
  <c r="H26" i="47"/>
  <c r="H65" i="47" s="1"/>
  <c r="H114" i="47" s="1"/>
  <c r="H167" i="47" s="1"/>
  <c r="G26" i="47"/>
  <c r="G65" i="47" s="1"/>
  <c r="G114" i="47" s="1"/>
  <c r="G167" i="47" s="1"/>
  <c r="G25" i="47"/>
  <c r="H25" i="47"/>
  <c r="H24" i="47"/>
  <c r="G24" i="47"/>
  <c r="H23" i="47"/>
  <c r="H64" i="47" s="1"/>
  <c r="G23" i="47"/>
  <c r="H22" i="47"/>
  <c r="H63" i="47" s="1"/>
  <c r="H112" i="47" s="1"/>
  <c r="H165" i="47" s="1"/>
  <c r="G22" i="47"/>
  <c r="G63" i="47" s="1"/>
  <c r="G112" i="47" s="1"/>
  <c r="G165" i="47" s="1"/>
  <c r="H21" i="47"/>
  <c r="H62" i="47" s="1"/>
  <c r="H111" i="47" s="1"/>
  <c r="H164" i="47" s="1"/>
  <c r="G21" i="47"/>
  <c r="G62" i="47" s="1"/>
  <c r="G111" i="47" s="1"/>
  <c r="G164" i="47" s="1"/>
  <c r="H20" i="47"/>
  <c r="H61" i="47" s="1"/>
  <c r="H110" i="47" s="1"/>
  <c r="H163" i="47" s="1"/>
  <c r="G20" i="47"/>
  <c r="G61" i="47" s="1"/>
  <c r="G110" i="47" s="1"/>
  <c r="G163" i="47" s="1"/>
  <c r="H19" i="47"/>
  <c r="H59" i="47" s="1"/>
  <c r="H108" i="47" s="1"/>
  <c r="H161" i="47" s="1"/>
  <c r="G19" i="47"/>
  <c r="G59" i="47" s="1"/>
  <c r="G108" i="47" s="1"/>
  <c r="G161" i="47" s="1"/>
  <c r="H18" i="47"/>
  <c r="H58" i="47" s="1"/>
  <c r="H107" i="47" s="1"/>
  <c r="H160" i="47" s="1"/>
  <c r="G18" i="47"/>
  <c r="G58" i="47" s="1"/>
  <c r="G107" i="47" s="1"/>
  <c r="G160" i="47" s="1"/>
  <c r="H17" i="47"/>
  <c r="H57" i="47" s="1"/>
  <c r="H106" i="47" s="1"/>
  <c r="H159" i="47" s="1"/>
  <c r="G17" i="47"/>
  <c r="G57" i="47" s="1"/>
  <c r="G106" i="47" s="1"/>
  <c r="G159" i="47" s="1"/>
  <c r="G16" i="47"/>
  <c r="G56" i="47" s="1"/>
  <c r="G105" i="47" s="1"/>
  <c r="G158" i="47" s="1"/>
  <c r="H16" i="47"/>
  <c r="H56" i="47" s="1"/>
  <c r="H105" i="47" s="1"/>
  <c r="H158" i="47" s="1"/>
  <c r="G15" i="47"/>
  <c r="G55" i="47" s="1"/>
  <c r="G104" i="47" s="1"/>
  <c r="G157" i="47" s="1"/>
  <c r="H15" i="47"/>
  <c r="H55" i="47" s="1"/>
  <c r="H104" i="47" s="1"/>
  <c r="H157" i="47" s="1"/>
  <c r="G14" i="47"/>
  <c r="G54" i="47" s="1"/>
  <c r="G103" i="47" s="1"/>
  <c r="G156" i="47" s="1"/>
  <c r="H14" i="47"/>
  <c r="H54" i="47" s="1"/>
  <c r="H103" i="47" s="1"/>
  <c r="H156" i="47" s="1"/>
  <c r="H13" i="47"/>
  <c r="H49" i="47" s="1"/>
  <c r="H94" i="47" s="1"/>
  <c r="H147" i="47" s="1"/>
  <c r="G13" i="47"/>
  <c r="G49" i="47" s="1"/>
  <c r="G94" i="47" s="1"/>
  <c r="G147" i="47" s="1"/>
  <c r="H12" i="47"/>
  <c r="H48" i="47" s="1"/>
  <c r="H93" i="47" s="1"/>
  <c r="H146" i="47" s="1"/>
  <c r="G12" i="47"/>
  <c r="G48" i="47" s="1"/>
  <c r="G93" i="47" s="1"/>
  <c r="G146" i="47" s="1"/>
  <c r="H11" i="47"/>
  <c r="H47" i="47" s="1"/>
  <c r="H92" i="47" s="1"/>
  <c r="H145" i="47" s="1"/>
  <c r="G11" i="47"/>
  <c r="G47" i="47" s="1"/>
  <c r="G92" i="47" s="1"/>
  <c r="G145" i="47" s="1"/>
  <c r="H10" i="47"/>
  <c r="H46" i="47" s="1"/>
  <c r="H91" i="47" s="1"/>
  <c r="H144" i="47" s="1"/>
  <c r="G10" i="47"/>
  <c r="G46" i="47" s="1"/>
  <c r="G91" i="47" s="1"/>
  <c r="G144" i="47" s="1"/>
  <c r="H9" i="47"/>
  <c r="H45" i="47" s="1"/>
  <c r="H90" i="47" s="1"/>
  <c r="H143" i="47" s="1"/>
  <c r="G9" i="47"/>
  <c r="G45" i="47" s="1"/>
  <c r="G90" i="47" s="1"/>
  <c r="G143" i="47" s="1"/>
  <c r="H8" i="47"/>
  <c r="H44" i="47" s="1"/>
  <c r="H89" i="47" s="1"/>
  <c r="H142" i="47" s="1"/>
  <c r="G8" i="47"/>
  <c r="G44" i="47" s="1"/>
  <c r="G89" i="47" s="1"/>
  <c r="G142" i="47" s="1"/>
  <c r="H7" i="47"/>
  <c r="H43" i="47" s="1"/>
  <c r="H88" i="47" s="1"/>
  <c r="H141" i="47" s="1"/>
  <c r="G7" i="47"/>
  <c r="G43" i="47" s="1"/>
  <c r="G88" i="47" s="1"/>
  <c r="G141" i="47" s="1"/>
  <c r="H6" i="47"/>
  <c r="H42" i="47" s="1"/>
  <c r="H87" i="47" s="1"/>
  <c r="H140" i="47" s="1"/>
  <c r="G6" i="47"/>
  <c r="G42" i="47" s="1"/>
  <c r="G87" i="47" s="1"/>
  <c r="G140" i="47" s="1"/>
  <c r="H5" i="47"/>
  <c r="H41" i="47" s="1"/>
  <c r="H86" i="47" s="1"/>
  <c r="H139" i="47" s="1"/>
  <c r="G5" i="47"/>
  <c r="G41" i="47" s="1"/>
  <c r="G86" i="47" s="1"/>
  <c r="G139" i="47" s="1"/>
  <c r="H4" i="47"/>
  <c r="H40" i="47" s="1"/>
  <c r="H85" i="47" s="1"/>
  <c r="G4" i="47"/>
  <c r="G40" i="47" s="1"/>
  <c r="G85" i="47" s="1"/>
  <c r="G138" i="47" s="1"/>
  <c r="H3" i="47"/>
  <c r="H39" i="47" s="1"/>
  <c r="H84" i="47" s="1"/>
  <c r="H137" i="47" s="1"/>
  <c r="G3" i="47"/>
  <c r="G39" i="47" s="1"/>
  <c r="G84" i="47" s="1"/>
  <c r="G137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IM167" i="46"/>
  <c r="IL167" i="46"/>
  <c r="IK167" i="46"/>
  <c r="IJ167" i="46"/>
  <c r="II167" i="46"/>
  <c r="IH167" i="46"/>
  <c r="IG167" i="46"/>
  <c r="IF167" i="46"/>
  <c r="IE167" i="46"/>
  <c r="ID167" i="46"/>
  <c r="IC167" i="46"/>
  <c r="IB167" i="46"/>
  <c r="IA167" i="46"/>
  <c r="HZ167" i="46"/>
  <c r="HY167" i="46"/>
  <c r="HX167" i="46"/>
  <c r="HW167" i="46"/>
  <c r="HV167" i="46"/>
  <c r="BB79" i="46"/>
  <c r="E167" i="46" s="1"/>
  <c r="IN166" i="46"/>
  <c r="IL166" i="46"/>
  <c r="IK166" i="46"/>
  <c r="IJ166" i="46"/>
  <c r="II166" i="46"/>
  <c r="IH166" i="46"/>
  <c r="IG166" i="46"/>
  <c r="IF166" i="46"/>
  <c r="IE166" i="46"/>
  <c r="ID166" i="46"/>
  <c r="IC166" i="46"/>
  <c r="IB166" i="46"/>
  <c r="IA166" i="46"/>
  <c r="HZ166" i="46"/>
  <c r="HY166" i="46"/>
  <c r="HX166" i="46"/>
  <c r="HW166" i="46"/>
  <c r="HV166" i="46"/>
  <c r="BB78" i="46"/>
  <c r="E166" i="46" s="1"/>
  <c r="IN165" i="46"/>
  <c r="IM165" i="46"/>
  <c r="IK165" i="46"/>
  <c r="IJ165" i="46"/>
  <c r="II165" i="46"/>
  <c r="IH165" i="46"/>
  <c r="IG165" i="46"/>
  <c r="IF165" i="46"/>
  <c r="IE165" i="46"/>
  <c r="ID165" i="46"/>
  <c r="IC165" i="46"/>
  <c r="IB165" i="46"/>
  <c r="IA165" i="46"/>
  <c r="HZ165" i="46"/>
  <c r="HY165" i="46"/>
  <c r="HX165" i="46"/>
  <c r="HW165" i="46"/>
  <c r="HV165" i="46"/>
  <c r="BB77" i="46"/>
  <c r="E165" i="46" s="1"/>
  <c r="IN164" i="46"/>
  <c r="IM164" i="46"/>
  <c r="IL164" i="46"/>
  <c r="IJ164" i="46"/>
  <c r="II164" i="46"/>
  <c r="IH164" i="46"/>
  <c r="IG164" i="46"/>
  <c r="IF164" i="46"/>
  <c r="IE164" i="46"/>
  <c r="ID164" i="46"/>
  <c r="IC164" i="46"/>
  <c r="IB164" i="46"/>
  <c r="IA164" i="46"/>
  <c r="HZ164" i="46"/>
  <c r="HY164" i="46"/>
  <c r="HX164" i="46"/>
  <c r="HW164" i="46"/>
  <c r="HV164" i="46"/>
  <c r="BB76" i="46"/>
  <c r="E164" i="46"/>
  <c r="IN163" i="46"/>
  <c r="IM163" i="46"/>
  <c r="IL163" i="46"/>
  <c r="IK163" i="46"/>
  <c r="II163" i="46"/>
  <c r="IH163" i="46"/>
  <c r="IG163" i="46"/>
  <c r="IF163" i="46"/>
  <c r="IE163" i="46"/>
  <c r="ID163" i="46"/>
  <c r="IC163" i="46"/>
  <c r="IB163" i="46"/>
  <c r="IA163" i="46"/>
  <c r="HZ163" i="46"/>
  <c r="HY163" i="46"/>
  <c r="HX163" i="46"/>
  <c r="HW163" i="46"/>
  <c r="HV163" i="46"/>
  <c r="BB75" i="46"/>
  <c r="E163" i="46" s="1"/>
  <c r="IN162" i="46"/>
  <c r="IM162" i="46"/>
  <c r="IL162" i="46"/>
  <c r="IK162" i="46"/>
  <c r="IJ162" i="46"/>
  <c r="IH162" i="46"/>
  <c r="IG162" i="46"/>
  <c r="IF162" i="46"/>
  <c r="IE162" i="46"/>
  <c r="ID162" i="46"/>
  <c r="IC162" i="46"/>
  <c r="IB162" i="46"/>
  <c r="IA162" i="46"/>
  <c r="HZ162" i="46"/>
  <c r="HY162" i="46"/>
  <c r="HX162" i="46"/>
  <c r="HW162" i="46"/>
  <c r="HV162" i="46"/>
  <c r="BB74" i="46"/>
  <c r="E162" i="46" s="1"/>
  <c r="IN161" i="46"/>
  <c r="IM161" i="46"/>
  <c r="IL161" i="46"/>
  <c r="IK161" i="46"/>
  <c r="IJ161" i="46"/>
  <c r="II161" i="46"/>
  <c r="IG161" i="46"/>
  <c r="IF161" i="46"/>
  <c r="IE161" i="46"/>
  <c r="ID161" i="46"/>
  <c r="IC161" i="46"/>
  <c r="IB161" i="46"/>
  <c r="IA161" i="46"/>
  <c r="HZ161" i="46"/>
  <c r="HY161" i="46"/>
  <c r="HX161" i="46"/>
  <c r="HW161" i="46"/>
  <c r="HV161" i="46"/>
  <c r="BB73" i="46"/>
  <c r="E161" i="46" s="1"/>
  <c r="IN160" i="46"/>
  <c r="IM160" i="46"/>
  <c r="IL160" i="46"/>
  <c r="IK160" i="46"/>
  <c r="IJ160" i="46"/>
  <c r="II160" i="46"/>
  <c r="IH160" i="46"/>
  <c r="IF160" i="46"/>
  <c r="IE160" i="46"/>
  <c r="ID160" i="46"/>
  <c r="IC160" i="46"/>
  <c r="IB160" i="46"/>
  <c r="IA160" i="46"/>
  <c r="HZ160" i="46"/>
  <c r="HY160" i="46"/>
  <c r="HX160" i="46"/>
  <c r="HW160" i="46"/>
  <c r="HV160" i="46"/>
  <c r="IN159" i="46"/>
  <c r="IM159" i="46"/>
  <c r="IL159" i="46"/>
  <c r="IK159" i="46"/>
  <c r="IJ159" i="46"/>
  <c r="II159" i="46"/>
  <c r="IH159" i="46"/>
  <c r="IG159" i="46"/>
  <c r="IE159" i="46"/>
  <c r="ID159" i="46"/>
  <c r="IC159" i="46"/>
  <c r="IB159" i="46"/>
  <c r="IA159" i="46"/>
  <c r="HZ159" i="46"/>
  <c r="HY159" i="46"/>
  <c r="HX159" i="46"/>
  <c r="HW159" i="46"/>
  <c r="HV159" i="46"/>
  <c r="IN158" i="46"/>
  <c r="IM158" i="46"/>
  <c r="IL158" i="46"/>
  <c r="IK158" i="46"/>
  <c r="IJ158" i="46"/>
  <c r="II158" i="46"/>
  <c r="IH158" i="46"/>
  <c r="IG158" i="46"/>
  <c r="IF158" i="46"/>
  <c r="ID158" i="46"/>
  <c r="IC158" i="46"/>
  <c r="IB158" i="46"/>
  <c r="IA158" i="46"/>
  <c r="HZ158" i="46"/>
  <c r="HY158" i="46"/>
  <c r="HX158" i="46"/>
  <c r="HW158" i="46"/>
  <c r="HV158" i="46"/>
  <c r="IN157" i="46"/>
  <c r="IM157" i="46"/>
  <c r="IL157" i="46"/>
  <c r="IK157" i="46"/>
  <c r="IJ157" i="46"/>
  <c r="II157" i="46"/>
  <c r="IH157" i="46"/>
  <c r="IG157" i="46"/>
  <c r="IF157" i="46"/>
  <c r="IE157" i="46"/>
  <c r="IC157" i="46"/>
  <c r="IB157" i="46"/>
  <c r="IA157" i="46"/>
  <c r="HZ157" i="46"/>
  <c r="HY157" i="46"/>
  <c r="HX157" i="46"/>
  <c r="HW157" i="46"/>
  <c r="HV157" i="46"/>
  <c r="IN156" i="46"/>
  <c r="IM156" i="46"/>
  <c r="IL156" i="46"/>
  <c r="IK156" i="46"/>
  <c r="IJ156" i="46"/>
  <c r="II156" i="46"/>
  <c r="IH156" i="46"/>
  <c r="IG156" i="46"/>
  <c r="IF156" i="46"/>
  <c r="IE156" i="46"/>
  <c r="ID156" i="46"/>
  <c r="IB156" i="46"/>
  <c r="IA156" i="46"/>
  <c r="HZ156" i="46"/>
  <c r="HY156" i="46"/>
  <c r="HX156" i="46"/>
  <c r="HW156" i="46"/>
  <c r="HV156" i="46"/>
  <c r="IN155" i="46"/>
  <c r="IM155" i="46"/>
  <c r="IL155" i="46"/>
  <c r="IK155" i="46"/>
  <c r="IJ155" i="46"/>
  <c r="II155" i="46"/>
  <c r="IH155" i="46"/>
  <c r="IG155" i="46"/>
  <c r="IF155" i="46"/>
  <c r="IE155" i="46"/>
  <c r="ID155" i="46"/>
  <c r="IC155" i="46"/>
  <c r="IA155" i="46"/>
  <c r="HZ155" i="46"/>
  <c r="HY155" i="46"/>
  <c r="HX155" i="46"/>
  <c r="HW155" i="46"/>
  <c r="HV155" i="46"/>
  <c r="IN154" i="46"/>
  <c r="IM154" i="46"/>
  <c r="IL154" i="46"/>
  <c r="IK154" i="46"/>
  <c r="IJ154" i="46"/>
  <c r="II154" i="46"/>
  <c r="IH154" i="46"/>
  <c r="IG154" i="46"/>
  <c r="IF154" i="46"/>
  <c r="IE154" i="46"/>
  <c r="ID154" i="46"/>
  <c r="IC154" i="46"/>
  <c r="IB154" i="46"/>
  <c r="HZ154" i="46"/>
  <c r="HY154" i="46"/>
  <c r="HX154" i="46"/>
  <c r="HW154" i="46"/>
  <c r="HV154" i="46"/>
  <c r="IN153" i="46"/>
  <c r="IM153" i="46"/>
  <c r="IL153" i="46"/>
  <c r="IK153" i="46"/>
  <c r="IJ153" i="46"/>
  <c r="II153" i="46"/>
  <c r="IH153" i="46"/>
  <c r="IG153" i="46"/>
  <c r="IF153" i="46"/>
  <c r="IE153" i="46"/>
  <c r="ID153" i="46"/>
  <c r="IC153" i="46"/>
  <c r="IB153" i="46"/>
  <c r="IA153" i="46"/>
  <c r="HY153" i="46"/>
  <c r="HX153" i="46"/>
  <c r="HW153" i="46"/>
  <c r="HV153" i="46"/>
  <c r="IN152" i="46"/>
  <c r="IM152" i="46"/>
  <c r="IL152" i="46"/>
  <c r="IK152" i="46"/>
  <c r="IJ152" i="46"/>
  <c r="II152" i="46"/>
  <c r="IH152" i="46"/>
  <c r="IG152" i="46"/>
  <c r="IF152" i="46"/>
  <c r="IE152" i="46"/>
  <c r="ID152" i="46"/>
  <c r="IC152" i="46"/>
  <c r="IB152" i="46"/>
  <c r="IA152" i="46"/>
  <c r="HZ152" i="46"/>
  <c r="HX152" i="46"/>
  <c r="HW152" i="46"/>
  <c r="HV152" i="46"/>
  <c r="IN151" i="46"/>
  <c r="IM151" i="46"/>
  <c r="IL151" i="46"/>
  <c r="IK151" i="46"/>
  <c r="IJ151" i="46"/>
  <c r="II151" i="46"/>
  <c r="IH151" i="46"/>
  <c r="IG151" i="46"/>
  <c r="IF151" i="46"/>
  <c r="IE151" i="46"/>
  <c r="ID151" i="46"/>
  <c r="IC151" i="46"/>
  <c r="IB151" i="46"/>
  <c r="IA151" i="46"/>
  <c r="HZ151" i="46"/>
  <c r="HY151" i="46"/>
  <c r="HW151" i="46"/>
  <c r="HV151" i="46"/>
  <c r="IN150" i="46"/>
  <c r="IM150" i="46"/>
  <c r="IL150" i="46"/>
  <c r="IK150" i="46"/>
  <c r="IJ150" i="46"/>
  <c r="II150" i="46"/>
  <c r="IH150" i="46"/>
  <c r="IG150" i="46"/>
  <c r="IF150" i="46"/>
  <c r="IE150" i="46"/>
  <c r="ID150" i="46"/>
  <c r="IC150" i="46"/>
  <c r="IB150" i="46"/>
  <c r="IA150" i="46"/>
  <c r="HZ150" i="46"/>
  <c r="HY150" i="46"/>
  <c r="HX150" i="46"/>
  <c r="HV150" i="46"/>
  <c r="IN149" i="46"/>
  <c r="IM149" i="46"/>
  <c r="IL149" i="46"/>
  <c r="IK149" i="46"/>
  <c r="IJ149" i="46"/>
  <c r="II149" i="46"/>
  <c r="IH149" i="46"/>
  <c r="IG149" i="46"/>
  <c r="IF149" i="46"/>
  <c r="IE149" i="46"/>
  <c r="ID149" i="46"/>
  <c r="IC149" i="46"/>
  <c r="IB149" i="46"/>
  <c r="IA149" i="46"/>
  <c r="HZ149" i="46"/>
  <c r="HY149" i="46"/>
  <c r="HX149" i="46"/>
  <c r="HW149" i="46"/>
  <c r="IM144" i="46"/>
  <c r="IL144" i="46"/>
  <c r="IK144" i="46"/>
  <c r="IJ144" i="46"/>
  <c r="II144" i="46"/>
  <c r="IH144" i="46"/>
  <c r="IG144" i="46"/>
  <c r="IF144" i="46"/>
  <c r="IE144" i="46"/>
  <c r="ID144" i="46"/>
  <c r="IC144" i="46"/>
  <c r="IB144" i="46"/>
  <c r="IA144" i="46"/>
  <c r="HZ144" i="46"/>
  <c r="HY144" i="46"/>
  <c r="HX144" i="46"/>
  <c r="HW144" i="46"/>
  <c r="HV144" i="46"/>
  <c r="IN143" i="46"/>
  <c r="IL143" i="46"/>
  <c r="IK143" i="46"/>
  <c r="IJ143" i="46"/>
  <c r="II143" i="46"/>
  <c r="IH143" i="46"/>
  <c r="IG143" i="46"/>
  <c r="IF143" i="46"/>
  <c r="IE143" i="46"/>
  <c r="ID143" i="46"/>
  <c r="IC143" i="46"/>
  <c r="IB143" i="46"/>
  <c r="IA143" i="46"/>
  <c r="HZ143" i="46"/>
  <c r="HY143" i="46"/>
  <c r="HX143" i="46"/>
  <c r="HW143" i="46"/>
  <c r="HV143" i="46"/>
  <c r="IN142" i="46"/>
  <c r="IM142" i="46"/>
  <c r="IK142" i="46"/>
  <c r="IJ142" i="46"/>
  <c r="II142" i="46"/>
  <c r="IH142" i="46"/>
  <c r="IG142" i="46"/>
  <c r="IF142" i="46"/>
  <c r="IE142" i="46"/>
  <c r="ID142" i="46"/>
  <c r="IC142" i="46"/>
  <c r="IB142" i="46"/>
  <c r="IA142" i="46"/>
  <c r="HZ142" i="46"/>
  <c r="HY142" i="46"/>
  <c r="HX142" i="46"/>
  <c r="HW142" i="46"/>
  <c r="HV142" i="46"/>
  <c r="IN141" i="46"/>
  <c r="IM141" i="46"/>
  <c r="IL141" i="46"/>
  <c r="IJ141" i="46"/>
  <c r="II141" i="46"/>
  <c r="IH141" i="46"/>
  <c r="IG141" i="46"/>
  <c r="IF141" i="46"/>
  <c r="IE141" i="46"/>
  <c r="ID141" i="46"/>
  <c r="IC141" i="46"/>
  <c r="IB141" i="46"/>
  <c r="IA141" i="46"/>
  <c r="HZ141" i="46"/>
  <c r="HY141" i="46"/>
  <c r="HX141" i="46"/>
  <c r="HW141" i="46"/>
  <c r="HV141" i="46"/>
  <c r="IN140" i="46"/>
  <c r="IM140" i="46"/>
  <c r="IL140" i="46"/>
  <c r="IK140" i="46"/>
  <c r="II140" i="46"/>
  <c r="IH140" i="46"/>
  <c r="IG140" i="46"/>
  <c r="IF140" i="46"/>
  <c r="IE140" i="46"/>
  <c r="ID140" i="46"/>
  <c r="IC140" i="46"/>
  <c r="IB140" i="46"/>
  <c r="IA140" i="46"/>
  <c r="HZ140" i="46"/>
  <c r="HY140" i="46"/>
  <c r="HX140" i="46"/>
  <c r="HW140" i="46"/>
  <c r="HV140" i="46"/>
  <c r="IN139" i="46"/>
  <c r="IM139" i="46"/>
  <c r="IL139" i="46"/>
  <c r="IK139" i="46"/>
  <c r="IJ139" i="46"/>
  <c r="IH139" i="46"/>
  <c r="IG139" i="46"/>
  <c r="IF139" i="46"/>
  <c r="IE139" i="46"/>
  <c r="ID139" i="46"/>
  <c r="IC139" i="46"/>
  <c r="IB139" i="46"/>
  <c r="IA139" i="46"/>
  <c r="HZ139" i="46"/>
  <c r="HY139" i="46"/>
  <c r="HX139" i="46"/>
  <c r="HW139" i="46"/>
  <c r="HV139" i="46"/>
  <c r="IN138" i="46"/>
  <c r="IM138" i="46"/>
  <c r="IL138" i="46"/>
  <c r="IK138" i="46"/>
  <c r="IJ138" i="46"/>
  <c r="II138" i="46"/>
  <c r="IG138" i="46"/>
  <c r="IF138" i="46"/>
  <c r="IE138" i="46"/>
  <c r="ID138" i="46"/>
  <c r="IC138" i="46"/>
  <c r="IB138" i="46"/>
  <c r="IA138" i="46"/>
  <c r="HZ138" i="46"/>
  <c r="HY138" i="46"/>
  <c r="HX138" i="46"/>
  <c r="HW138" i="46"/>
  <c r="HV138" i="46"/>
  <c r="IN137" i="46"/>
  <c r="IM137" i="46"/>
  <c r="IL137" i="46"/>
  <c r="IK137" i="46"/>
  <c r="IJ137" i="46"/>
  <c r="II137" i="46"/>
  <c r="IH137" i="46"/>
  <c r="IF137" i="46"/>
  <c r="IE137" i="46"/>
  <c r="ID137" i="46"/>
  <c r="IC137" i="46"/>
  <c r="IB137" i="46"/>
  <c r="IA137" i="46"/>
  <c r="HZ137" i="46"/>
  <c r="HY137" i="46"/>
  <c r="HX137" i="46"/>
  <c r="HW137" i="46"/>
  <c r="HV137" i="46"/>
  <c r="IN136" i="46"/>
  <c r="IM136" i="46"/>
  <c r="IL136" i="46"/>
  <c r="IK136" i="46"/>
  <c r="IJ136" i="46"/>
  <c r="II136" i="46"/>
  <c r="IH136" i="46"/>
  <c r="IG136" i="46"/>
  <c r="IE136" i="46"/>
  <c r="ID136" i="46"/>
  <c r="IC136" i="46"/>
  <c r="IB136" i="46"/>
  <c r="IA136" i="46"/>
  <c r="HZ136" i="46"/>
  <c r="HY136" i="46"/>
  <c r="HX136" i="46"/>
  <c r="HW136" i="46"/>
  <c r="HV136" i="46"/>
  <c r="IN135" i="46"/>
  <c r="IM135" i="46"/>
  <c r="IL135" i="46"/>
  <c r="IK135" i="46"/>
  <c r="IJ135" i="46"/>
  <c r="II135" i="46"/>
  <c r="IH135" i="46"/>
  <c r="IG135" i="46"/>
  <c r="IF135" i="46"/>
  <c r="ID135" i="46"/>
  <c r="IC135" i="46"/>
  <c r="IB135" i="46"/>
  <c r="IA135" i="46"/>
  <c r="HZ135" i="46"/>
  <c r="HY135" i="46"/>
  <c r="HX135" i="46"/>
  <c r="HW135" i="46"/>
  <c r="HV135" i="46"/>
  <c r="IN134" i="46"/>
  <c r="IM134" i="46"/>
  <c r="IL134" i="46"/>
  <c r="IK134" i="46"/>
  <c r="IJ134" i="46"/>
  <c r="II134" i="46"/>
  <c r="IH134" i="46"/>
  <c r="IG134" i="46"/>
  <c r="IF134" i="46"/>
  <c r="IE134" i="46"/>
  <c r="IC134" i="46"/>
  <c r="IB134" i="46"/>
  <c r="IA134" i="46"/>
  <c r="HZ134" i="46"/>
  <c r="HY134" i="46"/>
  <c r="HX134" i="46"/>
  <c r="HW134" i="46"/>
  <c r="HV134" i="46"/>
  <c r="IN133" i="46"/>
  <c r="IM133" i="46"/>
  <c r="IL133" i="46"/>
  <c r="IK133" i="46"/>
  <c r="IJ133" i="46"/>
  <c r="II133" i="46"/>
  <c r="IH133" i="46"/>
  <c r="IG133" i="46"/>
  <c r="IF133" i="46"/>
  <c r="IE133" i="46"/>
  <c r="ID133" i="46"/>
  <c r="IB133" i="46"/>
  <c r="IA133" i="46"/>
  <c r="HZ133" i="46"/>
  <c r="HY133" i="46"/>
  <c r="HX133" i="46"/>
  <c r="HW133" i="46"/>
  <c r="HV133" i="46"/>
  <c r="IN132" i="46"/>
  <c r="IM132" i="46"/>
  <c r="IL132" i="46"/>
  <c r="IK132" i="46"/>
  <c r="IJ132" i="46"/>
  <c r="II132" i="46"/>
  <c r="IH132" i="46"/>
  <c r="IG132" i="46"/>
  <c r="IF132" i="46"/>
  <c r="IE132" i="46"/>
  <c r="ID132" i="46"/>
  <c r="IC132" i="46"/>
  <c r="IA132" i="46"/>
  <c r="HZ132" i="46"/>
  <c r="HY132" i="46"/>
  <c r="HX132" i="46"/>
  <c r="HW132" i="46"/>
  <c r="HV132" i="46"/>
  <c r="IN131" i="46"/>
  <c r="IM131" i="46"/>
  <c r="IL131" i="46"/>
  <c r="IK131" i="46"/>
  <c r="IJ131" i="46"/>
  <c r="II131" i="46"/>
  <c r="IH131" i="46"/>
  <c r="IG131" i="46"/>
  <c r="IF131" i="46"/>
  <c r="IE131" i="46"/>
  <c r="ID131" i="46"/>
  <c r="IC131" i="46"/>
  <c r="IB131" i="46"/>
  <c r="HZ131" i="46"/>
  <c r="HY131" i="46"/>
  <c r="HX131" i="46"/>
  <c r="HW131" i="46"/>
  <c r="HV131" i="46"/>
  <c r="IN130" i="46"/>
  <c r="IM130" i="46"/>
  <c r="IL130" i="46"/>
  <c r="IK130" i="46"/>
  <c r="IJ130" i="46"/>
  <c r="II130" i="46"/>
  <c r="IH130" i="46"/>
  <c r="IG130" i="46"/>
  <c r="IF130" i="46"/>
  <c r="IE130" i="46"/>
  <c r="ID130" i="46"/>
  <c r="IC130" i="46"/>
  <c r="IB130" i="46"/>
  <c r="IA130" i="46"/>
  <c r="HY130" i="46"/>
  <c r="HX130" i="46"/>
  <c r="HW130" i="46"/>
  <c r="HV130" i="46"/>
  <c r="IN129" i="46"/>
  <c r="IM129" i="46"/>
  <c r="IL129" i="46"/>
  <c r="IK129" i="46"/>
  <c r="IJ129" i="46"/>
  <c r="II129" i="46"/>
  <c r="IH129" i="46"/>
  <c r="IG129" i="46"/>
  <c r="IF129" i="46"/>
  <c r="IE129" i="46"/>
  <c r="ID129" i="46"/>
  <c r="IC129" i="46"/>
  <c r="IB129" i="46"/>
  <c r="IA129" i="46"/>
  <c r="HZ129" i="46"/>
  <c r="HX129" i="46"/>
  <c r="HW129" i="46"/>
  <c r="HV129" i="46"/>
  <c r="IN128" i="46"/>
  <c r="IM128" i="46"/>
  <c r="IL128" i="46"/>
  <c r="IK128" i="46"/>
  <c r="IJ128" i="46"/>
  <c r="II128" i="46"/>
  <c r="IH128" i="46"/>
  <c r="IG128" i="46"/>
  <c r="IF128" i="46"/>
  <c r="IE128" i="46"/>
  <c r="ID128" i="46"/>
  <c r="IC128" i="46"/>
  <c r="IB128" i="46"/>
  <c r="IA128" i="46"/>
  <c r="HZ128" i="46"/>
  <c r="HY128" i="46"/>
  <c r="HW128" i="46"/>
  <c r="HV128" i="46"/>
  <c r="IN127" i="46"/>
  <c r="IM127" i="46"/>
  <c r="IL127" i="46"/>
  <c r="IK127" i="46"/>
  <c r="IJ127" i="46"/>
  <c r="II127" i="46"/>
  <c r="IH127" i="46"/>
  <c r="IG127" i="46"/>
  <c r="IF127" i="46"/>
  <c r="IE127" i="46"/>
  <c r="ID127" i="46"/>
  <c r="IC127" i="46"/>
  <c r="IB127" i="46"/>
  <c r="IA127" i="46"/>
  <c r="HZ127" i="46"/>
  <c r="HY127" i="46"/>
  <c r="HX127" i="46"/>
  <c r="HV127" i="46"/>
  <c r="IN126" i="46"/>
  <c r="IM126" i="46"/>
  <c r="IL126" i="46"/>
  <c r="IK126" i="46"/>
  <c r="IJ126" i="46"/>
  <c r="II126" i="46"/>
  <c r="IH126" i="46"/>
  <c r="IG126" i="46"/>
  <c r="IF126" i="46"/>
  <c r="IE126" i="46"/>
  <c r="ID126" i="46"/>
  <c r="IC126" i="46"/>
  <c r="IB126" i="46"/>
  <c r="IA126" i="46"/>
  <c r="HZ126" i="46"/>
  <c r="HY126" i="46"/>
  <c r="HX126" i="46"/>
  <c r="HW126" i="46"/>
  <c r="IM121" i="46"/>
  <c r="IL121" i="46"/>
  <c r="IK121" i="46"/>
  <c r="IJ121" i="46"/>
  <c r="II121" i="46"/>
  <c r="IH121" i="46"/>
  <c r="IG121" i="46"/>
  <c r="IF121" i="46"/>
  <c r="IE121" i="46"/>
  <c r="ID121" i="46"/>
  <c r="IC121" i="46"/>
  <c r="IB121" i="46"/>
  <c r="IA121" i="46"/>
  <c r="HZ121" i="46"/>
  <c r="HY121" i="46"/>
  <c r="HX121" i="46"/>
  <c r="HW121" i="46"/>
  <c r="HV12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IN120" i="46"/>
  <c r="IL120" i="46"/>
  <c r="IK120" i="46"/>
  <c r="IJ120" i="46"/>
  <c r="II120" i="46"/>
  <c r="IH120" i="46"/>
  <c r="IG120" i="46"/>
  <c r="IF120" i="46"/>
  <c r="IE120" i="46"/>
  <c r="ID120" i="46"/>
  <c r="IC120" i="46"/>
  <c r="IB120" i="46"/>
  <c r="IA120" i="46"/>
  <c r="HZ120" i="46"/>
  <c r="HY120" i="46"/>
  <c r="HX120" i="46"/>
  <c r="HW120" i="46"/>
  <c r="HV120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IN119" i="46"/>
  <c r="IM119" i="46"/>
  <c r="IK119" i="46"/>
  <c r="IJ119" i="46"/>
  <c r="II119" i="46"/>
  <c r="IH119" i="46"/>
  <c r="IG119" i="46"/>
  <c r="IF119" i="46"/>
  <c r="IE119" i="46"/>
  <c r="ID119" i="46"/>
  <c r="IC119" i="46"/>
  <c r="IB119" i="46"/>
  <c r="IA119" i="46"/>
  <c r="HZ119" i="46"/>
  <c r="HY119" i="46"/>
  <c r="HX119" i="46"/>
  <c r="HW119" i="46"/>
  <c r="HV119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IN118" i="46"/>
  <c r="IM118" i="46"/>
  <c r="IL118" i="46"/>
  <c r="IJ118" i="46"/>
  <c r="II118" i="46"/>
  <c r="IH118" i="46"/>
  <c r="IG118" i="46"/>
  <c r="IF118" i="46"/>
  <c r="IE118" i="46"/>
  <c r="ID118" i="46"/>
  <c r="IC118" i="46"/>
  <c r="IB118" i="46"/>
  <c r="IA118" i="46"/>
  <c r="HZ118" i="46"/>
  <c r="HY118" i="46"/>
  <c r="HX118" i="46"/>
  <c r="HW118" i="46"/>
  <c r="HV118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IN117" i="46"/>
  <c r="IM117" i="46"/>
  <c r="IL117" i="46"/>
  <c r="IK117" i="46"/>
  <c r="II117" i="46"/>
  <c r="IH117" i="46"/>
  <c r="IG117" i="46"/>
  <c r="IF117" i="46"/>
  <c r="IE117" i="46"/>
  <c r="ID117" i="46"/>
  <c r="IC117" i="46"/>
  <c r="IB117" i="46"/>
  <c r="IA117" i="46"/>
  <c r="HZ117" i="46"/>
  <c r="HY117" i="46"/>
  <c r="HX117" i="46"/>
  <c r="HW117" i="46"/>
  <c r="HV117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IN116" i="46"/>
  <c r="IM116" i="46"/>
  <c r="IL116" i="46"/>
  <c r="IK116" i="46"/>
  <c r="IJ116" i="46"/>
  <c r="IH116" i="46"/>
  <c r="IG116" i="46"/>
  <c r="IF116" i="46"/>
  <c r="IE116" i="46"/>
  <c r="ID116" i="46"/>
  <c r="IC116" i="46"/>
  <c r="IB116" i="46"/>
  <c r="IA116" i="46"/>
  <c r="HZ116" i="46"/>
  <c r="HY116" i="46"/>
  <c r="HX116" i="46"/>
  <c r="HW116" i="46"/>
  <c r="HV116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IN115" i="46"/>
  <c r="IM115" i="46"/>
  <c r="IL115" i="46"/>
  <c r="IK115" i="46"/>
  <c r="IJ115" i="46"/>
  <c r="II115" i="46"/>
  <c r="IG115" i="46"/>
  <c r="IF115" i="46"/>
  <c r="IE115" i="46"/>
  <c r="ID115" i="46"/>
  <c r="IC115" i="46"/>
  <c r="IB115" i="46"/>
  <c r="IA115" i="46"/>
  <c r="HZ115" i="46"/>
  <c r="HY115" i="46"/>
  <c r="HX115" i="46"/>
  <c r="HW115" i="46"/>
  <c r="HV115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IN114" i="46"/>
  <c r="IM114" i="46"/>
  <c r="IL114" i="46"/>
  <c r="IK114" i="46"/>
  <c r="IJ114" i="46"/>
  <c r="II114" i="46"/>
  <c r="IH114" i="46"/>
  <c r="IF114" i="46"/>
  <c r="IE114" i="46"/>
  <c r="ID114" i="46"/>
  <c r="IC114" i="46"/>
  <c r="IB114" i="46"/>
  <c r="IA114" i="46"/>
  <c r="HZ114" i="46"/>
  <c r="HY114" i="46"/>
  <c r="HX114" i="46"/>
  <c r="HW114" i="46"/>
  <c r="HV114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IN113" i="46"/>
  <c r="IM113" i="46"/>
  <c r="IL113" i="46"/>
  <c r="IK113" i="46"/>
  <c r="IJ113" i="46"/>
  <c r="II113" i="46"/>
  <c r="IH113" i="46"/>
  <c r="IG113" i="46"/>
  <c r="IE113" i="46"/>
  <c r="ID113" i="46"/>
  <c r="IC113" i="46"/>
  <c r="IB113" i="46"/>
  <c r="IA113" i="46"/>
  <c r="HZ113" i="46"/>
  <c r="HY113" i="46"/>
  <c r="HX113" i="46"/>
  <c r="HW113" i="46"/>
  <c r="HV113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IN112" i="46"/>
  <c r="IM112" i="46"/>
  <c r="IL112" i="46"/>
  <c r="IK112" i="46"/>
  <c r="IJ112" i="46"/>
  <c r="II112" i="46"/>
  <c r="IH112" i="46"/>
  <c r="IG112" i="46"/>
  <c r="IF112" i="46"/>
  <c r="ID112" i="46"/>
  <c r="IC112" i="46"/>
  <c r="IB112" i="46"/>
  <c r="IA112" i="46"/>
  <c r="HZ112" i="46"/>
  <c r="HY112" i="46"/>
  <c r="HX112" i="46"/>
  <c r="HW112" i="46"/>
  <c r="HV112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IN111" i="46"/>
  <c r="IM111" i="46"/>
  <c r="IL111" i="46"/>
  <c r="IK111" i="46"/>
  <c r="IJ111" i="46"/>
  <c r="II111" i="46"/>
  <c r="IH111" i="46"/>
  <c r="IG111" i="46"/>
  <c r="IF111" i="46"/>
  <c r="IE111" i="46"/>
  <c r="IC111" i="46"/>
  <c r="IB111" i="46"/>
  <c r="IA111" i="46"/>
  <c r="HZ111" i="46"/>
  <c r="HY111" i="46"/>
  <c r="HX111" i="46"/>
  <c r="HW111" i="46"/>
  <c r="HV111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IN110" i="46"/>
  <c r="IM110" i="46"/>
  <c r="IL110" i="46"/>
  <c r="IK110" i="46"/>
  <c r="IJ110" i="46"/>
  <c r="II110" i="46"/>
  <c r="IH110" i="46"/>
  <c r="IG110" i="46"/>
  <c r="IF110" i="46"/>
  <c r="IE110" i="46"/>
  <c r="ID110" i="46"/>
  <c r="IB110" i="46"/>
  <c r="IA110" i="46"/>
  <c r="HZ110" i="46"/>
  <c r="HY110" i="46"/>
  <c r="HX110" i="46"/>
  <c r="HW110" i="46"/>
  <c r="HV110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IN109" i="46"/>
  <c r="IM109" i="46"/>
  <c r="IL109" i="46"/>
  <c r="IK109" i="46"/>
  <c r="IJ109" i="46"/>
  <c r="II109" i="46"/>
  <c r="IH109" i="46"/>
  <c r="IG109" i="46"/>
  <c r="IF109" i="46"/>
  <c r="IE109" i="46"/>
  <c r="ID109" i="46"/>
  <c r="IC109" i="46"/>
  <c r="IA109" i="46"/>
  <c r="HZ109" i="46"/>
  <c r="HY109" i="46"/>
  <c r="HX109" i="46"/>
  <c r="HW109" i="46"/>
  <c r="HV109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IN108" i="46"/>
  <c r="IM108" i="46"/>
  <c r="IL108" i="46"/>
  <c r="IK108" i="46"/>
  <c r="IJ108" i="46"/>
  <c r="II108" i="46"/>
  <c r="IH108" i="46"/>
  <c r="IG108" i="46"/>
  <c r="IF108" i="46"/>
  <c r="IE108" i="46"/>
  <c r="ID108" i="46"/>
  <c r="IC108" i="46"/>
  <c r="IB108" i="46"/>
  <c r="HZ108" i="46"/>
  <c r="HY108" i="46"/>
  <c r="HX108" i="46"/>
  <c r="HW108" i="46"/>
  <c r="HV108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IN107" i="46"/>
  <c r="IM107" i="46"/>
  <c r="IL107" i="46"/>
  <c r="IK107" i="46"/>
  <c r="IJ107" i="46"/>
  <c r="II107" i="46"/>
  <c r="IH107" i="46"/>
  <c r="IG107" i="46"/>
  <c r="IF107" i="46"/>
  <c r="IE107" i="46"/>
  <c r="ID107" i="46"/>
  <c r="IC107" i="46"/>
  <c r="IB107" i="46"/>
  <c r="IA107" i="46"/>
  <c r="HY107" i="46"/>
  <c r="HX107" i="46"/>
  <c r="HW107" i="46"/>
  <c r="HV107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IN106" i="46"/>
  <c r="IM106" i="46"/>
  <c r="IL106" i="46"/>
  <c r="IK106" i="46"/>
  <c r="IJ106" i="46"/>
  <c r="II106" i="46"/>
  <c r="IH106" i="46"/>
  <c r="IG106" i="46"/>
  <c r="IF106" i="46"/>
  <c r="IE106" i="46"/>
  <c r="ID106" i="46"/>
  <c r="IC106" i="46"/>
  <c r="IB106" i="46"/>
  <c r="IA106" i="46"/>
  <c r="HZ106" i="46"/>
  <c r="HX106" i="46"/>
  <c r="HW106" i="46"/>
  <c r="HV106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IN105" i="46"/>
  <c r="IM105" i="46"/>
  <c r="IL105" i="46"/>
  <c r="IK105" i="46"/>
  <c r="IJ105" i="46"/>
  <c r="II105" i="46"/>
  <c r="IH105" i="46"/>
  <c r="IG105" i="46"/>
  <c r="IF105" i="46"/>
  <c r="IE105" i="46"/>
  <c r="ID105" i="46"/>
  <c r="IC105" i="46"/>
  <c r="IB105" i="46"/>
  <c r="IA105" i="46"/>
  <c r="HZ105" i="46"/>
  <c r="HY105" i="46"/>
  <c r="HW105" i="46"/>
  <c r="HV105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IN104" i="46"/>
  <c r="IM104" i="46"/>
  <c r="IL104" i="46"/>
  <c r="IK104" i="46"/>
  <c r="IJ104" i="46"/>
  <c r="II104" i="46"/>
  <c r="IH104" i="46"/>
  <c r="IG104" i="46"/>
  <c r="IF104" i="46"/>
  <c r="IE104" i="46"/>
  <c r="ID104" i="46"/>
  <c r="IC104" i="46"/>
  <c r="IB104" i="46"/>
  <c r="IA104" i="46"/>
  <c r="HZ104" i="46"/>
  <c r="HY104" i="46"/>
  <c r="HX104" i="46"/>
  <c r="HV104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IN103" i="46"/>
  <c r="IM103" i="46"/>
  <c r="IL103" i="46"/>
  <c r="IK103" i="46"/>
  <c r="IJ103" i="46"/>
  <c r="II103" i="46"/>
  <c r="IH103" i="46"/>
  <c r="IG103" i="46"/>
  <c r="IF103" i="46"/>
  <c r="IE103" i="46"/>
  <c r="ID103" i="46"/>
  <c r="IC103" i="46"/>
  <c r="IB103" i="46"/>
  <c r="IA103" i="46"/>
  <c r="HZ103" i="46"/>
  <c r="HY103" i="46"/>
  <c r="HX103" i="46"/>
  <c r="HW103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GD92" i="46"/>
  <c r="GC92" i="46"/>
  <c r="GB92" i="46"/>
  <c r="GA92" i="46"/>
  <c r="FZ92" i="46"/>
  <c r="FY92" i="46"/>
  <c r="FX92" i="46"/>
  <c r="FW92" i="46"/>
  <c r="FV92" i="46"/>
  <c r="FU92" i="46"/>
  <c r="FT92" i="46"/>
  <c r="FS92" i="46"/>
  <c r="FR92" i="46"/>
  <c r="FQ92" i="46"/>
  <c r="FP92" i="46"/>
  <c r="FO92" i="46"/>
  <c r="FN92" i="46"/>
  <c r="FM92" i="46"/>
  <c r="FL92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GE91" i="46"/>
  <c r="GC91" i="46"/>
  <c r="GB91" i="46"/>
  <c r="GA91" i="46"/>
  <c r="FZ91" i="46"/>
  <c r="FY91" i="46"/>
  <c r="FX91" i="46"/>
  <c r="FW91" i="46"/>
  <c r="FV91" i="46"/>
  <c r="FU91" i="46"/>
  <c r="FT91" i="46"/>
  <c r="FS91" i="46"/>
  <c r="FR91" i="46"/>
  <c r="FQ91" i="46"/>
  <c r="FP91" i="46"/>
  <c r="FO91" i="46"/>
  <c r="FN91" i="46"/>
  <c r="FM91" i="46"/>
  <c r="FL91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GE90" i="46"/>
  <c r="GD90" i="46"/>
  <c r="GB90" i="46"/>
  <c r="GA90" i="46"/>
  <c r="FZ90" i="46"/>
  <c r="FY90" i="46"/>
  <c r="FX90" i="46"/>
  <c r="FW90" i="46"/>
  <c r="FV90" i="46"/>
  <c r="FU90" i="46"/>
  <c r="FT90" i="46"/>
  <c r="FS90" i="46"/>
  <c r="FR90" i="46"/>
  <c r="FQ90" i="46"/>
  <c r="FP90" i="46"/>
  <c r="FO90" i="46"/>
  <c r="FN90" i="46"/>
  <c r="FM90" i="46"/>
  <c r="FL90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GE89" i="46"/>
  <c r="GD89" i="46"/>
  <c r="GC89" i="46"/>
  <c r="GA89" i="46"/>
  <c r="FZ89" i="46"/>
  <c r="FY89" i="46"/>
  <c r="FX89" i="46"/>
  <c r="FW89" i="46"/>
  <c r="FV89" i="46"/>
  <c r="FU89" i="46"/>
  <c r="FT89" i="46"/>
  <c r="FS89" i="46"/>
  <c r="FR89" i="46"/>
  <c r="FQ89" i="46"/>
  <c r="FP89" i="46"/>
  <c r="FO89" i="46"/>
  <c r="FN89" i="46"/>
  <c r="FM89" i="46"/>
  <c r="FL89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GI88" i="46"/>
  <c r="GE88" i="46"/>
  <c r="GD88" i="46"/>
  <c r="GC88" i="46"/>
  <c r="GB88" i="46"/>
  <c r="FH88" i="46"/>
  <c r="FZ88" i="46"/>
  <c r="FY88" i="46"/>
  <c r="FX88" i="46"/>
  <c r="FW88" i="46"/>
  <c r="FV88" i="46"/>
  <c r="FU88" i="46"/>
  <c r="FT88" i="46"/>
  <c r="FS88" i="46"/>
  <c r="FR88" i="46"/>
  <c r="FQ88" i="46"/>
  <c r="FP88" i="46"/>
  <c r="FO88" i="46"/>
  <c r="FN88" i="46"/>
  <c r="FM88" i="46"/>
  <c r="FL88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GI87" i="46"/>
  <c r="GE87" i="46"/>
  <c r="GD87" i="46"/>
  <c r="GC87" i="46"/>
  <c r="GB87" i="46"/>
  <c r="GA87" i="46"/>
  <c r="FH87" i="46"/>
  <c r="FY87" i="46"/>
  <c r="FX87" i="46"/>
  <c r="FW87" i="46"/>
  <c r="FV87" i="46"/>
  <c r="FU87" i="46"/>
  <c r="FT87" i="46"/>
  <c r="FS87" i="46"/>
  <c r="FR87" i="46"/>
  <c r="FQ87" i="46"/>
  <c r="FP87" i="46"/>
  <c r="FO87" i="46"/>
  <c r="FN87" i="46"/>
  <c r="FM87" i="46"/>
  <c r="FL87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GI86" i="46"/>
  <c r="GE86" i="46"/>
  <c r="GD86" i="46"/>
  <c r="GC86" i="46"/>
  <c r="GB86" i="46"/>
  <c r="GA86" i="46"/>
  <c r="FZ86" i="46"/>
  <c r="FH86" i="46"/>
  <c r="FX86" i="46"/>
  <c r="FW86" i="46"/>
  <c r="FV86" i="46"/>
  <c r="FU86" i="46"/>
  <c r="FT86" i="46"/>
  <c r="FS86" i="46"/>
  <c r="FR86" i="46"/>
  <c r="FQ86" i="46"/>
  <c r="FP86" i="46"/>
  <c r="FO86" i="46"/>
  <c r="FN86" i="46"/>
  <c r="FM86" i="46"/>
  <c r="FL86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GI85" i="46"/>
  <c r="GE85" i="46"/>
  <c r="GD85" i="46"/>
  <c r="GC85" i="46"/>
  <c r="GB85" i="46"/>
  <c r="GA85" i="46"/>
  <c r="FZ85" i="46"/>
  <c r="FY85" i="46"/>
  <c r="FH85" i="46"/>
  <c r="FW85" i="46"/>
  <c r="FV85" i="46"/>
  <c r="FU85" i="46"/>
  <c r="FT85" i="46"/>
  <c r="FS85" i="46"/>
  <c r="FR85" i="46"/>
  <c r="FQ85" i="46"/>
  <c r="FP85" i="46"/>
  <c r="FO85" i="46"/>
  <c r="FN85" i="46"/>
  <c r="FM85" i="46"/>
  <c r="FL85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GI84" i="46"/>
  <c r="GE84" i="46"/>
  <c r="GD84" i="46"/>
  <c r="GC84" i="46"/>
  <c r="GB84" i="46"/>
  <c r="GA84" i="46"/>
  <c r="FZ84" i="46"/>
  <c r="FY84" i="46"/>
  <c r="FX84" i="46"/>
  <c r="FV84" i="46"/>
  <c r="FU84" i="46"/>
  <c r="FT84" i="46"/>
  <c r="FS84" i="46"/>
  <c r="FR84" i="46"/>
  <c r="FQ84" i="46"/>
  <c r="FP84" i="46"/>
  <c r="FO84" i="46"/>
  <c r="FN84" i="46"/>
  <c r="FM84" i="46"/>
  <c r="FL84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GI83" i="46"/>
  <c r="GE83" i="46"/>
  <c r="GD83" i="46"/>
  <c r="GC83" i="46"/>
  <c r="GB83" i="46"/>
  <c r="GA83" i="46"/>
  <c r="FZ83" i="46"/>
  <c r="FY83" i="46"/>
  <c r="FX83" i="46"/>
  <c r="FW83" i="46"/>
  <c r="FH83" i="46"/>
  <c r="FU83" i="46"/>
  <c r="FT83" i="46"/>
  <c r="FS83" i="46"/>
  <c r="FR83" i="46"/>
  <c r="FQ83" i="46"/>
  <c r="FP83" i="46"/>
  <c r="FO83" i="46"/>
  <c r="FN83" i="46"/>
  <c r="FM83" i="46"/>
  <c r="FL83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GI82" i="46"/>
  <c r="GE82" i="46"/>
  <c r="GD82" i="46"/>
  <c r="GC82" i="46"/>
  <c r="GB82" i="46"/>
  <c r="GA82" i="46"/>
  <c r="FZ82" i="46"/>
  <c r="FY82" i="46"/>
  <c r="FX82" i="46"/>
  <c r="FW82" i="46"/>
  <c r="FV82" i="46"/>
  <c r="FH82" i="46"/>
  <c r="FT82" i="46"/>
  <c r="FS82" i="46"/>
  <c r="FR82" i="46"/>
  <c r="FQ82" i="46"/>
  <c r="FP82" i="46"/>
  <c r="FO82" i="46"/>
  <c r="FN82" i="46"/>
  <c r="FM82" i="46"/>
  <c r="FL82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GI81" i="46"/>
  <c r="GE81" i="46"/>
  <c r="GD81" i="46"/>
  <c r="GC81" i="46"/>
  <c r="GB81" i="46"/>
  <c r="GA81" i="46"/>
  <c r="FZ81" i="46"/>
  <c r="FY81" i="46"/>
  <c r="FX81" i="46"/>
  <c r="FW81" i="46"/>
  <c r="FV81" i="46"/>
  <c r="FU81" i="46"/>
  <c r="FH81" i="46"/>
  <c r="FS81" i="46"/>
  <c r="FR81" i="46"/>
  <c r="FQ81" i="46"/>
  <c r="FP81" i="46"/>
  <c r="FO81" i="46"/>
  <c r="FN81" i="46"/>
  <c r="FM81" i="46"/>
  <c r="FL81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GI80" i="46"/>
  <c r="GE80" i="46"/>
  <c r="GD80" i="46"/>
  <c r="GC80" i="46"/>
  <c r="GB80" i="46"/>
  <c r="GA80" i="46"/>
  <c r="FZ80" i="46"/>
  <c r="FY80" i="46"/>
  <c r="FX80" i="46"/>
  <c r="FW80" i="46"/>
  <c r="FV80" i="46"/>
  <c r="FU80" i="46"/>
  <c r="FT80" i="46"/>
  <c r="FH80" i="46"/>
  <c r="FR80" i="46"/>
  <c r="FQ80" i="46"/>
  <c r="FP80" i="46"/>
  <c r="FO80" i="46"/>
  <c r="FN80" i="46"/>
  <c r="FM80" i="46"/>
  <c r="FL80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GI79" i="46"/>
  <c r="GE79" i="46"/>
  <c r="GD79" i="46"/>
  <c r="GC79" i="46"/>
  <c r="GB79" i="46"/>
  <c r="GA79" i="46"/>
  <c r="FZ79" i="46"/>
  <c r="FY79" i="46"/>
  <c r="FX79" i="46"/>
  <c r="FW79" i="46"/>
  <c r="FV79" i="46"/>
  <c r="FU79" i="46"/>
  <c r="FT79" i="46"/>
  <c r="FS79" i="46"/>
  <c r="FH79" i="46"/>
  <c r="FQ79" i="46"/>
  <c r="FP79" i="46"/>
  <c r="FO79" i="46"/>
  <c r="FN79" i="46"/>
  <c r="FM79" i="46"/>
  <c r="FL79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GI78" i="46"/>
  <c r="GE78" i="46"/>
  <c r="GD78" i="46"/>
  <c r="GC78" i="46"/>
  <c r="GB78" i="46"/>
  <c r="GA78" i="46"/>
  <c r="FZ78" i="46"/>
  <c r="FY78" i="46"/>
  <c r="FX78" i="46"/>
  <c r="FW78" i="46"/>
  <c r="FV78" i="46"/>
  <c r="FU78" i="46"/>
  <c r="FT78" i="46"/>
  <c r="FS78" i="46"/>
  <c r="FR78" i="46"/>
  <c r="FH78" i="46"/>
  <c r="FP78" i="46"/>
  <c r="FO78" i="46"/>
  <c r="FN78" i="46"/>
  <c r="FM78" i="46"/>
  <c r="FL78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GI77" i="46"/>
  <c r="GE77" i="46"/>
  <c r="GD77" i="46"/>
  <c r="GC77" i="46"/>
  <c r="GB77" i="46"/>
  <c r="GA77" i="46"/>
  <c r="FZ77" i="46"/>
  <c r="FY77" i="46"/>
  <c r="FX77" i="46"/>
  <c r="FW77" i="46"/>
  <c r="FV77" i="46"/>
  <c r="FU77" i="46"/>
  <c r="FT77" i="46"/>
  <c r="FS77" i="46"/>
  <c r="FR77" i="46"/>
  <c r="FQ77" i="46"/>
  <c r="FH77" i="46"/>
  <c r="FO77" i="46"/>
  <c r="FN77" i="46"/>
  <c r="FM77" i="46"/>
  <c r="FL77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GI76" i="46"/>
  <c r="GE76" i="46"/>
  <c r="GD76" i="46"/>
  <c r="GC76" i="46"/>
  <c r="GB76" i="46"/>
  <c r="GA76" i="46"/>
  <c r="FZ76" i="46"/>
  <c r="FY76" i="46"/>
  <c r="FX76" i="46"/>
  <c r="FW76" i="46"/>
  <c r="FV76" i="46"/>
  <c r="FU76" i="46"/>
  <c r="FT76" i="46"/>
  <c r="FS76" i="46"/>
  <c r="FR76" i="46"/>
  <c r="FQ76" i="46"/>
  <c r="FP76" i="46"/>
  <c r="FH76" i="46"/>
  <c r="FN76" i="46"/>
  <c r="FM76" i="46"/>
  <c r="FL76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GI75" i="46"/>
  <c r="GE75" i="46"/>
  <c r="GD75" i="46"/>
  <c r="GC75" i="46"/>
  <c r="GB75" i="46"/>
  <c r="GA75" i="46"/>
  <c r="FZ75" i="46"/>
  <c r="FY75" i="46"/>
  <c r="FX75" i="46"/>
  <c r="FW75" i="46"/>
  <c r="FV75" i="46"/>
  <c r="FU75" i="46"/>
  <c r="FT75" i="46"/>
  <c r="FS75" i="46"/>
  <c r="FR75" i="46"/>
  <c r="FQ75" i="46"/>
  <c r="FP75" i="46"/>
  <c r="FO75" i="46"/>
  <c r="FH75" i="46"/>
  <c r="FM75" i="46"/>
  <c r="FL75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GI74" i="46"/>
  <c r="GE74" i="46"/>
  <c r="GD74" i="46"/>
  <c r="GC74" i="46"/>
  <c r="GB74" i="46"/>
  <c r="GA74" i="46"/>
  <c r="FZ74" i="46"/>
  <c r="FY74" i="46"/>
  <c r="FX74" i="46"/>
  <c r="FW74" i="46"/>
  <c r="FV74" i="46"/>
  <c r="FU74" i="46"/>
  <c r="FT74" i="46"/>
  <c r="FS74" i="46"/>
  <c r="FR74" i="46"/>
  <c r="FQ74" i="46"/>
  <c r="FP74" i="46"/>
  <c r="FO74" i="46"/>
  <c r="FN74" i="46"/>
  <c r="FH74" i="46"/>
  <c r="FL74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GE73" i="46"/>
  <c r="GD73" i="46"/>
  <c r="GC73" i="46"/>
  <c r="GB73" i="46"/>
  <c r="GA73" i="46"/>
  <c r="FZ73" i="46"/>
  <c r="FY73" i="46"/>
  <c r="FX73" i="46"/>
  <c r="FW73" i="46"/>
  <c r="FV73" i="46"/>
  <c r="FU73" i="46"/>
  <c r="FT73" i="46"/>
  <c r="FS73" i="46"/>
  <c r="FR73" i="46"/>
  <c r="FQ73" i="46"/>
  <c r="FP73" i="46"/>
  <c r="FO73" i="46"/>
  <c r="FN73" i="46"/>
  <c r="FM73" i="46"/>
  <c r="FH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 s="1"/>
  <c r="BB75" i="26"/>
  <c r="GK75" i="26" s="1"/>
  <c r="BB76" i="26"/>
  <c r="FJ76" i="26" s="1"/>
  <c r="BB77" i="26"/>
  <c r="FJ77" i="26"/>
  <c r="BB78" i="26"/>
  <c r="GK78" i="26" s="1"/>
  <c r="BB79" i="26"/>
  <c r="GK79" i="26" s="1"/>
  <c r="BB80" i="26"/>
  <c r="FJ80" i="26" s="1"/>
  <c r="BB81" i="26"/>
  <c r="FJ81" i="26"/>
  <c r="BB82" i="26"/>
  <c r="FJ82" i="26" s="1"/>
  <c r="BB83" i="26"/>
  <c r="GK83" i="26" s="1"/>
  <c r="FJ83" i="26"/>
  <c r="BB84" i="26"/>
  <c r="FJ84" i="26" s="1"/>
  <c r="BB85" i="26"/>
  <c r="GK85" i="26" s="1"/>
  <c r="BB86" i="26"/>
  <c r="GK86" i="26" s="1"/>
  <c r="BB87" i="26"/>
  <c r="GK87" i="26" s="1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 s="1"/>
  <c r="AG26" i="26"/>
  <c r="AG26" i="46" s="1"/>
  <c r="A5" i="26"/>
  <c r="AG16" i="26" s="1"/>
  <c r="AG30" i="26"/>
  <c r="AG30" i="46" s="1"/>
  <c r="A4" i="26"/>
  <c r="AG12" i="26" s="1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 s="1"/>
  <c r="AA80" i="46" s="1"/>
  <c r="I165" i="47" s="1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 s="1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2" i="47" s="1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 s="1"/>
  <c r="AA73" i="26" s="1"/>
  <c r="G23" i="36"/>
  <c r="F21" i="36"/>
  <c r="F30" i="36"/>
  <c r="L23" i="36"/>
  <c r="K30" i="36" s="1"/>
  <c r="K33" i="26" s="1"/>
  <c r="K21" i="36"/>
  <c r="D13" i="36"/>
  <c r="X9" i="36"/>
  <c r="AF49" i="36"/>
  <c r="G10" i="36"/>
  <c r="G13" i="26" s="1"/>
  <c r="G13" i="46" s="1"/>
  <c r="Z82" i="46" s="1"/>
  <c r="I168" i="47" s="1"/>
  <c r="E15" i="36"/>
  <c r="E18" i="26" s="1"/>
  <c r="F15" i="36"/>
  <c r="F18" i="26" s="1"/>
  <c r="K10" i="36"/>
  <c r="J15" i="36"/>
  <c r="L15" i="36" s="1"/>
  <c r="R25" i="36"/>
  <c r="R28" i="26" s="1"/>
  <c r="AG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W44" i="36"/>
  <c r="C66" i="36"/>
  <c r="AT45" i="36"/>
  <c r="E114" i="36" s="1"/>
  <c r="AT46" i="36"/>
  <c r="E115" i="36" s="1"/>
  <c r="AT47" i="36"/>
  <c r="E116" i="36" s="1"/>
  <c r="AT48" i="36"/>
  <c r="AT49" i="36"/>
  <c r="E118" i="36" s="1"/>
  <c r="AT50" i="36"/>
  <c r="E119" i="36" s="1"/>
  <c r="AT51" i="36"/>
  <c r="E120" i="36" s="1"/>
  <c r="AT52" i="36"/>
  <c r="AT53" i="36"/>
  <c r="E122" i="36" s="1"/>
  <c r="AT54" i="36"/>
  <c r="E123" i="36" s="1"/>
  <c r="AT55" i="36"/>
  <c r="E124" i="36" s="1"/>
  <c r="I26" i="21"/>
  <c r="T45" i="21" s="1"/>
  <c r="AL45" i="21"/>
  <c r="AL46" i="21"/>
  <c r="F63" i="21"/>
  <c r="AN63" i="21" s="1"/>
  <c r="R47" i="21"/>
  <c r="R57" i="21" s="1"/>
  <c r="AL47" i="21"/>
  <c r="AN47" i="21" s="1"/>
  <c r="I13" i="21"/>
  <c r="AL48" i="21"/>
  <c r="E106" i="21" s="1"/>
  <c r="AI49" i="21"/>
  <c r="AL49" i="21" s="1"/>
  <c r="E107" i="21" s="1"/>
  <c r="I68" i="21"/>
  <c r="I74" i="21" s="1"/>
  <c r="Y50" i="21"/>
  <c r="Y57" i="21" s="1"/>
  <c r="AL50" i="21"/>
  <c r="R51" i="21"/>
  <c r="I21" i="47" s="1"/>
  <c r="I62" i="47" s="1"/>
  <c r="I111" i="47" s="1"/>
  <c r="S51" i="21"/>
  <c r="I22" i="47" s="1"/>
  <c r="I63" i="47" s="1"/>
  <c r="I112" i="47" s="1"/>
  <c r="T51" i="21"/>
  <c r="I23" i="47" s="1"/>
  <c r="U51" i="21"/>
  <c r="I24" i="47" s="1"/>
  <c r="U25" i="21"/>
  <c r="J71" i="21"/>
  <c r="J74" i="21" s="1"/>
  <c r="Z51" i="21"/>
  <c r="I25" i="47" s="1"/>
  <c r="R53" i="21"/>
  <c r="I27" i="47" s="1"/>
  <c r="I66" i="47" s="1"/>
  <c r="I115" i="47" s="1"/>
  <c r="S53" i="21"/>
  <c r="I28" i="47" s="1"/>
  <c r="I67" i="47" s="1"/>
  <c r="I116" i="47" s="1"/>
  <c r="T53" i="21"/>
  <c r="I29" i="47" s="1"/>
  <c r="I68" i="47" s="1"/>
  <c r="I117" i="47" s="1"/>
  <c r="U53" i="21"/>
  <c r="I30" i="47" s="1"/>
  <c r="I69" i="47" s="1"/>
  <c r="I118" i="47" s="1"/>
  <c r="V53" i="21"/>
  <c r="I31" i="47" s="1"/>
  <c r="I70" i="47" s="1"/>
  <c r="I119" i="47" s="1"/>
  <c r="W53" i="21"/>
  <c r="I32" i="47" s="1"/>
  <c r="I71" i="47" s="1"/>
  <c r="I120" i="47" s="1"/>
  <c r="AL52" i="21"/>
  <c r="E110" i="21" s="1"/>
  <c r="AI54" i="21"/>
  <c r="AL54" i="21" s="1"/>
  <c r="AI55" i="21"/>
  <c r="S44" i="21"/>
  <c r="S57" i="21" s="1"/>
  <c r="C62" i="21"/>
  <c r="I2" i="47" s="1"/>
  <c r="I38" i="47" s="1"/>
  <c r="I83" i="47" s="1"/>
  <c r="AT44" i="36"/>
  <c r="E113" i="36" s="1"/>
  <c r="U61" i="36"/>
  <c r="AL44" i="21"/>
  <c r="E102" i="21" s="1"/>
  <c r="Q57" i="21"/>
  <c r="GV81" i="26"/>
  <c r="S30" i="36"/>
  <c r="U30" i="36"/>
  <c r="S33" i="26"/>
  <c r="T61" i="36"/>
  <c r="X32" i="21"/>
  <c r="B177" i="36" a="1"/>
  <c r="B177" i="36" s="1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B251" i="26"/>
  <c r="P57" i="21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DE118" i="26"/>
  <c r="FH84" i="46" l="1"/>
  <c r="AG16" i="46"/>
  <c r="AY90" i="46" s="1"/>
  <c r="AY90" i="26"/>
  <c r="BB90" i="26" s="1"/>
  <c r="T120" i="26"/>
  <c r="GK74" i="26"/>
  <c r="E172" i="26"/>
  <c r="E162" i="26"/>
  <c r="BJ121" i="26"/>
  <c r="AZ91" i="26"/>
  <c r="BB91" i="26" s="1"/>
  <c r="E179" i="26" s="1"/>
  <c r="BD79" i="26"/>
  <c r="FJ86" i="26"/>
  <c r="FJ75" i="26"/>
  <c r="E167" i="26"/>
  <c r="FJ79" i="26"/>
  <c r="I15" i="47"/>
  <c r="I55" i="47" s="1"/>
  <c r="I104" i="47" s="1"/>
  <c r="T57" i="21"/>
  <c r="C119" i="21"/>
  <c r="C136" i="21"/>
  <c r="B184" i="36"/>
  <c r="E168" i="26"/>
  <c r="GK80" i="26"/>
  <c r="I8" i="47"/>
  <c r="I44" i="47" s="1"/>
  <c r="I89" i="47" s="1"/>
  <c r="E105" i="21"/>
  <c r="I26" i="36"/>
  <c r="D69" i="36" s="1"/>
  <c r="I34" i="47"/>
  <c r="AV44" i="36"/>
  <c r="FJ85" i="26"/>
  <c r="I14" i="47"/>
  <c r="I54" i="47" s="1"/>
  <c r="I103" i="47" s="1"/>
  <c r="I3" i="47"/>
  <c r="I39" i="47" s="1"/>
  <c r="I84" i="47" s="1"/>
  <c r="I17" i="47"/>
  <c r="I57" i="47" s="1"/>
  <c r="I106" i="47" s="1"/>
  <c r="Z82" i="26"/>
  <c r="I12" i="47"/>
  <c r="I48" i="47" s="1"/>
  <c r="I93" i="47" s="1"/>
  <c r="I20" i="47"/>
  <c r="I61" i="47" s="1"/>
  <c r="I110" i="47" s="1"/>
  <c r="AF61" i="36"/>
  <c r="I60" i="47"/>
  <c r="F74" i="21"/>
  <c r="AA80" i="26"/>
  <c r="GK84" i="26"/>
  <c r="AN71" i="21"/>
  <c r="X59" i="36"/>
  <c r="I75" i="47" s="1"/>
  <c r="GK82" i="26"/>
  <c r="FJ87" i="26"/>
  <c r="FJ78" i="26"/>
  <c r="I99" i="47"/>
  <c r="B185" i="36"/>
  <c r="O62" i="21"/>
  <c r="I133" i="47"/>
  <c r="H73" i="47"/>
  <c r="H122" i="47" s="1"/>
  <c r="H175" i="47" s="1"/>
  <c r="X45" i="36"/>
  <c r="N26" i="36"/>
  <c r="F33" i="26"/>
  <c r="B13" i="29"/>
  <c r="B12" i="29"/>
  <c r="AN45" i="21"/>
  <c r="E103" i="21"/>
  <c r="U48" i="21"/>
  <c r="I18" i="47" s="1"/>
  <c r="I58" i="47" s="1"/>
  <c r="I107" i="47" s="1"/>
  <c r="G64" i="21"/>
  <c r="I4" i="47" s="1"/>
  <c r="I40" i="47" s="1"/>
  <c r="I85" i="47" s="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I35" i="47" s="1"/>
  <c r="V25" i="36"/>
  <c r="C74" i="21"/>
  <c r="AV66" i="36"/>
  <c r="K18" i="26"/>
  <c r="C83" i="36"/>
  <c r="E104" i="21"/>
  <c r="D65" i="21"/>
  <c r="I5" i="47" s="1"/>
  <c r="I41" i="47" s="1"/>
  <c r="I86" i="47" s="1"/>
  <c r="N26" i="21"/>
  <c r="K13" i="26"/>
  <c r="Y53" i="36"/>
  <c r="AN44" i="21"/>
  <c r="E117" i="36"/>
  <c r="Y59" i="36"/>
  <c r="I76" i="47" s="1"/>
  <c r="D16" i="26"/>
  <c r="F67" i="36"/>
  <c r="S66" i="36" s="1"/>
  <c r="V47" i="36"/>
  <c r="I13" i="36"/>
  <c r="BD73" i="26"/>
  <c r="E121" i="36"/>
  <c r="W53" i="36"/>
  <c r="F24" i="26"/>
  <c r="I29" i="26" s="1"/>
  <c r="P13" i="46"/>
  <c r="AE82" i="46" s="1"/>
  <c r="I173" i="47" s="1"/>
  <c r="AE82" i="26"/>
  <c r="E18" i="46"/>
  <c r="Z80" i="46" s="1"/>
  <c r="I164" i="47" s="1"/>
  <c r="Z80" i="26"/>
  <c r="D29" i="46"/>
  <c r="C103" i="26"/>
  <c r="P24" i="46"/>
  <c r="AD82" i="46" s="1"/>
  <c r="I172" i="47" s="1"/>
  <c r="AD82" i="26"/>
  <c r="X53" i="36"/>
  <c r="K24" i="26"/>
  <c r="AG12" i="46"/>
  <c r="AY92" i="26"/>
  <c r="GK90" i="26"/>
  <c r="FJ90" i="26"/>
  <c r="U124" i="26"/>
  <c r="V119" i="26"/>
  <c r="I100" i="47" s="1"/>
  <c r="R28" i="46"/>
  <c r="I109" i="26"/>
  <c r="AZ91" i="46"/>
  <c r="U118" i="46"/>
  <c r="I152" i="47" s="1"/>
  <c r="T120" i="46"/>
  <c r="I154" i="47" s="1"/>
  <c r="S121" i="46"/>
  <c r="I155" i="47" s="1"/>
  <c r="GT81" i="46"/>
  <c r="CV79" i="26"/>
  <c r="DH121" i="26"/>
  <c r="CP73" i="26"/>
  <c r="I134" i="47" l="1"/>
  <c r="FJ91" i="26"/>
  <c r="I101" i="47"/>
  <c r="T124" i="26"/>
  <c r="BJ120" i="26"/>
  <c r="E178" i="26"/>
  <c r="BD90" i="26"/>
  <c r="BD91" i="26"/>
  <c r="GK91" i="26"/>
  <c r="BB92" i="26"/>
  <c r="I135" i="47"/>
  <c r="C144" i="21"/>
  <c r="C127" i="21"/>
  <c r="BB90" i="46"/>
  <c r="FH90" i="46" s="1"/>
  <c r="I186" i="47"/>
  <c r="BB91" i="46"/>
  <c r="BD91" i="46" s="1"/>
  <c r="I187" i="47"/>
  <c r="I29" i="46"/>
  <c r="D106" i="26"/>
  <c r="N29" i="26"/>
  <c r="AB74" i="26"/>
  <c r="AN64" i="21"/>
  <c r="G74" i="21"/>
  <c r="Y23" i="36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56" i="47" s="1"/>
  <c r="D16" i="46"/>
  <c r="Z76" i="26"/>
  <c r="BD76" i="26" s="1"/>
  <c r="F104" i="26"/>
  <c r="W103" i="26" s="1"/>
  <c r="I16" i="26"/>
  <c r="K13" i="46"/>
  <c r="AC82" i="46" s="1"/>
  <c r="I171" i="47" s="1"/>
  <c r="AC82" i="26"/>
  <c r="O13" i="21"/>
  <c r="H67" i="21"/>
  <c r="I7" i="47" s="1"/>
  <c r="I43" i="47" s="1"/>
  <c r="I88" i="47" s="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I109" i="46"/>
  <c r="I142" i="47" s="1"/>
  <c r="V119" i="46"/>
  <c r="I153" i="47" s="1"/>
  <c r="AY92" i="46"/>
  <c r="E66" i="21"/>
  <c r="I6" i="47" s="1"/>
  <c r="I42" i="47" s="1"/>
  <c r="I87" i="47" s="1"/>
  <c r="V46" i="21"/>
  <c r="I16" i="47" s="1"/>
  <c r="I56" i="47" s="1"/>
  <c r="I105" i="47" s="1"/>
  <c r="R27" i="21"/>
  <c r="C133" i="36"/>
  <c r="C155" i="36"/>
  <c r="C135" i="21"/>
  <c r="C118" i="21"/>
  <c r="E70" i="36"/>
  <c r="R27" i="36"/>
  <c r="Z46" i="36"/>
  <c r="V12" i="46"/>
  <c r="AC12" i="26"/>
  <c r="AJ78" i="26"/>
  <c r="I109" i="47" s="1"/>
  <c r="AL51" i="21"/>
  <c r="F24" i="46"/>
  <c r="AA82" i="46" s="1"/>
  <c r="I169" i="47" s="1"/>
  <c r="AA82" i="26"/>
  <c r="U57" i="21"/>
  <c r="AN48" i="21"/>
  <c r="BJ120" i="46"/>
  <c r="T124" i="46"/>
  <c r="BJ119" i="26"/>
  <c r="V124" i="26"/>
  <c r="K24" i="46"/>
  <c r="AB82" i="46" s="1"/>
  <c r="I170" i="47" s="1"/>
  <c r="AB82" i="26"/>
  <c r="D74" i="21"/>
  <c r="AN65" i="21"/>
  <c r="P78" i="36"/>
  <c r="I51" i="47" s="1"/>
  <c r="I96" i="47" s="1"/>
  <c r="AQ57" i="36"/>
  <c r="AV45" i="36"/>
  <c r="X61" i="36"/>
  <c r="DG120" i="26"/>
  <c r="DH91" i="26"/>
  <c r="DG90" i="26"/>
  <c r="DE120" i="46"/>
  <c r="DF119" i="26"/>
  <c r="DF121" i="46"/>
  <c r="DF91" i="46"/>
  <c r="CS76" i="26"/>
  <c r="DC118" i="46"/>
  <c r="DI92" i="26"/>
  <c r="CP103" i="26"/>
  <c r="GI91" i="46" l="1"/>
  <c r="FH91" i="46"/>
  <c r="E178" i="46"/>
  <c r="BD90" i="46"/>
  <c r="GI90" i="46"/>
  <c r="F33" i="46"/>
  <c r="AT57" i="36"/>
  <c r="E126" i="36" s="1"/>
  <c r="I80" i="47"/>
  <c r="BB92" i="46"/>
  <c r="BD92" i="46" s="1"/>
  <c r="I188" i="47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 s="1"/>
  <c r="AD75" i="26"/>
  <c r="BD75" i="26" s="1"/>
  <c r="E107" i="26"/>
  <c r="R30" i="26"/>
  <c r="I124" i="46"/>
  <c r="C156" i="36"/>
  <c r="C134" i="36"/>
  <c r="V28" i="46"/>
  <c r="J112" i="46" s="1"/>
  <c r="I146" i="47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I64" i="47" s="1"/>
  <c r="AC23" i="36"/>
  <c r="AB74" i="46"/>
  <c r="D106" i="46"/>
  <c r="I139" i="47" s="1"/>
  <c r="E74" i="21"/>
  <c r="AN66" i="21"/>
  <c r="F104" i="46"/>
  <c r="I137" i="47" s="1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 s="1"/>
  <c r="E180" i="46"/>
  <c r="GI92" i="46"/>
  <c r="FH92" i="46"/>
  <c r="W49" i="21"/>
  <c r="I19" i="47" s="1"/>
  <c r="I59" i="47" s="1"/>
  <c r="I108" i="47" s="1"/>
  <c r="R13" i="21"/>
  <c r="Z54" i="21"/>
  <c r="I33" i="47" s="1"/>
  <c r="I73" i="47" s="1"/>
  <c r="I122" i="47" s="1"/>
  <c r="X27" i="21"/>
  <c r="M68" i="21"/>
  <c r="I9" i="47" s="1"/>
  <c r="I45" i="47" s="1"/>
  <c r="I90" i="47" s="1"/>
  <c r="AA49" i="36"/>
  <c r="R13" i="36"/>
  <c r="BJ104" i="26"/>
  <c r="F124" i="26"/>
  <c r="CT79" i="46"/>
  <c r="CQ74" i="26"/>
  <c r="DD119" i="46"/>
  <c r="DE90" i="46"/>
  <c r="CR75" i="26"/>
  <c r="CQ104" i="26"/>
  <c r="CT77" i="26"/>
  <c r="DG92" i="46"/>
  <c r="CN73" i="46"/>
  <c r="CN103" i="46"/>
  <c r="CS106" i="26"/>
  <c r="W103" i="46" l="1"/>
  <c r="BD76" i="46"/>
  <c r="I159" i="47"/>
  <c r="AV57" i="36"/>
  <c r="BD86" i="26"/>
  <c r="I125" i="47"/>
  <c r="BD74" i="46"/>
  <c r="I157" i="47"/>
  <c r="AV49" i="36"/>
  <c r="AA61" i="36"/>
  <c r="V13" i="21"/>
  <c r="K69" i="21"/>
  <c r="I10" i="47" s="1"/>
  <c r="I46" i="47" s="1"/>
  <c r="I91" i="47" s="1"/>
  <c r="X52" i="21"/>
  <c r="I26" i="47" s="1"/>
  <c r="I65" i="47" s="1"/>
  <c r="I114" i="47" s="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 s="1"/>
  <c r="I98" i="47" s="1"/>
  <c r="U21" i="36"/>
  <c r="S21" i="36"/>
  <c r="J18" i="26"/>
  <c r="L26" i="26"/>
  <c r="AD75" i="46"/>
  <c r="I158" i="47" s="1"/>
  <c r="E107" i="46"/>
  <c r="I140" i="47" s="1"/>
  <c r="C145" i="36"/>
  <c r="C167" i="36"/>
  <c r="BJ104" i="46"/>
  <c r="F124" i="46"/>
  <c r="AA30" i="36"/>
  <c r="AA33" i="26" s="1"/>
  <c r="C164" i="36"/>
  <c r="C142" i="36"/>
  <c r="C157" i="36"/>
  <c r="C135" i="36"/>
  <c r="AJ55" i="21"/>
  <c r="I37" i="47" s="1"/>
  <c r="X27" i="36"/>
  <c r="N72" i="21"/>
  <c r="I13" i="47" s="1"/>
  <c r="I49" i="47" s="1"/>
  <c r="I94" i="47" s="1"/>
  <c r="AH61" i="36"/>
  <c r="AV51" i="36"/>
  <c r="AN68" i="21"/>
  <c r="M74" i="21"/>
  <c r="P115" i="46"/>
  <c r="I149" i="47" s="1"/>
  <c r="AN86" i="46"/>
  <c r="AF18" i="46"/>
  <c r="BJ106" i="46"/>
  <c r="D124" i="46"/>
  <c r="Z26" i="46"/>
  <c r="AC26" i="26"/>
  <c r="AL80" i="26"/>
  <c r="AC77" i="46"/>
  <c r="G105" i="46"/>
  <c r="I138" i="47" s="1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Q76" i="46"/>
  <c r="CR105" i="26"/>
  <c r="CW112" i="46"/>
  <c r="DB115" i="26"/>
  <c r="CQ106" i="46"/>
  <c r="DC86" i="26"/>
  <c r="CY112" i="26"/>
  <c r="CO104" i="46"/>
  <c r="CT107" i="26"/>
  <c r="CO74" i="46"/>
  <c r="CZ83" i="26"/>
  <c r="BD80" i="26" l="1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 s="1"/>
  <c r="M18" i="26"/>
  <c r="AJ22" i="26" s="1"/>
  <c r="BJ108" i="26"/>
  <c r="H124" i="26"/>
  <c r="AC26" i="46"/>
  <c r="R117" i="26"/>
  <c r="AP88" i="26"/>
  <c r="AE33" i="26"/>
  <c r="O16" i="46"/>
  <c r="H108" i="46"/>
  <c r="I141" i="47" s="1"/>
  <c r="X13" i="21"/>
  <c r="AI53" i="21" s="1"/>
  <c r="I36" i="47" s="1"/>
  <c r="L70" i="21"/>
  <c r="I11" i="47" s="1"/>
  <c r="I47" i="47" s="1"/>
  <c r="I92" i="47" s="1"/>
  <c r="L26" i="46"/>
  <c r="AB89" i="26"/>
  <c r="I128" i="47" s="1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M109" i="46"/>
  <c r="I143" i="47" s="1"/>
  <c r="N76" i="36"/>
  <c r="AE55" i="36"/>
  <c r="I74" i="47" s="1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B61" i="36"/>
  <c r="AV52" i="36"/>
  <c r="AL80" i="46"/>
  <c r="S33" i="46"/>
  <c r="V23" i="26"/>
  <c r="AD59" i="36"/>
  <c r="C139" i="36"/>
  <c r="C161" i="36"/>
  <c r="AD24" i="36"/>
  <c r="P76" i="21" a="1"/>
  <c r="K18" i="46"/>
  <c r="BD75" i="46"/>
  <c r="DA86" i="46"/>
  <c r="CU108" i="26"/>
  <c r="CW80" i="26"/>
  <c r="CR107" i="46"/>
  <c r="CV109" i="26"/>
  <c r="CZ115" i="46"/>
  <c r="CP105" i="46"/>
  <c r="CP75" i="46"/>
  <c r="CR77" i="46"/>
  <c r="AC61" i="36" l="1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 s="1"/>
  <c r="AP88" i="46"/>
  <c r="AE33" i="46"/>
  <c r="C147" i="36"/>
  <c r="C169" i="36"/>
  <c r="T23" i="46"/>
  <c r="AG89" i="26"/>
  <c r="I130" i="47" s="1"/>
  <c r="T31" i="26"/>
  <c r="AV76" i="36"/>
  <c r="N83" i="36"/>
  <c r="AL53" i="21"/>
  <c r="AI57" i="21"/>
  <c r="C140" i="36"/>
  <c r="C162" i="36"/>
  <c r="AA33" i="46"/>
  <c r="AI28" i="26"/>
  <c r="AZ89" i="26" s="1"/>
  <c r="AR94" i="26" s="1" a="1"/>
  <c r="E113" i="21"/>
  <c r="AN55" i="21"/>
  <c r="M124" i="46"/>
  <c r="BJ109" i="46"/>
  <c r="H124" i="46"/>
  <c r="BJ108" i="46"/>
  <c r="AE78" i="46"/>
  <c r="I161" i="47" s="1"/>
  <c r="AC13" i="36"/>
  <c r="Y15" i="36"/>
  <c r="AG53" i="36"/>
  <c r="I72" i="47" s="1"/>
  <c r="BD78" i="26"/>
  <c r="C142" i="21"/>
  <c r="C125" i="21"/>
  <c r="L83" i="36"/>
  <c r="AV74" i="36"/>
  <c r="AB89" i="46"/>
  <c r="I181" i="47" s="1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D26" i="36"/>
  <c r="V23" i="46"/>
  <c r="AH89" i="26"/>
  <c r="I131" i="47" s="1"/>
  <c r="V31" i="26"/>
  <c r="AC89" i="46"/>
  <c r="I182" i="47" s="1"/>
  <c r="M18" i="46"/>
  <c r="AJ22" i="46" s="1"/>
  <c r="Q77" i="36"/>
  <c r="I50" i="47" s="1"/>
  <c r="I95" i="47" s="1"/>
  <c r="AR58" i="36"/>
  <c r="I81" i="47" s="1"/>
  <c r="C128" i="21"/>
  <c r="C145" i="21"/>
  <c r="X30" i="46"/>
  <c r="AI84" i="26"/>
  <c r="N113" i="26"/>
  <c r="GW81" i="26"/>
  <c r="GX81" i="26" s="1"/>
  <c r="GY81" i="26" s="1"/>
  <c r="GZ81" i="26" s="1"/>
  <c r="HA81" i="26" s="1"/>
  <c r="HB81" i="26" s="1"/>
  <c r="U33" i="26"/>
  <c r="BJ117" i="26"/>
  <c r="R124" i="26"/>
  <c r="CU80" i="46"/>
  <c r="CX81" i="26"/>
  <c r="CS108" i="46"/>
  <c r="DD117" i="26"/>
  <c r="CX83" i="46"/>
  <c r="DE88" i="26"/>
  <c r="CU78" i="26"/>
  <c r="CT109" i="46"/>
  <c r="AR94" i="26" l="1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 s="1"/>
  <c r="I132" i="47"/>
  <c r="X89" i="21"/>
  <c r="X92" i="21" s="1"/>
  <c r="D177" i="36" a="1"/>
  <c r="D181" i="36" s="1"/>
  <c r="AJ59" i="21"/>
  <c r="AT59" i="36"/>
  <c r="E128" i="36" s="1"/>
  <c r="I82" i="47"/>
  <c r="W89" i="21"/>
  <c r="W92" i="21" s="1"/>
  <c r="AN80" i="21"/>
  <c r="C106" i="21" s="1"/>
  <c r="I106" i="21" s="1"/>
  <c r="S89" i="21"/>
  <c r="S92" i="21" s="1"/>
  <c r="AN82" i="21"/>
  <c r="C108" i="21" s="1"/>
  <c r="I108" i="21" s="1"/>
  <c r="BD84" i="26"/>
  <c r="I123" i="47"/>
  <c r="AJ37" i="26"/>
  <c r="BD88" i="46"/>
  <c r="I180" i="47"/>
  <c r="N113" i="46"/>
  <c r="I147" i="47" s="1"/>
  <c r="AI84" i="46"/>
  <c r="GU81" i="46"/>
  <c r="GV81" i="46" s="1"/>
  <c r="GW81" i="46" s="1"/>
  <c r="GX81" i="46" s="1"/>
  <c r="GY81" i="46" s="1"/>
  <c r="GZ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I184" i="47" s="1"/>
  <c r="V31" i="46"/>
  <c r="AG61" i="36"/>
  <c r="AV53" i="36"/>
  <c r="BJ113" i="26"/>
  <c r="N124" i="26"/>
  <c r="BJ110" i="26"/>
  <c r="K124" i="26"/>
  <c r="AN85" i="21"/>
  <c r="C111" i="21" s="1"/>
  <c r="BD78" i="46"/>
  <c r="AF81" i="46"/>
  <c r="K110" i="46"/>
  <c r="I144" i="47" s="1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78" i="36"/>
  <c r="D184" i="36"/>
  <c r="D177" i="36"/>
  <c r="D185" i="36"/>
  <c r="T85" i="36" a="1"/>
  <c r="Y18" i="26"/>
  <c r="AD18" i="36"/>
  <c r="AA30" i="26"/>
  <c r="AI28" i="46"/>
  <c r="AZ89" i="46" s="1"/>
  <c r="AR94" i="46" s="1" a="1"/>
  <c r="P89" i="21"/>
  <c r="AN76" i="21"/>
  <c r="C102" i="21" s="1"/>
  <c r="I102" i="21" s="1"/>
  <c r="AN81" i="21"/>
  <c r="C107" i="21" s="1"/>
  <c r="I107" i="21" s="1"/>
  <c r="C163" i="36"/>
  <c r="C141" i="36"/>
  <c r="AQ56" i="36"/>
  <c r="I79" i="47" s="1"/>
  <c r="O79" i="36"/>
  <c r="I52" i="47" s="1"/>
  <c r="I97" i="47" s="1"/>
  <c r="AG89" i="46"/>
  <c r="I183" i="47" s="1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Z113" i="26"/>
  <c r="DC88" i="46"/>
  <c r="CS78" i="46"/>
  <c r="DB117" i="46"/>
  <c r="DF89" i="26"/>
  <c r="DA84" i="26"/>
  <c r="CW110" i="26"/>
  <c r="E177" i="26" l="1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67" i="47"/>
  <c r="AV59" i="36"/>
  <c r="D182" i="36"/>
  <c r="D179" i="36"/>
  <c r="BB89" i="46"/>
  <c r="E177" i="46" s="1"/>
  <c r="I185" i="47"/>
  <c r="D180" i="36"/>
  <c r="BD84" i="46"/>
  <c r="I176" i="47"/>
  <c r="D183" i="36"/>
  <c r="AA30" i="46"/>
  <c r="Q114" i="26"/>
  <c r="AD29" i="26"/>
  <c r="AC33" i="26"/>
  <c r="AJ35" i="26" s="1"/>
  <c r="AM87" i="26"/>
  <c r="E127" i="36"/>
  <c r="AV58" i="36"/>
  <c r="AK82" i="26"/>
  <c r="I121" i="47" s="1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I145" i="47" s="1"/>
  <c r="X16" i="46"/>
  <c r="C166" i="36"/>
  <c r="C144" i="36"/>
  <c r="O83" i="36"/>
  <c r="AV79" i="36"/>
  <c r="K124" i="46"/>
  <c r="BJ110" i="46"/>
  <c r="D155" i="36" a="1"/>
  <c r="G133" i="36" a="1"/>
  <c r="AT56" i="36"/>
  <c r="AQ61" i="36"/>
  <c r="U18" i="46"/>
  <c r="CV81" i="46"/>
  <c r="CY84" i="46"/>
  <c r="CX111" i="26"/>
  <c r="CU110" i="46"/>
  <c r="CX113" i="46"/>
  <c r="BD87" i="26" l="1"/>
  <c r="I126" i="47"/>
  <c r="BD89" i="46"/>
  <c r="GI89" i="46"/>
  <c r="FH89" i="46"/>
  <c r="AV98" i="36"/>
  <c r="C126" i="36" s="1"/>
  <c r="I126" i="36" s="1"/>
  <c r="Y102" i="36"/>
  <c r="Y105" i="36" s="1"/>
  <c r="C177" i="36" a="1"/>
  <c r="C184" i="36" s="1"/>
  <c r="F184" i="36" s="1"/>
  <c r="AV93" i="36"/>
  <c r="C121" i="36" s="1"/>
  <c r="I121" i="36" s="1"/>
  <c r="AG102" i="36"/>
  <c r="AG105" i="36" s="1"/>
  <c r="Z102" i="36"/>
  <c r="Z105" i="36" s="1"/>
  <c r="Q114" i="46"/>
  <c r="I148" i="47" s="1"/>
  <c r="AM87" i="46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I174" i="47" s="1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AC18" i="26"/>
  <c r="AJ21" i="26" s="1"/>
  <c r="DD87" i="26"/>
  <c r="CY82" i="26"/>
  <c r="CV111" i="46"/>
  <c r="DA114" i="26"/>
  <c r="DD89" i="46"/>
  <c r="C182" i="36" l="1"/>
  <c r="C183" i="36"/>
  <c r="C179" i="36"/>
  <c r="C178" i="36"/>
  <c r="BD87" i="46"/>
  <c r="I179" i="47"/>
  <c r="C180" i="36"/>
  <c r="BD85" i="26"/>
  <c r="I124" i="47"/>
  <c r="C185" i="36"/>
  <c r="F185" i="36" s="1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 s="1"/>
  <c r="AO85" i="46"/>
  <c r="AC18" i="46"/>
  <c r="F168" i="36"/>
  <c r="X94" i="26" a="1"/>
  <c r="BD82" i="46"/>
  <c r="Y18" i="46"/>
  <c r="AJ35" i="46"/>
  <c r="DB85" i="26"/>
  <c r="CW82" i="46"/>
  <c r="DB87" i="46"/>
  <c r="CY114" i="46"/>
  <c r="DC116" i="26"/>
  <c r="DN103" i="26" l="1" a="1"/>
  <c r="EF104" i="26" s="1"/>
  <c r="BD85" i="46"/>
  <c r="I177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CZ85" i="46"/>
  <c r="DA116" i="46"/>
  <c r="HV73" i="46" l="1" a="1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 s="1"/>
  <c r="BD144" i="26"/>
  <c r="C179" i="26" s="1"/>
  <c r="I179" i="26" s="1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X73" i="26" a="1"/>
  <c r="BD133" i="26"/>
  <c r="C168" i="26" s="1"/>
  <c r="I168" i="26" s="1"/>
  <c r="BD137" i="26"/>
  <c r="C172" i="26" s="1"/>
  <c r="I172" i="26" s="1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B87" i="26"/>
  <c r="FW82" i="26"/>
  <c r="FO74" i="26"/>
  <c r="FQ76" i="26"/>
  <c r="FX83" i="26"/>
  <c r="FS78" i="26"/>
  <c r="FR77" i="26"/>
  <c r="GD89" i="26"/>
  <c r="GF91" i="26"/>
  <c r="FU80" i="26"/>
  <c r="FV81" i="26"/>
  <c r="FT79" i="26"/>
  <c r="FN73" i="26"/>
  <c r="FY84" i="26"/>
  <c r="FP75" i="26"/>
  <c r="FZ85" i="26"/>
  <c r="GC88" i="26"/>
  <c r="GE90" i="26"/>
  <c r="GG92" i="26"/>
  <c r="GA86" i="26"/>
  <c r="HV73" i="46" l="1"/>
  <c r="ID73" i="46"/>
  <c r="IL73" i="46"/>
  <c r="IA74" i="46"/>
  <c r="II74" i="46"/>
  <c r="HX75" i="46"/>
  <c r="IF75" i="46"/>
  <c r="IN75" i="46"/>
  <c r="IC76" i="46"/>
  <c r="IK76" i="46"/>
  <c r="HZ77" i="46"/>
  <c r="IH77" i="46"/>
  <c r="HW78" i="46"/>
  <c r="IE78" i="46"/>
  <c r="IM78" i="46"/>
  <c r="IB79" i="46"/>
  <c r="IJ79" i="46"/>
  <c r="HY80" i="46"/>
  <c r="IG80" i="46"/>
  <c r="HV81" i="46"/>
  <c r="ID81" i="46"/>
  <c r="IL81" i="46"/>
  <c r="IA82" i="46"/>
  <c r="II82" i="46"/>
  <c r="HX83" i="46"/>
  <c r="IF83" i="46"/>
  <c r="IN83" i="46"/>
  <c r="IC84" i="46"/>
  <c r="IK84" i="46"/>
  <c r="HZ85" i="46"/>
  <c r="IH85" i="46"/>
  <c r="HW86" i="46"/>
  <c r="IE86" i="46"/>
  <c r="IM86" i="46"/>
  <c r="IB87" i="46"/>
  <c r="IJ87" i="46"/>
  <c r="HY88" i="46"/>
  <c r="IG88" i="46"/>
  <c r="HV89" i="46"/>
  <c r="ID89" i="46"/>
  <c r="IL89" i="46"/>
  <c r="IA90" i="46"/>
  <c r="II90" i="46"/>
  <c r="HX91" i="46"/>
  <c r="IF91" i="46"/>
  <c r="IN91" i="46"/>
  <c r="IC92" i="46"/>
  <c r="IK92" i="46"/>
  <c r="IC87" i="46"/>
  <c r="HW89" i="46"/>
  <c r="IM89" i="46"/>
  <c r="IJ90" i="46"/>
  <c r="HY91" i="46"/>
  <c r="IG91" i="46"/>
  <c r="ID92" i="46"/>
  <c r="IL92" i="46"/>
  <c r="HX73" i="46"/>
  <c r="IN73" i="46"/>
  <c r="IC74" i="46"/>
  <c r="IK74" i="46"/>
  <c r="IH75" i="46"/>
  <c r="IE76" i="46"/>
  <c r="IJ77" i="46"/>
  <c r="HV79" i="46"/>
  <c r="IA80" i="46"/>
  <c r="HX81" i="46"/>
  <c r="IN81" i="46"/>
  <c r="IC82" i="46"/>
  <c r="HZ83" i="46"/>
  <c r="HW84" i="46"/>
  <c r="IM84" i="46"/>
  <c r="IJ85" i="46"/>
  <c r="IG86" i="46"/>
  <c r="ID87" i="46"/>
  <c r="IA88" i="46"/>
  <c r="HX89" i="46"/>
  <c r="IN89" i="46"/>
  <c r="IK90" i="46"/>
  <c r="IH91" i="46"/>
  <c r="IE92" i="46"/>
  <c r="HY73" i="46"/>
  <c r="HV74" i="46"/>
  <c r="ID74" i="46"/>
  <c r="IA75" i="46"/>
  <c r="HX76" i="46"/>
  <c r="HW73" i="46"/>
  <c r="IE73" i="46"/>
  <c r="IM73" i="46"/>
  <c r="IB74" i="46"/>
  <c r="IJ74" i="46"/>
  <c r="HY75" i="46"/>
  <c r="IG75" i="46"/>
  <c r="HV76" i="46"/>
  <c r="ID76" i="46"/>
  <c r="IL76" i="46"/>
  <c r="IA77" i="46"/>
  <c r="II77" i="46"/>
  <c r="HX78" i="46"/>
  <c r="IF78" i="46"/>
  <c r="IN78" i="46"/>
  <c r="IC79" i="46"/>
  <c r="IK79" i="46"/>
  <c r="HZ80" i="46"/>
  <c r="IH80" i="46"/>
  <c r="HW81" i="46"/>
  <c r="IE81" i="46"/>
  <c r="IM81" i="46"/>
  <c r="IB82" i="46"/>
  <c r="IJ82" i="46"/>
  <c r="HY83" i="46"/>
  <c r="IG83" i="46"/>
  <c r="HV84" i="46"/>
  <c r="ID84" i="46"/>
  <c r="IL84" i="46"/>
  <c r="IA85" i="46"/>
  <c r="II85" i="46"/>
  <c r="HX86" i="46"/>
  <c r="IF86" i="46"/>
  <c r="IN86" i="46"/>
  <c r="IK87" i="46"/>
  <c r="HZ88" i="46"/>
  <c r="IH88" i="46"/>
  <c r="IE89" i="46"/>
  <c r="IB90" i="46"/>
  <c r="HV92" i="46"/>
  <c r="IF73" i="46"/>
  <c r="HZ75" i="46"/>
  <c r="HW76" i="46"/>
  <c r="IM76" i="46"/>
  <c r="IB77" i="46"/>
  <c r="HY78" i="46"/>
  <c r="IG78" i="46"/>
  <c r="ID79" i="46"/>
  <c r="IL79" i="46"/>
  <c r="II80" i="46"/>
  <c r="IF81" i="46"/>
  <c r="IK82" i="46"/>
  <c r="IH83" i="46"/>
  <c r="IE84" i="46"/>
  <c r="IB85" i="46"/>
  <c r="HY86" i="46"/>
  <c r="HV87" i="46"/>
  <c r="IL87" i="46"/>
  <c r="II88" i="46"/>
  <c r="IF89" i="46"/>
  <c r="IC90" i="46"/>
  <c r="HZ91" i="46"/>
  <c r="HW92" i="46"/>
  <c r="IM92" i="46"/>
  <c r="IG73" i="46"/>
  <c r="IL74" i="46"/>
  <c r="II75" i="46"/>
  <c r="IN76" i="46"/>
  <c r="HZ73" i="46"/>
  <c r="HW74" i="46"/>
  <c r="IM74" i="46"/>
  <c r="IJ75" i="46"/>
  <c r="IF76" i="46"/>
  <c r="HY77" i="46"/>
  <c r="IM77" i="46"/>
  <c r="IH78" i="46"/>
  <c r="HZ79" i="46"/>
  <c r="IN79" i="46"/>
  <c r="IF80" i="46"/>
  <c r="IA81" i="46"/>
  <c r="HV82" i="46"/>
  <c r="IG82" i="46"/>
  <c r="IB83" i="46"/>
  <c r="IM83" i="46"/>
  <c r="IH84" i="46"/>
  <c r="IC85" i="46"/>
  <c r="IN85" i="46"/>
  <c r="II86" i="46"/>
  <c r="IA87" i="46"/>
  <c r="HV88" i="46"/>
  <c r="IJ88" i="46"/>
  <c r="IB89" i="46"/>
  <c r="HW90" i="46"/>
  <c r="IH90" i="46"/>
  <c r="IC91" i="46"/>
  <c r="HX92" i="46"/>
  <c r="II92" i="46"/>
  <c r="IB73" i="46"/>
  <c r="IL75" i="46"/>
  <c r="ID77" i="46"/>
  <c r="IJ78" i="46"/>
  <c r="HW80" i="46"/>
  <c r="IC81" i="46"/>
  <c r="IL82" i="46"/>
  <c r="HY84" i="46"/>
  <c r="IJ84" i="46"/>
  <c r="HZ86" i="46"/>
  <c r="IF87" i="46"/>
  <c r="IL88" i="46"/>
  <c r="HY90" i="46"/>
  <c r="IE91" i="46"/>
  <c r="IC73" i="46"/>
  <c r="HW75" i="46"/>
  <c r="IM75" i="46"/>
  <c r="II76" i="46"/>
  <c r="IE77" i="46"/>
  <c r="HZ78" i="46"/>
  <c r="IK78" i="46"/>
  <c r="IF79" i="46"/>
  <c r="HX80" i="46"/>
  <c r="IL80" i="46"/>
  <c r="IG81" i="46"/>
  <c r="HY82" i="46"/>
  <c r="IM82" i="46"/>
  <c r="IE83" i="46"/>
  <c r="HZ84" i="46"/>
  <c r="IN84" i="46"/>
  <c r="IF85" i="46"/>
  <c r="IA86" i="46"/>
  <c r="IL86" i="46"/>
  <c r="IG87" i="46"/>
  <c r="IB88" i="46"/>
  <c r="IM88" i="46"/>
  <c r="IH89" i="46"/>
  <c r="HZ90" i="46"/>
  <c r="IN90" i="46"/>
  <c r="II91" i="46"/>
  <c r="IA92" i="46"/>
  <c r="IH73" i="46"/>
  <c r="IE74" i="46"/>
  <c r="IB75" i="46"/>
  <c r="HY76" i="46"/>
  <c r="IJ76" i="46"/>
  <c r="IF77" i="46"/>
  <c r="IA78" i="46"/>
  <c r="IL78" i="46"/>
  <c r="IG79" i="46"/>
  <c r="IB80" i="46"/>
  <c r="IM80" i="46"/>
  <c r="IH81" i="46"/>
  <c r="HZ82" i="46"/>
  <c r="IN82" i="46"/>
  <c r="II83" i="46"/>
  <c r="IA73" i="46"/>
  <c r="HX74" i="46"/>
  <c r="IN74" i="46"/>
  <c r="IK75" i="46"/>
  <c r="IG76" i="46"/>
  <c r="IC77" i="46"/>
  <c r="IN77" i="46"/>
  <c r="II78" i="46"/>
  <c r="IA79" i="46"/>
  <c r="HV80" i="46"/>
  <c r="IJ80" i="46"/>
  <c r="IB81" i="46"/>
  <c r="HW82" i="46"/>
  <c r="IH82" i="46"/>
  <c r="IC83" i="46"/>
  <c r="HX84" i="46"/>
  <c r="II84" i="46"/>
  <c r="ID85" i="46"/>
  <c r="HV86" i="46"/>
  <c r="IJ86" i="46"/>
  <c r="IE87" i="46"/>
  <c r="HW88" i="46"/>
  <c r="IK88" i="46"/>
  <c r="IC89" i="46"/>
  <c r="HX90" i="46"/>
  <c r="IL90" i="46"/>
  <c r="ID91" i="46"/>
  <c r="HY92" i="46"/>
  <c r="IJ92" i="46"/>
  <c r="HY74" i="46"/>
  <c r="HV75" i="46"/>
  <c r="IH76" i="46"/>
  <c r="HV78" i="46"/>
  <c r="IE79" i="46"/>
  <c r="IK80" i="46"/>
  <c r="HX82" i="46"/>
  <c r="ID83" i="46"/>
  <c r="IE85" i="46"/>
  <c r="IK86" i="46"/>
  <c r="HX88" i="46"/>
  <c r="IG89" i="46"/>
  <c r="IM90" i="46"/>
  <c r="HZ92" i="46"/>
  <c r="IN92" i="46"/>
  <c r="HZ74" i="46"/>
  <c r="II73" i="46"/>
  <c r="IE75" i="46"/>
  <c r="IK77" i="46"/>
  <c r="IH79" i="46"/>
  <c r="HZ81" i="46"/>
  <c r="HW83" i="46"/>
  <c r="IG84" i="46"/>
  <c r="IM85" i="46"/>
  <c r="HZ87" i="46"/>
  <c r="IF88" i="46"/>
  <c r="HV90" i="46"/>
  <c r="IB91" i="46"/>
  <c r="IH92" i="46"/>
  <c r="IJ73" i="46"/>
  <c r="HZ76" i="46"/>
  <c r="IL77" i="46"/>
  <c r="II79" i="46"/>
  <c r="II81" i="46"/>
  <c r="IA83" i="46"/>
  <c r="HV85" i="46"/>
  <c r="IB86" i="46"/>
  <c r="IH87" i="46"/>
  <c r="IN88" i="46"/>
  <c r="ID90" i="46"/>
  <c r="IJ91" i="46"/>
  <c r="IK73" i="46"/>
  <c r="IA76" i="46"/>
  <c r="IB78" i="46"/>
  <c r="IM79" i="46"/>
  <c r="IJ81" i="46"/>
  <c r="IJ83" i="46"/>
  <c r="HW85" i="46"/>
  <c r="IC86" i="46"/>
  <c r="II87" i="46"/>
  <c r="HY89" i="46"/>
  <c r="IE90" i="46"/>
  <c r="IK91" i="46"/>
  <c r="IF74" i="46"/>
  <c r="IB76" i="46"/>
  <c r="IC78" i="46"/>
  <c r="IC80" i="46"/>
  <c r="IK81" i="46"/>
  <c r="IK83" i="46"/>
  <c r="HX85" i="46"/>
  <c r="ID86" i="46"/>
  <c r="IM87" i="46"/>
  <c r="HZ89" i="46"/>
  <c r="IF90" i="46"/>
  <c r="IL91" i="46"/>
  <c r="IG74" i="46"/>
  <c r="HV77" i="46"/>
  <c r="ID78" i="46"/>
  <c r="ID80" i="46"/>
  <c r="ID82" i="46"/>
  <c r="IL83" i="46"/>
  <c r="HY85" i="46"/>
  <c r="IH86" i="46"/>
  <c r="IN87" i="46"/>
  <c r="IA89" i="46"/>
  <c r="IG90" i="46"/>
  <c r="IM91" i="46"/>
  <c r="IH74" i="46"/>
  <c r="HW77" i="46"/>
  <c r="HW79" i="46"/>
  <c r="IE80" i="46"/>
  <c r="IE82" i="46"/>
  <c r="IA84" i="46"/>
  <c r="IG85" i="46"/>
  <c r="HW87" i="46"/>
  <c r="IC88" i="46"/>
  <c r="II89" i="46"/>
  <c r="HV91" i="46"/>
  <c r="IB92" i="46"/>
  <c r="IC75" i="46"/>
  <c r="HX77" i="46"/>
  <c r="HX79" i="46"/>
  <c r="IN80" i="46"/>
  <c r="IF82" i="46"/>
  <c r="IB84" i="46"/>
  <c r="IK85" i="46"/>
  <c r="HX87" i="46"/>
  <c r="ID88" i="46"/>
  <c r="IJ89" i="46"/>
  <c r="HW91" i="46"/>
  <c r="IF92" i="46"/>
  <c r="ID75" i="46"/>
  <c r="IG77" i="46"/>
  <c r="HY79" i="46"/>
  <c r="HY81" i="46"/>
  <c r="HV83" i="46"/>
  <c r="IF84" i="46"/>
  <c r="IL85" i="46"/>
  <c r="HY87" i="46"/>
  <c r="IE88" i="46"/>
  <c r="IK89" i="46"/>
  <c r="IA91" i="46"/>
  <c r="IG92" i="46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C165" i="46" s="1"/>
  <c r="I165" i="46" s="1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CP126" i="26" a="1"/>
  <c r="BD128" i="46"/>
  <c r="C163" i="46" s="1"/>
  <c r="I163" i="46" s="1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FV83" i="46"/>
  <c r="GB89" i="46"/>
  <c r="FX85" i="46"/>
  <c r="FQ78" i="46"/>
  <c r="FS80" i="46"/>
  <c r="FM74" i="46"/>
  <c r="FU82" i="46"/>
  <c r="FR79" i="46"/>
  <c r="GD91" i="46"/>
  <c r="FN75" i="46"/>
  <c r="FY86" i="46"/>
  <c r="GE92" i="46"/>
  <c r="FP77" i="46"/>
  <c r="FT81" i="46"/>
  <c r="FL73" i="46"/>
  <c r="FW84" i="46"/>
  <c r="GA88" i="46"/>
  <c r="FZ87" i="46"/>
  <c r="FO76" i="46"/>
  <c r="GC90" i="46"/>
  <c r="HT126" i="26" l="1" a="1"/>
  <c r="HT129" i="26" s="1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IA129" i="26"/>
  <c r="HT136" i="26" l="1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126" i="46" a="1"/>
  <c r="DN126" i="26" a="1"/>
  <c r="I189" i="46" a="1"/>
  <c r="X153" i="46"/>
  <c r="HR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R103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H113" i="26"/>
  <c r="IH136" i="26"/>
  <c r="IG158" i="26"/>
  <c r="IJ161" i="26"/>
  <c r="IB153" i="26"/>
  <c r="HY150" i="26"/>
  <c r="IP167" i="26"/>
  <c r="ID109" i="26"/>
  <c r="IM141" i="26"/>
  <c r="HY127" i="26"/>
  <c r="IO166" i="26"/>
  <c r="IF111" i="26"/>
  <c r="IE133" i="26"/>
  <c r="II160" i="26"/>
  <c r="ID132" i="26"/>
  <c r="IL163" i="26"/>
  <c r="IJ115" i="26"/>
  <c r="IF157" i="26"/>
  <c r="IP144" i="26"/>
  <c r="HX149" i="26"/>
  <c r="IL140" i="26"/>
  <c r="IK162" i="26"/>
  <c r="IC108" i="26"/>
  <c r="IG135" i="26"/>
  <c r="IP121" i="26"/>
  <c r="ID155" i="26"/>
  <c r="HZ128" i="26"/>
  <c r="IG112" i="26"/>
  <c r="IB107" i="26"/>
  <c r="IO120" i="26"/>
  <c r="IF134" i="26"/>
  <c r="IK139" i="26"/>
  <c r="HX103" i="26"/>
  <c r="IE110" i="26"/>
  <c r="IM164" i="26"/>
  <c r="IN165" i="26"/>
  <c r="IH159" i="26"/>
  <c r="IA106" i="26"/>
  <c r="IL117" i="26"/>
  <c r="IK116" i="26"/>
  <c r="II137" i="26"/>
  <c r="IC154" i="26"/>
  <c r="IC131" i="26"/>
  <c r="IM118" i="26"/>
  <c r="HX126" i="26"/>
  <c r="HZ151" i="26"/>
  <c r="IO143" i="26"/>
  <c r="IA152" i="26"/>
  <c r="IN142" i="26"/>
  <c r="HZ105" i="26"/>
  <c r="IJ138" i="26"/>
  <c r="IN119" i="26"/>
  <c r="II114" i="26"/>
  <c r="IE156" i="26"/>
  <c r="HY104" i="26"/>
  <c r="IB130" i="26"/>
  <c r="DQ126" i="26" l="1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127" i="46"/>
  <c r="HR131" i="46"/>
  <c r="HR135" i="46"/>
  <c r="HR139" i="46"/>
  <c r="HR143" i="46"/>
  <c r="HR132" i="46"/>
  <c r="HR141" i="46"/>
  <c r="HR126" i="46"/>
  <c r="HR137" i="46"/>
  <c r="HR142" i="46"/>
  <c r="HR128" i="46"/>
  <c r="HR133" i="46"/>
  <c r="HR138" i="46"/>
  <c r="HR144" i="46"/>
  <c r="HR129" i="46"/>
  <c r="HR140" i="46"/>
  <c r="HR130" i="46"/>
  <c r="HR134" i="46"/>
  <c r="HR136" i="46"/>
  <c r="HR105" i="46"/>
  <c r="HR109" i="46"/>
  <c r="HR113" i="46"/>
  <c r="HR117" i="46"/>
  <c r="HR121" i="46"/>
  <c r="HR108" i="46"/>
  <c r="HR110" i="46"/>
  <c r="HR119" i="46"/>
  <c r="HR106" i="46"/>
  <c r="HR104" i="46"/>
  <c r="HR118" i="46"/>
  <c r="HR112" i="46"/>
  <c r="HR107" i="46"/>
  <c r="HR114" i="46"/>
  <c r="HR120" i="46"/>
  <c r="HR103" i="46"/>
  <c r="HR111" i="46"/>
  <c r="HR115" i="46"/>
  <c r="HR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R149" i="46"/>
  <c r="HR158" i="46"/>
  <c r="HR163" i="46"/>
  <c r="HR151" i="46"/>
  <c r="HR156" i="46"/>
  <c r="HR161" i="46"/>
  <c r="HR166" i="46"/>
  <c r="HR167" i="46"/>
  <c r="HR152" i="46"/>
  <c r="HR157" i="46"/>
  <c r="HR162" i="46"/>
  <c r="HR153" i="46"/>
  <c r="HR164" i="46"/>
  <c r="HR154" i="46"/>
  <c r="HR155" i="46"/>
  <c r="HR165" i="46"/>
  <c r="HR159" i="46"/>
  <c r="HR160" i="46"/>
  <c r="HR150" i="46"/>
  <c r="DL126" i="46" a="1"/>
  <c r="IH161" i="46"/>
  <c r="HZ153" i="46"/>
  <c r="IK118" i="46"/>
  <c r="ID111" i="46"/>
  <c r="HX105" i="46"/>
  <c r="IE135" i="46"/>
  <c r="HX151" i="46"/>
  <c r="IC133" i="46"/>
  <c r="IJ117" i="46"/>
  <c r="HW127" i="46"/>
  <c r="IF136" i="46"/>
  <c r="HW150" i="46"/>
  <c r="HY152" i="46"/>
  <c r="IN144" i="46"/>
  <c r="HZ107" i="46"/>
  <c r="IC156" i="46"/>
  <c r="IM143" i="46"/>
  <c r="IE158" i="46"/>
  <c r="IA108" i="46"/>
  <c r="II162" i="46"/>
  <c r="IM166" i="46"/>
  <c r="IF113" i="46"/>
  <c r="IF159" i="46"/>
  <c r="IH115" i="46"/>
  <c r="HW104" i="46"/>
  <c r="II116" i="46"/>
  <c r="IC110" i="46"/>
  <c r="IG114" i="46"/>
  <c r="HV126" i="46"/>
  <c r="HX128" i="46"/>
  <c r="IA154" i="46"/>
  <c r="ID157" i="46"/>
  <c r="IL142" i="46"/>
  <c r="II139" i="46"/>
  <c r="IE112" i="46"/>
  <c r="IG160" i="46"/>
  <c r="IK164" i="46"/>
  <c r="IB155" i="46"/>
  <c r="IJ140" i="46"/>
  <c r="HV149" i="46"/>
  <c r="IM120" i="46"/>
  <c r="IH138" i="46"/>
  <c r="IN121" i="46"/>
  <c r="IB132" i="46"/>
  <c r="HV103" i="46"/>
  <c r="IN167" i="46"/>
  <c r="IA131" i="46"/>
  <c r="ID134" i="46"/>
  <c r="IK141" i="46"/>
  <c r="IL119" i="46"/>
  <c r="IG137" i="46"/>
  <c r="IL165" i="46"/>
  <c r="HY106" i="46"/>
  <c r="HY129" i="46"/>
  <c r="IB109" i="46"/>
  <c r="IJ163" i="46"/>
  <c r="HZ130" i="46"/>
  <c r="DP126" i="46" l="1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EI126" i="46" l="1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EK103" i="26" l="1" a="1"/>
  <c r="EL103" i="26" s="1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 l="1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l="1" a="1"/>
  <c r="FR103" i="26" s="1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 l="1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l="1" a="1"/>
  <c r="JE134" i="26" s="1"/>
  <c r="IT149" i="26" a="1"/>
  <c r="JJ150" i="26" s="1"/>
  <c r="GM73" i="26" a="1"/>
  <c r="GM83" i="26" s="1"/>
  <c r="IT103" i="26" a="1"/>
  <c r="IT103" i="26" s="1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GN74" i="26" l="1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P74" i="26" s="1"/>
  <c r="GN73" i="26"/>
  <c r="GM77" i="26"/>
  <c r="GN77" i="26"/>
  <c r="GN83" i="26"/>
  <c r="GP83" i="26" s="1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IR149" i="46" a="1"/>
  <c r="IR103" i="46" a="1"/>
  <c r="IR126" i="46" a="1"/>
  <c r="GP78" i="26"/>
  <c r="GP75" i="26" l="1"/>
  <c r="GP89" i="26"/>
  <c r="GR89" i="26" s="1"/>
  <c r="GP86" i="26"/>
  <c r="GP87" i="26"/>
  <c r="GP76" i="26"/>
  <c r="GP90" i="26"/>
  <c r="GR90" i="26" s="1"/>
  <c r="GP81" i="26"/>
  <c r="GP79" i="26"/>
  <c r="GP84" i="26"/>
  <c r="GP77" i="26"/>
  <c r="GP92" i="26"/>
  <c r="GR92" i="26" s="1"/>
  <c r="GP73" i="26"/>
  <c r="GP91" i="26"/>
  <c r="GR91" i="26" s="1"/>
  <c r="GX76" i="26" s="1"/>
  <c r="GY76" i="26" s="1"/>
  <c r="GZ76" i="26" s="1"/>
  <c r="HA76" i="26" s="1"/>
  <c r="HB76" i="26" s="1"/>
  <c r="HD76" i="26" s="1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JH159" i="46"/>
  <c r="JK154" i="46"/>
  <c r="JC151" i="46"/>
  <c r="JJ154" i="46"/>
  <c r="JD159" i="46"/>
  <c r="JD167" i="46"/>
  <c r="IX149" i="46"/>
  <c r="JJ149" i="46"/>
  <c r="IX150" i="46"/>
  <c r="JJ150" i="46"/>
  <c r="IX151" i="46"/>
  <c r="JJ151" i="46"/>
  <c r="IX152" i="46"/>
  <c r="JJ152" i="46"/>
  <c r="IX153" i="46"/>
  <c r="IT154" i="46"/>
  <c r="JF154" i="46"/>
  <c r="IX155" i="46"/>
  <c r="JJ155" i="46"/>
  <c r="IX156" i="46"/>
  <c r="JJ156" i="46"/>
  <c r="IX157" i="46"/>
  <c r="JJ157" i="46"/>
  <c r="IX158" i="46"/>
  <c r="IT159" i="46"/>
  <c r="JF159" i="46"/>
  <c r="IX160" i="46"/>
  <c r="JJ160" i="46"/>
  <c r="IX161" i="46"/>
  <c r="JJ161" i="46"/>
  <c r="JB149" i="46"/>
  <c r="JD152" i="46"/>
  <c r="JD160" i="46"/>
  <c r="IY149" i="46"/>
  <c r="JK149" i="46"/>
  <c r="IY150" i="46"/>
  <c r="JK150" i="46"/>
  <c r="IY151" i="46"/>
  <c r="JK151" i="46"/>
  <c r="IY152" i="46"/>
  <c r="JK152" i="46"/>
  <c r="IY153" i="46"/>
  <c r="IU154" i="46"/>
  <c r="JG154" i="46"/>
  <c r="IY155" i="46"/>
  <c r="JK155" i="46"/>
  <c r="IY156" i="46"/>
  <c r="JK156" i="46"/>
  <c r="IY157" i="46"/>
  <c r="JK157" i="46"/>
  <c r="IY158" i="46"/>
  <c r="IU159" i="46"/>
  <c r="JG159" i="46"/>
  <c r="IY160" i="46"/>
  <c r="JK160" i="46"/>
  <c r="IY161" i="46"/>
  <c r="JK161" i="46"/>
  <c r="IY162" i="46"/>
  <c r="JK162" i="46"/>
  <c r="IY163" i="46"/>
  <c r="JK163" i="46"/>
  <c r="IY164" i="46"/>
  <c r="JK164" i="46"/>
  <c r="IY165" i="46"/>
  <c r="JK165" i="46"/>
  <c r="IY166" i="46"/>
  <c r="JK166" i="46"/>
  <c r="IY167" i="46"/>
  <c r="JC155" i="46"/>
  <c r="JC163" i="46"/>
  <c r="JB154" i="46"/>
  <c r="JB162" i="46"/>
  <c r="JA153" i="46"/>
  <c r="JA161" i="46"/>
  <c r="JH167" i="46"/>
  <c r="JH153" i="46"/>
  <c r="JK159" i="46"/>
  <c r="JD155" i="46"/>
  <c r="JF149" i="46"/>
  <c r="JF150" i="46"/>
  <c r="JF151" i="46"/>
  <c r="JF152" i="46"/>
  <c r="IX154" i="46"/>
  <c r="IT156" i="46"/>
  <c r="JF157" i="46"/>
  <c r="JF158" i="46"/>
  <c r="IT161" i="46"/>
  <c r="JI159" i="46"/>
  <c r="JD149" i="46"/>
  <c r="JB150" i="46"/>
  <c r="JD153" i="46"/>
  <c r="JD161" i="46"/>
  <c r="IR149" i="46"/>
  <c r="IZ149" i="46"/>
  <c r="IR150" i="46"/>
  <c r="IZ150" i="46"/>
  <c r="IR151" i="46"/>
  <c r="IZ151" i="46"/>
  <c r="IR152" i="46"/>
  <c r="IZ152" i="46"/>
  <c r="IR153" i="46"/>
  <c r="IZ153" i="46"/>
  <c r="IV154" i="46"/>
  <c r="IR155" i="46"/>
  <c r="IZ155" i="46"/>
  <c r="IR156" i="46"/>
  <c r="IZ156" i="46"/>
  <c r="IR157" i="46"/>
  <c r="IZ157" i="46"/>
  <c r="IR158" i="46"/>
  <c r="IZ158" i="46"/>
  <c r="IV159" i="46"/>
  <c r="IR160" i="46"/>
  <c r="IZ160" i="46"/>
  <c r="IR161" i="46"/>
  <c r="IZ161" i="46"/>
  <c r="IR162" i="46"/>
  <c r="IZ162" i="46"/>
  <c r="IR163" i="46"/>
  <c r="IZ163" i="46"/>
  <c r="IR164" i="46"/>
  <c r="IZ164" i="46"/>
  <c r="IR165" i="46"/>
  <c r="IZ165" i="46"/>
  <c r="IR166" i="46"/>
  <c r="IZ166" i="46"/>
  <c r="IR167" i="46"/>
  <c r="IZ167" i="46"/>
  <c r="JC156" i="46"/>
  <c r="JC164" i="46"/>
  <c r="JB155" i="46"/>
  <c r="JB163" i="46"/>
  <c r="JA154" i="46"/>
  <c r="JA162" i="46"/>
  <c r="JI167" i="46"/>
  <c r="JH158" i="46"/>
  <c r="JD150" i="46"/>
  <c r="JB151" i="46"/>
  <c r="JD162" i="46"/>
  <c r="IS149" i="46"/>
  <c r="JE149" i="46"/>
  <c r="JE150" i="46"/>
  <c r="IS151" i="46"/>
  <c r="JE151" i="46"/>
  <c r="IS152" i="46"/>
  <c r="IS153" i="46"/>
  <c r="JE153" i="46"/>
  <c r="IS155" i="46"/>
  <c r="JE155" i="46"/>
  <c r="JE156" i="46"/>
  <c r="IS157" i="46"/>
  <c r="IS158" i="46"/>
  <c r="JE158" i="46"/>
  <c r="IS160" i="46"/>
  <c r="JE160" i="46"/>
  <c r="JE161" i="46"/>
  <c r="IS162" i="46"/>
  <c r="IS163" i="46"/>
  <c r="IS164" i="46"/>
  <c r="IS165" i="46"/>
  <c r="IS166" i="46"/>
  <c r="IS167" i="46"/>
  <c r="JC157" i="46"/>
  <c r="JC165" i="46"/>
  <c r="JB164" i="46"/>
  <c r="JA155" i="46"/>
  <c r="JJ167" i="46"/>
  <c r="JI158" i="46"/>
  <c r="JD151" i="46"/>
  <c r="JD163" i="46"/>
  <c r="IT150" i="46"/>
  <c r="IT151" i="46"/>
  <c r="IT152" i="46"/>
  <c r="JF153" i="46"/>
  <c r="JF155" i="46"/>
  <c r="IT157" i="46"/>
  <c r="IT158" i="46"/>
  <c r="IT160" i="46"/>
  <c r="JF161" i="46"/>
  <c r="JJ159" i="46"/>
  <c r="JD154" i="46"/>
  <c r="IS150" i="46"/>
  <c r="JE152" i="46"/>
  <c r="IW154" i="46"/>
  <c r="IS156" i="46"/>
  <c r="JE157" i="46"/>
  <c r="IW159" i="46"/>
  <c r="IS161" i="46"/>
  <c r="JE162" i="46"/>
  <c r="JE163" i="46"/>
  <c r="JE164" i="46"/>
  <c r="JE165" i="46"/>
  <c r="JE166" i="46"/>
  <c r="JE167" i="46"/>
  <c r="JB156" i="46"/>
  <c r="JA163" i="46"/>
  <c r="IT153" i="46"/>
  <c r="JF156" i="46"/>
  <c r="JF160" i="46"/>
  <c r="IT149" i="46"/>
  <c r="IT155" i="46"/>
  <c r="IX159" i="46"/>
  <c r="JC150" i="46"/>
  <c r="JD165" i="46"/>
  <c r="IU150" i="46"/>
  <c r="IW151" i="46"/>
  <c r="JH152" i="46"/>
  <c r="IY154" i="46"/>
  <c r="JI155" i="46"/>
  <c r="IV157" i="46"/>
  <c r="JG158" i="46"/>
  <c r="IW160" i="46"/>
  <c r="JH161" i="46"/>
  <c r="JG162" i="46"/>
  <c r="IX163" i="46"/>
  <c r="IV164" i="46"/>
  <c r="IT165" i="46"/>
  <c r="JI165" i="46"/>
  <c r="JG166" i="46"/>
  <c r="IX167" i="46"/>
  <c r="JC160" i="46"/>
  <c r="JB157" i="46"/>
  <c r="JA165" i="46"/>
  <c r="JI153" i="46"/>
  <c r="JA149" i="46"/>
  <c r="JD166" i="46"/>
  <c r="IV150" i="46"/>
  <c r="JG151" i="46"/>
  <c r="IZ154" i="46"/>
  <c r="IU156" i="46"/>
  <c r="IW157" i="46"/>
  <c r="IR159" i="46"/>
  <c r="JG160" i="46"/>
  <c r="JI161" i="46"/>
  <c r="JH162" i="46"/>
  <c r="JF163" i="46"/>
  <c r="IU165" i="46"/>
  <c r="JJ165" i="46"/>
  <c r="JH166" i="46"/>
  <c r="JF167" i="46"/>
  <c r="JC161" i="46"/>
  <c r="JB158" i="46"/>
  <c r="JA152" i="46"/>
  <c r="JJ158" i="46"/>
  <c r="IU149" i="46"/>
  <c r="JH151" i="46"/>
  <c r="JE154" i="46"/>
  <c r="JG157" i="46"/>
  <c r="JH160" i="46"/>
  <c r="JI162" i="46"/>
  <c r="IX164" i="46"/>
  <c r="IT166" i="46"/>
  <c r="JG167" i="46"/>
  <c r="JB159" i="46"/>
  <c r="JK158" i="46"/>
  <c r="JA151" i="46"/>
  <c r="JG150" i="46"/>
  <c r="IV153" i="46"/>
  <c r="IW156" i="46"/>
  <c r="IY159" i="46"/>
  <c r="IU162" i="46"/>
  <c r="JF164" i="46"/>
  <c r="IU166" i="46"/>
  <c r="JC152" i="46"/>
  <c r="JA157" i="46"/>
  <c r="IU152" i="46"/>
  <c r="IZ159" i="46"/>
  <c r="IV162" i="46"/>
  <c r="IX165" i="46"/>
  <c r="JC153" i="46"/>
  <c r="JK167" i="46"/>
  <c r="JG149" i="46"/>
  <c r="IW155" i="46"/>
  <c r="IV161" i="46"/>
  <c r="JH164" i="46"/>
  <c r="JC154" i="46"/>
  <c r="JH149" i="46"/>
  <c r="IR154" i="46"/>
  <c r="JI156" i="46"/>
  <c r="IW161" i="46"/>
  <c r="IT164" i="46"/>
  <c r="IX166" i="46"/>
  <c r="JC158" i="46"/>
  <c r="JA160" i="46"/>
  <c r="IV151" i="46"/>
  <c r="IU157" i="46"/>
  <c r="IU164" i="46"/>
  <c r="IW167" i="46"/>
  <c r="JJ153" i="46"/>
  <c r="JI152" i="46"/>
  <c r="IW164" i="46"/>
  <c r="JA166" i="46"/>
  <c r="IU153" i="46"/>
  <c r="IS159" i="46"/>
  <c r="JG163" i="46"/>
  <c r="JI166" i="46"/>
  <c r="JA156" i="46"/>
  <c r="IV149" i="46"/>
  <c r="JI151" i="46"/>
  <c r="IU155" i="46"/>
  <c r="JH157" i="46"/>
  <c r="JI160" i="46"/>
  <c r="JJ162" i="46"/>
  <c r="IW165" i="46"/>
  <c r="JJ166" i="46"/>
  <c r="JC166" i="46"/>
  <c r="JH150" i="46"/>
  <c r="JI157" i="46"/>
  <c r="IT163" i="46"/>
  <c r="IV166" i="46"/>
  <c r="JC167" i="46"/>
  <c r="JG153" i="46"/>
  <c r="IU167" i="46"/>
  <c r="JD164" i="46"/>
  <c r="IS154" i="46"/>
  <c r="IW158" i="46"/>
  <c r="IW163" i="46"/>
  <c r="JF166" i="46"/>
  <c r="JB167" i="46"/>
  <c r="JA150" i="46"/>
  <c r="IW150" i="46"/>
  <c r="IV156" i="46"/>
  <c r="IT162" i="46"/>
  <c r="IV165" i="46"/>
  <c r="JC162" i="46"/>
  <c r="JA167" i="46"/>
  <c r="JH163" i="46"/>
  <c r="JB160" i="46"/>
  <c r="JD156" i="46"/>
  <c r="IW153" i="46"/>
  <c r="JG156" i="46"/>
  <c r="IU161" i="46"/>
  <c r="JG164" i="46"/>
  <c r="IT167" i="46"/>
  <c r="JB161" i="46"/>
  <c r="JI154" i="46"/>
  <c r="IV152" i="46"/>
  <c r="JE159" i="46"/>
  <c r="IU163" i="46"/>
  <c r="IW166" i="46"/>
  <c r="JA159" i="46"/>
  <c r="JD158" i="46"/>
  <c r="IX162" i="46"/>
  <c r="JK153" i="46"/>
  <c r="JG161" i="46"/>
  <c r="IU151" i="46"/>
  <c r="IV158" i="46"/>
  <c r="JI164" i="46"/>
  <c r="JB152" i="46"/>
  <c r="JI149" i="46"/>
  <c r="JH155" i="46"/>
  <c r="JF162" i="46"/>
  <c r="JH165" i="46"/>
  <c r="JC159" i="46"/>
  <c r="JA164" i="46"/>
  <c r="JH154" i="46"/>
  <c r="IW149" i="46"/>
  <c r="IV155" i="46"/>
  <c r="JI163" i="46"/>
  <c r="JA158" i="46"/>
  <c r="JI150" i="46"/>
  <c r="IU158" i="46"/>
  <c r="IW162" i="46"/>
  <c r="JF165" i="46"/>
  <c r="JG155" i="46"/>
  <c r="IU160" i="46"/>
  <c r="IV163" i="46"/>
  <c r="JG165" i="46"/>
  <c r="IV167" i="46"/>
  <c r="JB166" i="46"/>
  <c r="JC149" i="46"/>
  <c r="JG152" i="46"/>
  <c r="IV160" i="46"/>
  <c r="JJ164" i="46"/>
  <c r="JB153" i="46"/>
  <c r="JD157" i="46"/>
  <c r="JH156" i="46"/>
  <c r="JJ163" i="46"/>
  <c r="JB165" i="46"/>
  <c r="IW152" i="46"/>
  <c r="JJ127" i="46"/>
  <c r="JA131" i="46"/>
  <c r="JA139" i="46"/>
  <c r="JB128" i="46"/>
  <c r="JB136" i="46"/>
  <c r="JB144" i="46"/>
  <c r="JC133" i="46"/>
  <c r="JC141" i="46"/>
  <c r="JG144" i="46"/>
  <c r="IU144" i="46"/>
  <c r="JG143" i="46"/>
  <c r="IU143" i="46"/>
  <c r="JG142" i="46"/>
  <c r="IU142" i="46"/>
  <c r="JG141" i="46"/>
  <c r="IU141" i="46"/>
  <c r="JG140" i="46"/>
  <c r="IU140" i="46"/>
  <c r="JG139" i="46"/>
  <c r="IU139" i="46"/>
  <c r="JG138" i="46"/>
  <c r="IU138" i="46"/>
  <c r="JG137" i="46"/>
  <c r="IU137" i="46"/>
  <c r="JG136" i="46"/>
  <c r="IU136" i="46"/>
  <c r="JG135" i="46"/>
  <c r="IU135" i="46"/>
  <c r="JG134" i="46"/>
  <c r="IU134" i="46"/>
  <c r="JG133" i="46"/>
  <c r="IU133" i="46"/>
  <c r="JG132" i="46"/>
  <c r="IU132" i="46"/>
  <c r="JG131" i="46"/>
  <c r="IU131" i="46"/>
  <c r="JG130" i="46"/>
  <c r="IU130" i="46"/>
  <c r="JG129" i="46"/>
  <c r="IU129" i="46"/>
  <c r="JG128" i="46"/>
  <c r="IU128" i="46"/>
  <c r="IY127" i="46"/>
  <c r="JK126" i="46"/>
  <c r="IY126" i="46"/>
  <c r="JD126" i="46"/>
  <c r="JD134" i="46"/>
  <c r="JD142" i="46"/>
  <c r="JH127" i="46"/>
  <c r="JA130" i="46"/>
  <c r="JA140" i="46"/>
  <c r="JB130" i="46"/>
  <c r="JB139" i="46"/>
  <c r="JC129" i="46"/>
  <c r="JC138" i="46"/>
  <c r="JI144" i="46"/>
  <c r="IV144" i="46"/>
  <c r="JF143" i="46"/>
  <c r="IS143" i="46"/>
  <c r="IZ142" i="46"/>
  <c r="JK141" i="46"/>
  <c r="IX141" i="46"/>
  <c r="JI140" i="46"/>
  <c r="IV140" i="46"/>
  <c r="JF139" i="46"/>
  <c r="IS139" i="46"/>
  <c r="IZ138" i="46"/>
  <c r="JK137" i="46"/>
  <c r="IX137" i="46"/>
  <c r="JI136" i="46"/>
  <c r="IV136" i="46"/>
  <c r="JF135" i="46"/>
  <c r="IS135" i="46"/>
  <c r="IZ134" i="46"/>
  <c r="JK133" i="46"/>
  <c r="IX133" i="46"/>
  <c r="JI132" i="46"/>
  <c r="IV132" i="46"/>
  <c r="JF131" i="46"/>
  <c r="IS131" i="46"/>
  <c r="IZ130" i="46"/>
  <c r="JK129" i="46"/>
  <c r="IX129" i="46"/>
  <c r="JI128" i="46"/>
  <c r="IV128" i="46"/>
  <c r="IX127" i="46"/>
  <c r="JI126" i="46"/>
  <c r="IV126" i="46"/>
  <c r="JD130" i="46"/>
  <c r="JD139" i="46"/>
  <c r="JI127" i="46"/>
  <c r="JA132" i="46"/>
  <c r="JA141" i="46"/>
  <c r="JB131" i="46"/>
  <c r="JB140" i="46"/>
  <c r="JC130" i="46"/>
  <c r="JC139" i="46"/>
  <c r="JH144" i="46"/>
  <c r="IT144" i="46"/>
  <c r="JE143" i="46"/>
  <c r="IR143" i="46"/>
  <c r="IY142" i="46"/>
  <c r="JJ141" i="46"/>
  <c r="IW141" i="46"/>
  <c r="JH140" i="46"/>
  <c r="IT140" i="46"/>
  <c r="JE139" i="46"/>
  <c r="IR139" i="46"/>
  <c r="IY138" i="46"/>
  <c r="JJ137" i="46"/>
  <c r="IW137" i="46"/>
  <c r="JH136" i="46"/>
  <c r="IT136" i="46"/>
  <c r="JE135" i="46"/>
  <c r="IR135" i="46"/>
  <c r="IY134" i="46"/>
  <c r="JJ133" i="46"/>
  <c r="IW133" i="46"/>
  <c r="JH132" i="46"/>
  <c r="IT132" i="46"/>
  <c r="JE131" i="46"/>
  <c r="IR131" i="46"/>
  <c r="IY130" i="46"/>
  <c r="JJ129" i="46"/>
  <c r="IW129" i="46"/>
  <c r="JH128" i="46"/>
  <c r="IT128" i="46"/>
  <c r="IW127" i="46"/>
  <c r="JH126" i="46"/>
  <c r="IU126" i="46"/>
  <c r="JD131" i="46"/>
  <c r="JD140" i="46"/>
  <c r="IS129" i="46"/>
  <c r="JK127" i="46"/>
  <c r="JA133" i="46"/>
  <c r="JA142" i="46"/>
  <c r="JB132" i="46"/>
  <c r="JB141" i="46"/>
  <c r="JC131" i="46"/>
  <c r="JC140" i="46"/>
  <c r="JF144" i="46"/>
  <c r="IS144" i="46"/>
  <c r="IZ143" i="46"/>
  <c r="JK142" i="46"/>
  <c r="IX142" i="46"/>
  <c r="JI141" i="46"/>
  <c r="IV141" i="46"/>
  <c r="JF140" i="46"/>
  <c r="IS140" i="46"/>
  <c r="IZ139" i="46"/>
  <c r="JK138" i="46"/>
  <c r="IX138" i="46"/>
  <c r="JI137" i="46"/>
  <c r="IV137" i="46"/>
  <c r="JF136" i="46"/>
  <c r="IS136" i="46"/>
  <c r="IZ135" i="46"/>
  <c r="JK134" i="46"/>
  <c r="IX134" i="46"/>
  <c r="JI133" i="46"/>
  <c r="IV133" i="46"/>
  <c r="JF132" i="46"/>
  <c r="IS132" i="46"/>
  <c r="IZ131" i="46"/>
  <c r="JK130" i="46"/>
  <c r="IX130" i="46"/>
  <c r="JI129" i="46"/>
  <c r="IV129" i="46"/>
  <c r="JF128" i="46"/>
  <c r="IS128" i="46"/>
  <c r="IV127" i="46"/>
  <c r="JG126" i="46"/>
  <c r="IT126" i="46"/>
  <c r="JD132" i="46"/>
  <c r="JD141" i="46"/>
  <c r="JA134" i="46"/>
  <c r="JB133" i="46"/>
  <c r="JB142" i="46"/>
  <c r="JC132" i="46"/>
  <c r="JC142" i="46"/>
  <c r="IR144" i="46"/>
  <c r="IY143" i="46"/>
  <c r="JJ142" i="46"/>
  <c r="JH141" i="46"/>
  <c r="IT141" i="46"/>
  <c r="JE140" i="46"/>
  <c r="IR140" i="46"/>
  <c r="IY139" i="46"/>
  <c r="JJ138" i="46"/>
  <c r="JH137" i="46"/>
  <c r="IT137" i="46"/>
  <c r="JE136" i="46"/>
  <c r="IR136" i="46"/>
  <c r="IY135" i="46"/>
  <c r="IW134" i="46"/>
  <c r="JH133" i="46"/>
  <c r="IT133" i="46"/>
  <c r="JE132" i="46"/>
  <c r="IY131" i="46"/>
  <c r="JJ130" i="46"/>
  <c r="IW130" i="46"/>
  <c r="IT129" i="46"/>
  <c r="JE128" i="46"/>
  <c r="IR128" i="46"/>
  <c r="JF126" i="46"/>
  <c r="IS126" i="46"/>
  <c r="JD133" i="46"/>
  <c r="JI134" i="46"/>
  <c r="JA143" i="46"/>
  <c r="JE144" i="46"/>
  <c r="IW142" i="46"/>
  <c r="IW138" i="46"/>
  <c r="JJ134" i="46"/>
  <c r="IR132" i="46"/>
  <c r="JH129" i="46"/>
  <c r="IU127" i="46"/>
  <c r="JD143" i="46"/>
  <c r="JF133" i="46"/>
  <c r="JA126" i="46"/>
  <c r="JA135" i="46"/>
  <c r="JA144" i="46"/>
  <c r="JB134" i="46"/>
  <c r="JB143" i="46"/>
  <c r="JC134" i="46"/>
  <c r="JC143" i="46"/>
  <c r="IZ144" i="46"/>
  <c r="JK143" i="46"/>
  <c r="IX143" i="46"/>
  <c r="JI142" i="46"/>
  <c r="IV142" i="46"/>
  <c r="JF141" i="46"/>
  <c r="IS141" i="46"/>
  <c r="IZ140" i="46"/>
  <c r="JK139" i="46"/>
  <c r="IX139" i="46"/>
  <c r="JI138" i="46"/>
  <c r="IV138" i="46"/>
  <c r="JF137" i="46"/>
  <c r="IS137" i="46"/>
  <c r="IZ136" i="46"/>
  <c r="JK135" i="46"/>
  <c r="IX135" i="46"/>
  <c r="IV134" i="46"/>
  <c r="IS133" i="46"/>
  <c r="IZ132" i="46"/>
  <c r="JK131" i="46"/>
  <c r="IX131" i="46"/>
  <c r="JI130" i="46"/>
  <c r="IV130" i="46"/>
  <c r="JF129" i="46"/>
  <c r="IZ128" i="46"/>
  <c r="JG127" i="46"/>
  <c r="IT127" i="46"/>
  <c r="JE126" i="46"/>
  <c r="IR126" i="46"/>
  <c r="JD135" i="46"/>
  <c r="JD144" i="46"/>
  <c r="JA128" i="46"/>
  <c r="JB135" i="46"/>
  <c r="JC137" i="46"/>
  <c r="JI143" i="46"/>
  <c r="IT142" i="46"/>
  <c r="JJ140" i="46"/>
  <c r="IV139" i="46"/>
  <c r="JE137" i="46"/>
  <c r="IW136" i="46"/>
  <c r="JF134" i="46"/>
  <c r="IR133" i="46"/>
  <c r="JH131" i="46"/>
  <c r="IS130" i="46"/>
  <c r="IY128" i="46"/>
  <c r="JJ126" i="46"/>
  <c r="JD137" i="46"/>
  <c r="IX140" i="46"/>
  <c r="JJ132" i="46"/>
  <c r="IX126" i="46"/>
  <c r="JB126" i="46"/>
  <c r="JH142" i="46"/>
  <c r="IY141" i="46"/>
  <c r="JJ136" i="46"/>
  <c r="JF130" i="46"/>
  <c r="IS138" i="46"/>
  <c r="JJ131" i="46"/>
  <c r="JA127" i="46"/>
  <c r="JJ143" i="46"/>
  <c r="IX136" i="46"/>
  <c r="JJ128" i="46"/>
  <c r="JA129" i="46"/>
  <c r="JB137" i="46"/>
  <c r="JC144" i="46"/>
  <c r="JH143" i="46"/>
  <c r="IS142" i="46"/>
  <c r="IY140" i="46"/>
  <c r="IT139" i="46"/>
  <c r="IZ137" i="46"/>
  <c r="JJ135" i="46"/>
  <c r="JE134" i="46"/>
  <c r="JK132" i="46"/>
  <c r="IW131" i="46"/>
  <c r="IR130" i="46"/>
  <c r="IX128" i="46"/>
  <c r="IZ126" i="46"/>
  <c r="JD138" i="46"/>
  <c r="JA136" i="46"/>
  <c r="JB138" i="46"/>
  <c r="JK144" i="46"/>
  <c r="IR142" i="46"/>
  <c r="JH138" i="46"/>
  <c r="JI135" i="46"/>
  <c r="IT134" i="46"/>
  <c r="IV131" i="46"/>
  <c r="IW128" i="46"/>
  <c r="IR129" i="46"/>
  <c r="JK128" i="46"/>
  <c r="JB129" i="46"/>
  <c r="JK140" i="46"/>
  <c r="JH134" i="46"/>
  <c r="IT130" i="46"/>
  <c r="JD136" i="46"/>
  <c r="IW143" i="46"/>
  <c r="IY137" i="46"/>
  <c r="JE129" i="46"/>
  <c r="JC128" i="46"/>
  <c r="JI139" i="46"/>
  <c r="JE133" i="46"/>
  <c r="JD128" i="46"/>
  <c r="JF142" i="46"/>
  <c r="IS127" i="46"/>
  <c r="JA137" i="46"/>
  <c r="JC126" i="46"/>
  <c r="JJ144" i="46"/>
  <c r="IV143" i="46"/>
  <c r="JE141" i="46"/>
  <c r="IW140" i="46"/>
  <c r="JF138" i="46"/>
  <c r="IR137" i="46"/>
  <c r="JH135" i="46"/>
  <c r="IS134" i="46"/>
  <c r="IY132" i="46"/>
  <c r="IT131" i="46"/>
  <c r="IZ129" i="46"/>
  <c r="JF127" i="46"/>
  <c r="IW126" i="46"/>
  <c r="JB127" i="46"/>
  <c r="IW144" i="46"/>
  <c r="JH139" i="46"/>
  <c r="IZ133" i="46"/>
  <c r="JD129" i="46"/>
  <c r="JC136" i="46"/>
  <c r="IW139" i="46"/>
  <c r="IY133" i="46"/>
  <c r="IR127" i="46"/>
  <c r="JA138" i="46"/>
  <c r="JC127" i="46"/>
  <c r="IY144" i="46"/>
  <c r="IT143" i="46"/>
  <c r="IZ141" i="46"/>
  <c r="JJ139" i="46"/>
  <c r="JE138" i="46"/>
  <c r="JK136" i="46"/>
  <c r="IW135" i="46"/>
  <c r="IR134" i="46"/>
  <c r="IX132" i="46"/>
  <c r="JH130" i="46"/>
  <c r="IY129" i="46"/>
  <c r="JE127" i="46"/>
  <c r="JD127" i="46"/>
  <c r="IV135" i="46"/>
  <c r="IZ127" i="46"/>
  <c r="JC135" i="46"/>
  <c r="IR141" i="46"/>
  <c r="IY136" i="46"/>
  <c r="JE130" i="46"/>
  <c r="IR138" i="46"/>
  <c r="JI131" i="46"/>
  <c r="IX144" i="46"/>
  <c r="IT138" i="46"/>
  <c r="IW132" i="46"/>
  <c r="JE142" i="46"/>
  <c r="IT135" i="46"/>
  <c r="JD106" i="46"/>
  <c r="JD114" i="46"/>
  <c r="IY103" i="46"/>
  <c r="IU104" i="46"/>
  <c r="JG104" i="46"/>
  <c r="IU105" i="46"/>
  <c r="JG105" i="46"/>
  <c r="IU106" i="46"/>
  <c r="JG106" i="46"/>
  <c r="IU107" i="46"/>
  <c r="JG107" i="46"/>
  <c r="IU108" i="46"/>
  <c r="JG108" i="46"/>
  <c r="IU109" i="46"/>
  <c r="JG109" i="46"/>
  <c r="IU110" i="46"/>
  <c r="JG110" i="46"/>
  <c r="IU111" i="46"/>
  <c r="JG111" i="46"/>
  <c r="IU112" i="46"/>
  <c r="JG112" i="46"/>
  <c r="IU113" i="46"/>
  <c r="JG113" i="46"/>
  <c r="IU114" i="46"/>
  <c r="JG114" i="46"/>
  <c r="IU115" i="46"/>
  <c r="JG115" i="46"/>
  <c r="IU116" i="46"/>
  <c r="JG116" i="46"/>
  <c r="IU117" i="46"/>
  <c r="JG117" i="46"/>
  <c r="IU118" i="46"/>
  <c r="JG118" i="46"/>
  <c r="IU119" i="46"/>
  <c r="JG119" i="46"/>
  <c r="IU120" i="46"/>
  <c r="JG120" i="46"/>
  <c r="IU121" i="46"/>
  <c r="JG121" i="46"/>
  <c r="JC106" i="46"/>
  <c r="JC114" i="46"/>
  <c r="JB110" i="46"/>
  <c r="JB118" i="46"/>
  <c r="JA106" i="46"/>
  <c r="JA114" i="46"/>
  <c r="JD104" i="46"/>
  <c r="JD113" i="46"/>
  <c r="IR103" i="46"/>
  <c r="JE103" i="46"/>
  <c r="IX104" i="46"/>
  <c r="JK104" i="46"/>
  <c r="IZ105" i="46"/>
  <c r="IS106" i="46"/>
  <c r="JF106" i="46"/>
  <c r="IV107" i="46"/>
  <c r="JI107" i="46"/>
  <c r="IX108" i="46"/>
  <c r="JK108" i="46"/>
  <c r="IZ109" i="46"/>
  <c r="IS110" i="46"/>
  <c r="JF110" i="46"/>
  <c r="IV111" i="46"/>
  <c r="JI111" i="46"/>
  <c r="IX112" i="46"/>
  <c r="JK112" i="46"/>
  <c r="IZ113" i="46"/>
  <c r="IS114" i="46"/>
  <c r="JF114" i="46"/>
  <c r="IV115" i="46"/>
  <c r="JI115" i="46"/>
  <c r="IX116" i="46"/>
  <c r="JK116" i="46"/>
  <c r="IZ117" i="46"/>
  <c r="IS118" i="46"/>
  <c r="JF118" i="46"/>
  <c r="IV119" i="46"/>
  <c r="JI119" i="46"/>
  <c r="IX120" i="46"/>
  <c r="JK120" i="46"/>
  <c r="IZ121" i="46"/>
  <c r="JC104" i="46"/>
  <c r="JC113" i="46"/>
  <c r="JB103" i="46"/>
  <c r="JB112" i="46"/>
  <c r="JB121" i="46"/>
  <c r="JA110" i="46"/>
  <c r="JA119" i="46"/>
  <c r="JD105" i="46"/>
  <c r="JD115" i="46"/>
  <c r="IS103" i="46"/>
  <c r="JF103" i="46"/>
  <c r="IY104" i="46"/>
  <c r="IR105" i="46"/>
  <c r="JE105" i="46"/>
  <c r="IT106" i="46"/>
  <c r="JH106" i="46"/>
  <c r="IW107" i="46"/>
  <c r="JJ107" i="46"/>
  <c r="IY108" i="46"/>
  <c r="IR109" i="46"/>
  <c r="JE109" i="46"/>
  <c r="IT110" i="46"/>
  <c r="JH110" i="46"/>
  <c r="IW111" i="46"/>
  <c r="JJ111" i="46"/>
  <c r="IY112" i="46"/>
  <c r="IR113" i="46"/>
  <c r="JE113" i="46"/>
  <c r="IT114" i="46"/>
  <c r="JH114" i="46"/>
  <c r="IW115" i="46"/>
  <c r="JJ115" i="46"/>
  <c r="IY116" i="46"/>
  <c r="IR117" i="46"/>
  <c r="JE117" i="46"/>
  <c r="IT118" i="46"/>
  <c r="JH118" i="46"/>
  <c r="IW119" i="46"/>
  <c r="JJ119" i="46"/>
  <c r="IY120" i="46"/>
  <c r="IR121" i="46"/>
  <c r="JE121" i="46"/>
  <c r="JC105" i="46"/>
  <c r="JC115" i="46"/>
  <c r="JB104" i="46"/>
  <c r="JB113" i="46"/>
  <c r="JA111" i="46"/>
  <c r="JA120" i="46"/>
  <c r="JF112" i="46"/>
  <c r="IV117" i="46"/>
  <c r="IS120" i="46"/>
  <c r="JI121" i="46"/>
  <c r="JC109" i="46"/>
  <c r="JA105" i="46"/>
  <c r="JD107" i="46"/>
  <c r="JD116" i="46"/>
  <c r="IT103" i="46"/>
  <c r="JG103" i="46"/>
  <c r="IZ104" i="46"/>
  <c r="IS105" i="46"/>
  <c r="JF105" i="46"/>
  <c r="IV106" i="46"/>
  <c r="JI106" i="46"/>
  <c r="IX107" i="46"/>
  <c r="JK107" i="46"/>
  <c r="IZ108" i="46"/>
  <c r="IS109" i="46"/>
  <c r="JF109" i="46"/>
  <c r="IV110" i="46"/>
  <c r="JI110" i="46"/>
  <c r="IX111" i="46"/>
  <c r="JK111" i="46"/>
  <c r="IZ112" i="46"/>
  <c r="IS113" i="46"/>
  <c r="JF113" i="46"/>
  <c r="IV114" i="46"/>
  <c r="JI114" i="46"/>
  <c r="IX115" i="46"/>
  <c r="JK115" i="46"/>
  <c r="IZ116" i="46"/>
  <c r="IS117" i="46"/>
  <c r="JF117" i="46"/>
  <c r="IV118" i="46"/>
  <c r="JI118" i="46"/>
  <c r="IX119" i="46"/>
  <c r="JK119" i="46"/>
  <c r="IZ120" i="46"/>
  <c r="IS121" i="46"/>
  <c r="JF121" i="46"/>
  <c r="JC107" i="46"/>
  <c r="JC116" i="46"/>
  <c r="JB105" i="46"/>
  <c r="JB114" i="46"/>
  <c r="JA103" i="46"/>
  <c r="JA112" i="46"/>
  <c r="JA121" i="46"/>
  <c r="JD108" i="46"/>
  <c r="IU103" i="46"/>
  <c r="IR104" i="46"/>
  <c r="JE104" i="46"/>
  <c r="IT105" i="46"/>
  <c r="JH105" i="46"/>
  <c r="JJ106" i="46"/>
  <c r="IY107" i="46"/>
  <c r="IR108" i="46"/>
  <c r="IT109" i="46"/>
  <c r="JH109" i="46"/>
  <c r="IW110" i="46"/>
  <c r="IY111" i="46"/>
  <c r="IR112" i="46"/>
  <c r="IT113" i="46"/>
  <c r="JH113" i="46"/>
  <c r="JJ114" i="46"/>
  <c r="IY115" i="46"/>
  <c r="JE116" i="46"/>
  <c r="IT117" i="46"/>
  <c r="IW118" i="46"/>
  <c r="IY119" i="46"/>
  <c r="IR120" i="46"/>
  <c r="IT121" i="46"/>
  <c r="JC108" i="46"/>
  <c r="JC117" i="46"/>
  <c r="JB115" i="46"/>
  <c r="JA113" i="46"/>
  <c r="JH103" i="46"/>
  <c r="JF104" i="46"/>
  <c r="IZ107" i="46"/>
  <c r="IV109" i="46"/>
  <c r="IX110" i="46"/>
  <c r="IZ111" i="46"/>
  <c r="IV113" i="46"/>
  <c r="IX114" i="46"/>
  <c r="IZ115" i="46"/>
  <c r="JF116" i="46"/>
  <c r="JI117" i="46"/>
  <c r="IZ119" i="46"/>
  <c r="IV121" i="46"/>
  <c r="JB107" i="46"/>
  <c r="JI103" i="46"/>
  <c r="JD117" i="46"/>
  <c r="IW106" i="46"/>
  <c r="JE108" i="46"/>
  <c r="JJ110" i="46"/>
  <c r="JE112" i="46"/>
  <c r="IW114" i="46"/>
  <c r="IR116" i="46"/>
  <c r="JH117" i="46"/>
  <c r="JJ118" i="46"/>
  <c r="JE120" i="46"/>
  <c r="JH121" i="46"/>
  <c r="JB106" i="46"/>
  <c r="JA104" i="46"/>
  <c r="JF108" i="46"/>
  <c r="JI113" i="46"/>
  <c r="IS116" i="46"/>
  <c r="IX118" i="46"/>
  <c r="JF120" i="46"/>
  <c r="JC118" i="46"/>
  <c r="JA115" i="46"/>
  <c r="JD109" i="46"/>
  <c r="JD118" i="46"/>
  <c r="IV103" i="46"/>
  <c r="IS104" i="46"/>
  <c r="IV105" i="46"/>
  <c r="JI105" i="46"/>
  <c r="IX106" i="46"/>
  <c r="JK106" i="46"/>
  <c r="IS108" i="46"/>
  <c r="JI109" i="46"/>
  <c r="JK110" i="46"/>
  <c r="IS112" i="46"/>
  <c r="JK114" i="46"/>
  <c r="JK118" i="46"/>
  <c r="JB116" i="46"/>
  <c r="JD119" i="46"/>
  <c r="IW104" i="46"/>
  <c r="JK105" i="46"/>
  <c r="JE107" i="46"/>
  <c r="JJ108" i="46"/>
  <c r="IZ110" i="46"/>
  <c r="IT112" i="46"/>
  <c r="IY113" i="46"/>
  <c r="IS115" i="46"/>
  <c r="JH116" i="46"/>
  <c r="IR118" i="46"/>
  <c r="JF119" i="46"/>
  <c r="IW121" i="46"/>
  <c r="JC112" i="46"/>
  <c r="JB119" i="46"/>
  <c r="JJ103" i="46"/>
  <c r="JF107" i="46"/>
  <c r="IY118" i="46"/>
  <c r="IX121" i="46"/>
  <c r="JC119" i="46"/>
  <c r="JB120" i="46"/>
  <c r="JI104" i="46"/>
  <c r="JH107" i="46"/>
  <c r="IR111" i="46"/>
  <c r="JK113" i="46"/>
  <c r="IZ118" i="46"/>
  <c r="IY121" i="46"/>
  <c r="JA107" i="46"/>
  <c r="JJ104" i="46"/>
  <c r="IY109" i="46"/>
  <c r="IR114" i="46"/>
  <c r="JE118" i="46"/>
  <c r="JC121" i="46"/>
  <c r="JK121" i="46"/>
  <c r="IZ103" i="46"/>
  <c r="JK109" i="46"/>
  <c r="IY117" i="46"/>
  <c r="JB109" i="46"/>
  <c r="JD111" i="46"/>
  <c r="IY105" i="46"/>
  <c r="IR110" i="46"/>
  <c r="JJ117" i="46"/>
  <c r="JI120" i="46"/>
  <c r="JA117" i="46"/>
  <c r="JI108" i="46"/>
  <c r="IW116" i="46"/>
  <c r="JB117" i="46"/>
  <c r="JD120" i="46"/>
  <c r="JH104" i="46"/>
  <c r="IR106" i="46"/>
  <c r="IW109" i="46"/>
  <c r="JE110" i="46"/>
  <c r="IV112" i="46"/>
  <c r="JJ113" i="46"/>
  <c r="IT115" i="46"/>
  <c r="JI116" i="46"/>
  <c r="JH119" i="46"/>
  <c r="JK103" i="46"/>
  <c r="IX109" i="46"/>
  <c r="JE115" i="46"/>
  <c r="IT120" i="46"/>
  <c r="IW103" i="46"/>
  <c r="IT108" i="46"/>
  <c r="IS111" i="46"/>
  <c r="JF115" i="46"/>
  <c r="IV120" i="46"/>
  <c r="JA108" i="46"/>
  <c r="IR119" i="46"/>
  <c r="IT116" i="46"/>
  <c r="IT107" i="46"/>
  <c r="IX113" i="46"/>
  <c r="JK117" i="46"/>
  <c r="JC111" i="46"/>
  <c r="JD121" i="46"/>
  <c r="IY106" i="46"/>
  <c r="IW112" i="46"/>
  <c r="JJ116" i="46"/>
  <c r="JC120" i="46"/>
  <c r="IZ106" i="46"/>
  <c r="JH112" i="46"/>
  <c r="IW117" i="46"/>
  <c r="JJ121" i="46"/>
  <c r="IY114" i="46"/>
  <c r="JA109" i="46"/>
  <c r="IR107" i="46"/>
  <c r="JJ112" i="46"/>
  <c r="JH120" i="46"/>
  <c r="JE114" i="46"/>
  <c r="JD112" i="46"/>
  <c r="IS107" i="46"/>
  <c r="IV116" i="46"/>
  <c r="JB111" i="46"/>
  <c r="JJ105" i="46"/>
  <c r="IY110" i="46"/>
  <c r="IR115" i="46"/>
  <c r="JJ120" i="46"/>
  <c r="JA118" i="46"/>
  <c r="JD103" i="46"/>
  <c r="IX103" i="46"/>
  <c r="IW105" i="46"/>
  <c r="JE106" i="46"/>
  <c r="IV108" i="46"/>
  <c r="JJ109" i="46"/>
  <c r="IT111" i="46"/>
  <c r="JI112" i="46"/>
  <c r="JH115" i="46"/>
  <c r="IX117" i="46"/>
  <c r="IW120" i="46"/>
  <c r="JB108" i="46"/>
  <c r="IX105" i="46"/>
  <c r="JE111" i="46"/>
  <c r="IS119" i="46"/>
  <c r="JA116" i="46"/>
  <c r="IT104" i="46"/>
  <c r="JH108" i="46"/>
  <c r="IW113" i="46"/>
  <c r="IT119" i="46"/>
  <c r="JC110" i="46"/>
  <c r="IV104" i="46"/>
  <c r="JH111" i="46"/>
  <c r="JE119" i="46"/>
  <c r="JD110" i="46"/>
  <c r="IW108" i="46"/>
  <c r="IZ114" i="46"/>
  <c r="JC103" i="46"/>
  <c r="JF111" i="46"/>
  <c r="GN83" i="46" l="1"/>
  <c r="JN106" i="46"/>
  <c r="GN74" i="46"/>
  <c r="GN76" i="46"/>
  <c r="GN75" i="46"/>
  <c r="GN90" i="46"/>
  <c r="GP90" i="46" s="1"/>
  <c r="GN92" i="46"/>
  <c r="GP92" i="46" s="1"/>
  <c r="GN77" i="46"/>
  <c r="GN88" i="46"/>
  <c r="GN89" i="46"/>
  <c r="GP89" i="46" s="1"/>
  <c r="GN81" i="46"/>
  <c r="JK123" i="46"/>
  <c r="GN79" i="46"/>
  <c r="GN80" i="46"/>
  <c r="JN158" i="46"/>
  <c r="JH146" i="46"/>
  <c r="JH123" i="46"/>
  <c r="JN127" i="46"/>
  <c r="GN91" i="46"/>
  <c r="GP91" i="46" s="1"/>
  <c r="GV76" i="46" s="1"/>
  <c r="GW76" i="46" s="1"/>
  <c r="GX76" i="46" s="1"/>
  <c r="GY76" i="46" s="1"/>
  <c r="GZ76" i="46" s="1"/>
  <c r="HB76" i="46" s="1"/>
  <c r="JN153" i="46"/>
  <c r="GN78" i="46"/>
  <c r="JN154" i="46"/>
  <c r="JJ169" i="46"/>
  <c r="JN167" i="46"/>
  <c r="GN73" i="46"/>
  <c r="JI169" i="46"/>
  <c r="JJ146" i="46"/>
  <c r="JN103" i="46"/>
  <c r="JN128" i="46"/>
  <c r="JK146" i="46"/>
  <c r="GN86" i="46"/>
  <c r="GN85" i="46"/>
  <c r="GN82" i="46"/>
  <c r="JJ123" i="46"/>
  <c r="JI123" i="46"/>
  <c r="JI146" i="46"/>
  <c r="JH169" i="46"/>
  <c r="JK169" i="46"/>
  <c r="JN159" i="46"/>
  <c r="GN87" i="46"/>
  <c r="GN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<sst xmlns="http://schemas.openxmlformats.org/spreadsheetml/2006/main" count="3717" uniqueCount="270">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</sst>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28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16" borderId="0" xfId="0" applyNumberFormat="1" applyFill="1"/>
    <xf numFmtId="2" fontId="0" fillId="16" borderId="0" xfId="0" applyNumberFormat="1" applyFill="1"/>
    <xf numFmtId="170" fontId="0" fillId="16" borderId="0" xfId="0" applyNumberFormat="1" applyFill="1"/>
    <xf numFmtId="171" fontId="0" fillId="17" borderId="0" xfId="0" applyNumberFormat="1" applyFill="1"/>
    <xf numFmtId="170" fontId="0" fillId="17" borderId="0" xfId="0" applyNumberFormat="1" applyFill="1"/>
    <xf numFmtId="0" fontId="1" fillId="19" borderId="0" xfId="0" applyFont="1" applyFill="1"/>
    <xf numFmtId="0" fontId="0" fillId="19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  <xf numFmtId="0" fontId="0" fillId="2" borderId="0" xfId="0" applyFill="1" applyAlignment="1">
      <alignment horizontal="center" vertic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E52" workbookViewId="0">
      <selection activeCell="AF1" sqref="AF1:AP14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306" t="s">
        <v>110</v>
      </c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P42" s="306" t="s">
        <v>1</v>
      </c>
      <c r="Q42" s="306"/>
      <c r="R42" s="306"/>
      <c r="S42" s="306"/>
      <c r="T42" s="306"/>
      <c r="U42" s="306"/>
      <c r="V42" s="306"/>
      <c r="W42" s="306"/>
      <c r="X42" s="306"/>
      <c r="Y42" s="306"/>
      <c r="Z42" s="306"/>
      <c r="AB42" s="306" t="s">
        <v>127</v>
      </c>
      <c r="AC42" s="306"/>
      <c r="AD42" s="306"/>
      <c r="AE42" s="306"/>
      <c r="AF42" s="306"/>
      <c r="AG42" s="306"/>
      <c r="AH42" s="306"/>
      <c r="AI42" s="306"/>
      <c r="AJ42" s="306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303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303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303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303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303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303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303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303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303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303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303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303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306"/>
      <c r="Q56" s="306"/>
      <c r="R56" s="306"/>
      <c r="S56" s="306"/>
      <c r="T56" s="306"/>
      <c r="U56" s="306"/>
      <c r="V56" s="306"/>
      <c r="W56" s="306"/>
      <c r="X56" s="306"/>
      <c r="Y56" s="306"/>
      <c r="Z56" s="306"/>
      <c r="AB56" s="306"/>
      <c r="AC56" s="306"/>
      <c r="AD56" s="306"/>
      <c r="AE56" s="306"/>
      <c r="AF56" s="306"/>
      <c r="AG56" s="306"/>
      <c r="AH56" s="306"/>
      <c r="AI56" s="306"/>
      <c r="AJ56" s="306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306"/>
      <c r="Q58" s="306"/>
      <c r="R58" s="306"/>
      <c r="S58" s="306"/>
      <c r="T58" s="306"/>
      <c r="U58" s="306"/>
      <c r="V58" s="306"/>
      <c r="W58" s="306"/>
      <c r="X58" s="306"/>
      <c r="Y58" s="306"/>
      <c r="Z58" s="306"/>
      <c r="AB58" s="306"/>
      <c r="AC58" s="306"/>
      <c r="AD58" s="306"/>
      <c r="AE58" s="306"/>
      <c r="AF58" s="306"/>
      <c r="AG58" s="306"/>
      <c r="AH58" s="306"/>
      <c r="AI58" s="306"/>
      <c r="AJ58" s="306"/>
      <c r="AU58" s="38"/>
      <c r="AV58" s="38"/>
      <c r="AW58" s="38"/>
    </row>
    <row r="59" spans="1:49" ht="16" customHeight="1">
      <c r="AI59" s="3" t="s">
        <v>264</v>
      </c>
      <c r="AJ59" s="299">
        <f>SUM(AB57:AJ57)</f>
        <v>71750</v>
      </c>
      <c r="AU59" s="38"/>
      <c r="AV59" s="38"/>
      <c r="AW59" s="38"/>
    </row>
    <row r="60" spans="1:49" ht="16" customHeight="1">
      <c r="AI60" s="3" t="s">
        <v>265</v>
      </c>
      <c r="AJ60" s="300">
        <f>SUM(R51:Z51,R53:W53)</f>
        <v>675</v>
      </c>
      <c r="AU60" s="38"/>
      <c r="AV60" s="38"/>
      <c r="AW60" s="38"/>
    </row>
    <row r="61" spans="1:49" ht="18" customHeight="1">
      <c r="AI61" s="3" t="s">
        <v>266</v>
      </c>
      <c r="AJ61" s="299">
        <f>AJ59+AJ60</f>
        <v>72425</v>
      </c>
      <c r="AU61" s="38"/>
      <c r="AV61" s="38"/>
      <c r="AW61" s="38"/>
    </row>
    <row r="62" spans="1:49" ht="18" customHeight="1">
      <c r="A62" s="303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07">
        <f>SUM(C62:N63)</f>
        <v>93000</v>
      </c>
      <c r="P62" s="308" t="s">
        <v>253</v>
      </c>
      <c r="AL62" s="309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303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07"/>
      <c r="P63" s="308"/>
      <c r="AL63" s="309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303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10"/>
      <c r="AL64" s="309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303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10"/>
      <c r="AL65" s="309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303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10"/>
      <c r="AL66" s="309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303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10"/>
      <c r="AL67" s="309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303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10"/>
      <c r="AL68" s="309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303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10"/>
      <c r="AL69" s="309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303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10"/>
      <c r="AL70" s="309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303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10"/>
      <c r="AL71" s="309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303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10"/>
      <c r="AL72" s="309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306"/>
      <c r="D73" s="306"/>
      <c r="E73" s="306"/>
      <c r="F73" s="306"/>
      <c r="G73" s="306"/>
      <c r="H73" s="306"/>
      <c r="I73" s="306"/>
      <c r="J73" s="306"/>
      <c r="K73" s="306"/>
      <c r="L73" s="306"/>
      <c r="M73" s="306"/>
      <c r="N73" s="306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303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303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303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303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303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303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303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303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303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303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303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303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06"/>
      <c r="Q88" s="306"/>
      <c r="R88" s="306"/>
      <c r="S88" s="306"/>
      <c r="T88" s="306"/>
      <c r="U88" s="306"/>
      <c r="V88" s="306"/>
      <c r="W88" s="306"/>
      <c r="X88" s="306"/>
      <c r="Y88" s="306"/>
      <c r="Z88" s="306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06"/>
      <c r="Q90" s="306"/>
      <c r="R90" s="306"/>
      <c r="S90" s="306"/>
      <c r="T90" s="306"/>
      <c r="U90" s="306"/>
      <c r="V90" s="306"/>
      <c r="W90" s="306"/>
      <c r="X90" s="306"/>
      <c r="Y90" s="306"/>
      <c r="Z90" s="306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04" t="s">
        <v>121</v>
      </c>
      <c r="B98" s="304"/>
      <c r="C98" s="304"/>
      <c r="D98" s="304"/>
      <c r="E98" s="304"/>
      <c r="F98" s="304"/>
      <c r="G98" s="304"/>
      <c r="H98" s="304"/>
      <c r="I98" s="304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306" t="s">
        <v>122</v>
      </c>
      <c r="B100" s="306"/>
      <c r="C100" s="306"/>
      <c r="D100" s="306"/>
      <c r="E100" s="306"/>
      <c r="F100" s="306"/>
      <c r="G100" s="306"/>
      <c r="H100" s="306"/>
      <c r="I100" s="306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303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303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303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303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303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303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303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303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303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303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303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303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05"/>
      <c r="N114" s="305"/>
      <c r="O114" s="305"/>
      <c r="P114" s="305"/>
      <c r="Q114" s="305"/>
      <c r="R114" s="305"/>
      <c r="S114" s="305"/>
      <c r="T114" s="305"/>
      <c r="U114" s="305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306" t="s">
        <v>123</v>
      </c>
      <c r="B116" s="306"/>
      <c r="C116" s="306"/>
      <c r="D116" s="306"/>
      <c r="E116" s="306"/>
      <c r="F116" s="306"/>
      <c r="G116" s="306"/>
      <c r="H116" s="306"/>
      <c r="I116" s="306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303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303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303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303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303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303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303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303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303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303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303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04" t="s">
        <v>125</v>
      </c>
      <c r="B134" s="304"/>
      <c r="C134" s="304"/>
      <c r="D134" s="304"/>
      <c r="E134" s="304"/>
      <c r="F134" s="304"/>
      <c r="G134" s="304"/>
      <c r="H134" s="304"/>
      <c r="I134" s="304"/>
      <c r="J134" s="46"/>
      <c r="K134" s="46"/>
    </row>
    <row r="135" spans="1:42" ht="16" customHeight="1">
      <c r="A135" s="303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303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303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303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303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303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303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303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303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303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303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59" workbookViewId="0">
      <selection activeCell="AY44" sqref="AY44:AZ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06" t="s">
        <v>110</v>
      </c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T42" s="306" t="s">
        <v>1</v>
      </c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J42" s="306" t="s">
        <v>127</v>
      </c>
      <c r="AK42" s="306"/>
      <c r="AL42" s="306"/>
      <c r="AM42" s="306"/>
      <c r="AN42" s="306"/>
      <c r="AO42" s="306"/>
      <c r="AP42" s="306"/>
      <c r="AQ42" s="306"/>
      <c r="AR42" s="306"/>
      <c r="BA42" s="306" t="s">
        <v>1</v>
      </c>
      <c r="BB42" s="306"/>
      <c r="BC42" s="306"/>
      <c r="BD42" s="306"/>
      <c r="BE42" s="306"/>
      <c r="BF42" s="306"/>
      <c r="BG42" s="306"/>
      <c r="BH42" s="306"/>
      <c r="BI42" s="306"/>
      <c r="BJ42" s="306"/>
      <c r="BK42" s="306"/>
      <c r="BL42" s="306"/>
      <c r="BM42" s="306"/>
      <c r="BN42" s="306"/>
      <c r="BO42" s="306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03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  <c r="AY44" s="303" t="s">
        <v>173</v>
      </c>
      <c r="AZ44" s="28" t="s">
        <v>14</v>
      </c>
      <c r="BA44" s="327">
        <v>0</v>
      </c>
      <c r="BB44" s="327">
        <v>0</v>
      </c>
      <c r="BC44" s="327">
        <v>0</v>
      </c>
      <c r="BD44" s="327">
        <f>AK26</f>
        <v>0</v>
      </c>
      <c r="BE44" s="327">
        <v>0</v>
      </c>
      <c r="BF44" s="327">
        <v>0</v>
      </c>
      <c r="BG44" s="327">
        <v>0</v>
      </c>
      <c r="BH44" s="327">
        <v>0</v>
      </c>
      <c r="BI44" s="327">
        <v>0</v>
      </c>
      <c r="BJ44" s="327">
        <v>0</v>
      </c>
      <c r="BK44" s="327">
        <v>0</v>
      </c>
      <c r="BL44" s="327">
        <v>0</v>
      </c>
      <c r="BM44" s="327">
        <v>0</v>
      </c>
      <c r="BN44" s="327">
        <v>0</v>
      </c>
      <c r="BO44" s="327">
        <v>0</v>
      </c>
    </row>
    <row r="45" spans="1:67" ht="16" customHeight="1">
      <c r="A45" s="303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  <c r="AY45" s="303"/>
      <c r="AZ45" s="28" t="s">
        <v>203</v>
      </c>
      <c r="BA45" s="327">
        <v>0</v>
      </c>
      <c r="BB45" s="327">
        <v>0</v>
      </c>
      <c r="BC45" s="327">
        <v>0</v>
      </c>
      <c r="BD45" s="327">
        <v>0</v>
      </c>
      <c r="BE45" s="327">
        <f>AP26</f>
        <v>0</v>
      </c>
      <c r="BF45" s="327">
        <v>0</v>
      </c>
      <c r="BG45" s="327">
        <v>0</v>
      </c>
      <c r="BH45" s="327">
        <v>0</v>
      </c>
      <c r="BI45" s="327">
        <v>0</v>
      </c>
      <c r="BJ45" s="327">
        <v>0</v>
      </c>
      <c r="BK45" s="327">
        <v>0</v>
      </c>
      <c r="BL45" s="327">
        <v>0</v>
      </c>
      <c r="BM45" s="327">
        <v>0</v>
      </c>
      <c r="BN45" s="327">
        <v>0</v>
      </c>
      <c r="BO45" s="327">
        <v>0</v>
      </c>
    </row>
    <row r="46" spans="1:67" ht="16" customHeight="1">
      <c r="A46" s="303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  <c r="AY46" s="303"/>
      <c r="AZ46" s="28" t="s">
        <v>204</v>
      </c>
      <c r="BA46" s="327">
        <v>0</v>
      </c>
      <c r="BB46" s="327">
        <v>0</v>
      </c>
      <c r="BC46" s="327">
        <v>0</v>
      </c>
      <c r="BD46" s="327">
        <v>0</v>
      </c>
      <c r="BE46" s="327">
        <v>0</v>
      </c>
      <c r="BF46" s="327">
        <v>0</v>
      </c>
      <c r="BG46" s="327">
        <f>AU26</f>
        <v>0</v>
      </c>
      <c r="BH46" s="327">
        <v>0</v>
      </c>
      <c r="BI46" s="327">
        <v>0</v>
      </c>
      <c r="BJ46" s="327">
        <v>0</v>
      </c>
      <c r="BK46" s="327">
        <v>0</v>
      </c>
      <c r="BL46" s="327">
        <v>0</v>
      </c>
      <c r="BM46" s="327">
        <v>0</v>
      </c>
      <c r="BN46" s="327">
        <v>0</v>
      </c>
      <c r="BO46" s="327">
        <v>0</v>
      </c>
    </row>
    <row r="47" spans="1:67" ht="16" customHeight="1">
      <c r="A47" s="303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  <c r="AY47" s="303"/>
      <c r="AZ47" s="28" t="s">
        <v>27</v>
      </c>
      <c r="BA47" s="327">
        <v>0</v>
      </c>
      <c r="BB47" s="327">
        <v>0</v>
      </c>
      <c r="BC47" s="327">
        <f>AK13</f>
        <v>0</v>
      </c>
      <c r="BD47" s="327">
        <v>0</v>
      </c>
      <c r="BE47" s="327">
        <v>0</v>
      </c>
      <c r="BF47" s="327">
        <v>0</v>
      </c>
      <c r="BG47" s="327">
        <v>0</v>
      </c>
      <c r="BH47" s="327">
        <v>0</v>
      </c>
      <c r="BI47" s="327">
        <v>0</v>
      </c>
      <c r="BJ47" s="327">
        <v>0</v>
      </c>
      <c r="BK47" s="327">
        <v>0</v>
      </c>
      <c r="BL47" s="327">
        <v>0</v>
      </c>
      <c r="BM47" s="327">
        <v>0</v>
      </c>
      <c r="BN47" s="327">
        <v>0</v>
      </c>
      <c r="BO47" s="327">
        <v>0</v>
      </c>
    </row>
    <row r="48" spans="1:67" ht="16" customHeight="1">
      <c r="A48" s="303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  <c r="AY48" s="303"/>
      <c r="AZ48" s="28" t="s">
        <v>205</v>
      </c>
      <c r="BA48" s="327">
        <v>0</v>
      </c>
      <c r="BB48" s="327">
        <v>0</v>
      </c>
      <c r="BC48" s="327">
        <v>0</v>
      </c>
      <c r="BD48" s="327">
        <v>0</v>
      </c>
      <c r="BE48" s="327">
        <v>0</v>
      </c>
      <c r="BF48" s="327">
        <f>AP13</f>
        <v>0</v>
      </c>
      <c r="BG48" s="327">
        <v>0</v>
      </c>
      <c r="BH48" s="327">
        <v>0</v>
      </c>
      <c r="BI48" s="327">
        <v>0</v>
      </c>
      <c r="BJ48" s="327">
        <v>0</v>
      </c>
      <c r="BK48" s="327">
        <v>0</v>
      </c>
      <c r="BL48" s="327">
        <v>0</v>
      </c>
      <c r="BM48" s="327">
        <v>0</v>
      </c>
      <c r="BN48" s="327">
        <v>0</v>
      </c>
      <c r="BO48" s="327">
        <v>0</v>
      </c>
    </row>
    <row r="49" spans="1:67" ht="16" customHeight="1">
      <c r="A49" s="303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  <c r="AY49" s="303"/>
      <c r="AZ49" s="28" t="s">
        <v>206</v>
      </c>
      <c r="BA49" s="327">
        <v>0</v>
      </c>
      <c r="BB49" s="327">
        <v>0</v>
      </c>
      <c r="BC49" s="327">
        <v>0</v>
      </c>
      <c r="BD49" s="327">
        <v>0</v>
      </c>
      <c r="BE49" s="327">
        <v>0</v>
      </c>
      <c r="BF49" s="327">
        <v>0</v>
      </c>
      <c r="BG49" s="327">
        <v>0</v>
      </c>
      <c r="BH49" s="327">
        <f>AV13</f>
        <v>0</v>
      </c>
      <c r="BI49" s="327">
        <v>0</v>
      </c>
      <c r="BJ49" s="327">
        <v>0</v>
      </c>
      <c r="BK49" s="327">
        <v>0</v>
      </c>
      <c r="BL49" s="327">
        <v>0</v>
      </c>
      <c r="BM49" s="327">
        <f>BE9</f>
        <v>0</v>
      </c>
      <c r="BN49" s="327">
        <v>0</v>
      </c>
      <c r="BO49" s="327">
        <v>0</v>
      </c>
    </row>
    <row r="50" spans="1:67" ht="16" customHeight="1">
      <c r="A50" s="303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  <c r="AY50" s="303"/>
      <c r="AZ50" s="28" t="s">
        <v>15</v>
      </c>
      <c r="BA50" s="327">
        <v>0</v>
      </c>
      <c r="BB50" s="327">
        <v>0</v>
      </c>
      <c r="BC50" s="327">
        <v>0</v>
      </c>
      <c r="BD50" s="327">
        <v>0</v>
      </c>
      <c r="BE50" s="327">
        <v>0</v>
      </c>
      <c r="BF50" s="327">
        <v>0</v>
      </c>
      <c r="BG50" s="327">
        <v>0</v>
      </c>
      <c r="BH50" s="327">
        <v>0</v>
      </c>
      <c r="BI50" s="327">
        <v>0</v>
      </c>
      <c r="BJ50" s="327">
        <f>AY25</f>
        <v>0</v>
      </c>
      <c r="BK50" s="327">
        <v>0</v>
      </c>
      <c r="BL50" s="327">
        <v>0</v>
      </c>
      <c r="BM50" s="327">
        <v>0</v>
      </c>
      <c r="BN50" s="327">
        <v>0</v>
      </c>
      <c r="BO50" s="327">
        <v>0</v>
      </c>
    </row>
    <row r="51" spans="1:67" ht="16" customHeight="1">
      <c r="A51" s="303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  <c r="AY51" s="303"/>
      <c r="AZ51" s="28" t="s">
        <v>208</v>
      </c>
      <c r="BA51" s="327">
        <v>0</v>
      </c>
      <c r="BB51" s="327">
        <v>0</v>
      </c>
      <c r="BC51" s="20">
        <v>1</v>
      </c>
      <c r="BD51" s="20">
        <v>1</v>
      </c>
      <c r="BE51" s="327">
        <v>0</v>
      </c>
      <c r="BF51" s="327">
        <v>0</v>
      </c>
      <c r="BG51" s="327">
        <v>0</v>
      </c>
      <c r="BH51" s="327">
        <v>0</v>
      </c>
      <c r="BI51" s="327">
        <v>0</v>
      </c>
      <c r="BJ51" s="327">
        <v>0</v>
      </c>
      <c r="BK51" s="327">
        <v>0</v>
      </c>
      <c r="BL51" s="327">
        <v>0</v>
      </c>
      <c r="BM51" s="327">
        <v>0</v>
      </c>
      <c r="BN51" s="327">
        <v>0</v>
      </c>
      <c r="BO51" s="327">
        <f>BF23</f>
        <v>0</v>
      </c>
    </row>
    <row r="52" spans="1:67">
      <c r="A52" s="303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  <c r="AY52" s="303"/>
      <c r="AZ52" s="28" t="s">
        <v>21</v>
      </c>
      <c r="BA52" s="327">
        <v>0</v>
      </c>
      <c r="BB52" s="327">
        <v>0</v>
      </c>
      <c r="BC52" s="327">
        <v>0</v>
      </c>
      <c r="BD52" s="327">
        <v>0</v>
      </c>
      <c r="BE52" s="327">
        <v>0</v>
      </c>
      <c r="BF52" s="327">
        <v>0</v>
      </c>
      <c r="BG52" s="327">
        <v>0</v>
      </c>
      <c r="BH52" s="327">
        <v>0</v>
      </c>
      <c r="BI52" s="327">
        <f>AY13</f>
        <v>0</v>
      </c>
      <c r="BJ52" s="327">
        <v>0</v>
      </c>
      <c r="BK52" s="327">
        <v>0</v>
      </c>
      <c r="BL52" s="327">
        <v>0</v>
      </c>
      <c r="BM52" s="327">
        <v>0</v>
      </c>
      <c r="BN52" s="327">
        <v>0</v>
      </c>
      <c r="BO52" s="327">
        <v>0</v>
      </c>
    </row>
    <row r="53" spans="1:67">
      <c r="A53" s="303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  <c r="AY53" s="303"/>
      <c r="AZ53" s="28" t="s">
        <v>207</v>
      </c>
      <c r="BA53" s="327">
        <v>0</v>
      </c>
      <c r="BB53" s="327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327">
        <v>0</v>
      </c>
      <c r="BJ53" s="327">
        <v>0</v>
      </c>
      <c r="BK53" s="327">
        <v>0</v>
      </c>
      <c r="BL53" s="327">
        <v>0</v>
      </c>
      <c r="BM53" s="327">
        <v>0</v>
      </c>
      <c r="BN53" s="327">
        <f>BE13</f>
        <v>0</v>
      </c>
      <c r="BO53" s="327">
        <v>0</v>
      </c>
    </row>
    <row r="54" spans="1:67">
      <c r="A54" s="303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  <c r="AY54" s="303"/>
      <c r="AZ54" s="28" t="s">
        <v>20</v>
      </c>
      <c r="BA54" s="327">
        <v>0</v>
      </c>
      <c r="BB54" s="327">
        <v>0</v>
      </c>
      <c r="BC54" s="327">
        <v>0</v>
      </c>
      <c r="BD54" s="327">
        <v>0</v>
      </c>
      <c r="BE54" s="327">
        <v>0</v>
      </c>
      <c r="BF54" s="327">
        <v>0</v>
      </c>
      <c r="BG54" s="327">
        <v>0</v>
      </c>
      <c r="BH54" s="327">
        <v>0</v>
      </c>
      <c r="BI54" s="327">
        <v>0</v>
      </c>
      <c r="BJ54" s="327">
        <v>0</v>
      </c>
      <c r="BK54" s="327">
        <f>AY27</f>
        <v>0</v>
      </c>
      <c r="BL54" s="327">
        <v>0</v>
      </c>
      <c r="BM54" s="327">
        <v>0</v>
      </c>
      <c r="BN54" s="327">
        <v>0</v>
      </c>
      <c r="BO54" s="327">
        <v>0</v>
      </c>
    </row>
    <row r="55" spans="1:67">
      <c r="A55" s="303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  <c r="AY55" s="303"/>
      <c r="AZ55" s="28" t="s">
        <v>209</v>
      </c>
      <c r="BA55" s="327">
        <v>0</v>
      </c>
      <c r="BB55" s="327">
        <v>0</v>
      </c>
      <c r="BC55" s="327">
        <v>0</v>
      </c>
      <c r="BD55" s="327">
        <v>0</v>
      </c>
      <c r="BE55" s="327">
        <v>0</v>
      </c>
      <c r="BF55" s="327">
        <v>0</v>
      </c>
      <c r="BG55" s="327">
        <v>0</v>
      </c>
      <c r="BH55" s="327">
        <v>0</v>
      </c>
      <c r="BI55" s="327">
        <v>0</v>
      </c>
      <c r="BJ55" s="327">
        <v>0</v>
      </c>
      <c r="BK55" s="327">
        <v>0</v>
      </c>
      <c r="BL55" s="327">
        <f>BE27</f>
        <v>0</v>
      </c>
      <c r="BM55" s="327">
        <v>0</v>
      </c>
      <c r="BN55" s="327">
        <v>0</v>
      </c>
      <c r="BO55" s="327">
        <v>0</v>
      </c>
    </row>
    <row r="56" spans="1:67">
      <c r="A56" s="303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  <c r="AY56" s="303"/>
      <c r="AZ56" s="28" t="s">
        <v>30</v>
      </c>
      <c r="BA56" s="327">
        <v>0</v>
      </c>
      <c r="BB56" s="327">
        <v>0</v>
      </c>
      <c r="BC56" s="327">
        <v>0</v>
      </c>
      <c r="BD56" s="327">
        <v>0</v>
      </c>
      <c r="BE56" s="327">
        <v>0</v>
      </c>
      <c r="BF56" s="327">
        <v>0</v>
      </c>
      <c r="BG56" s="327">
        <v>0</v>
      </c>
      <c r="BH56" s="327">
        <v>0</v>
      </c>
      <c r="BI56" s="327">
        <v>0</v>
      </c>
      <c r="BJ56" s="327">
        <v>0</v>
      </c>
      <c r="BK56" s="327">
        <v>0</v>
      </c>
      <c r="BL56" s="327">
        <v>0</v>
      </c>
      <c r="BM56" s="327">
        <v>0</v>
      </c>
      <c r="BN56" s="327">
        <v>0</v>
      </c>
      <c r="BO56" s="327">
        <v>0</v>
      </c>
    </row>
    <row r="57" spans="1:67">
      <c r="A57" s="303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  <c r="AY57" s="303"/>
      <c r="AZ57" s="28" t="s">
        <v>31</v>
      </c>
      <c r="BA57" s="327">
        <v>0</v>
      </c>
      <c r="BB57" s="327">
        <v>0</v>
      </c>
      <c r="BC57" s="327">
        <v>0</v>
      </c>
      <c r="BD57" s="327">
        <v>0</v>
      </c>
      <c r="BE57" s="327">
        <v>0</v>
      </c>
      <c r="BF57" s="327">
        <v>0</v>
      </c>
      <c r="BG57" s="327">
        <v>0</v>
      </c>
      <c r="BH57" s="327">
        <v>0</v>
      </c>
      <c r="BI57" s="327">
        <v>0</v>
      </c>
      <c r="BJ57" s="327">
        <v>0</v>
      </c>
      <c r="BK57" s="327">
        <v>0</v>
      </c>
      <c r="BL57" s="327">
        <v>0</v>
      </c>
      <c r="BM57" s="327">
        <v>0</v>
      </c>
      <c r="BN57" s="327">
        <v>0</v>
      </c>
      <c r="BO57" s="327">
        <v>0</v>
      </c>
    </row>
    <row r="58" spans="1:67">
      <c r="A58" s="303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  <c r="AY58" s="303"/>
      <c r="AZ58" s="28" t="s">
        <v>137</v>
      </c>
      <c r="BA58" s="327">
        <v>0</v>
      </c>
      <c r="BB58" s="327">
        <v>0</v>
      </c>
      <c r="BC58" s="327">
        <v>0</v>
      </c>
      <c r="BD58" s="327">
        <v>0</v>
      </c>
      <c r="BE58" s="327">
        <v>0</v>
      </c>
      <c r="BF58" s="327">
        <v>0</v>
      </c>
      <c r="BG58" s="327">
        <v>0</v>
      </c>
      <c r="BH58" s="327">
        <v>0</v>
      </c>
      <c r="BI58" s="327">
        <v>0</v>
      </c>
      <c r="BJ58" s="327">
        <f>BB23</f>
        <v>0</v>
      </c>
      <c r="BK58" s="327">
        <v>0</v>
      </c>
      <c r="BL58" s="327">
        <v>0</v>
      </c>
      <c r="BM58" s="327">
        <v>0</v>
      </c>
      <c r="BN58" s="327">
        <v>0</v>
      </c>
      <c r="BO58" s="327">
        <v>0</v>
      </c>
    </row>
    <row r="59" spans="1:67">
      <c r="A59" s="303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Y59" s="303"/>
      <c r="AZ59" s="28" t="s">
        <v>138</v>
      </c>
      <c r="BA59" s="327">
        <v>0</v>
      </c>
      <c r="BB59" s="327">
        <v>0</v>
      </c>
      <c r="BC59" s="327">
        <v>0</v>
      </c>
      <c r="BD59" s="327">
        <v>0</v>
      </c>
      <c r="BE59" s="327">
        <f>AS23</f>
        <v>0</v>
      </c>
      <c r="BF59" s="20">
        <v>1</v>
      </c>
      <c r="BG59" s="20">
        <v>1</v>
      </c>
      <c r="BH59" s="327">
        <v>0</v>
      </c>
      <c r="BI59" s="327">
        <v>0</v>
      </c>
      <c r="BJ59" s="20">
        <v>1</v>
      </c>
      <c r="BK59" s="20">
        <v>1</v>
      </c>
      <c r="BL59" s="327">
        <v>0</v>
      </c>
      <c r="BM59" s="327">
        <v>0</v>
      </c>
      <c r="BN59" s="327">
        <v>0</v>
      </c>
      <c r="BO59" s="327">
        <v>0</v>
      </c>
    </row>
    <row r="60" spans="1:67" ht="16" customHeight="1">
      <c r="B60" s="6"/>
      <c r="C60" s="6"/>
      <c r="D60" s="6"/>
      <c r="E60" s="6"/>
      <c r="T60" s="306"/>
      <c r="U60" s="306"/>
      <c r="V60" s="306"/>
      <c r="W60" s="306"/>
      <c r="X60" s="306"/>
      <c r="Y60" s="306"/>
      <c r="Z60" s="306"/>
      <c r="AA60" s="306"/>
      <c r="AB60" s="306"/>
      <c r="AC60" s="306"/>
      <c r="AD60" s="306"/>
      <c r="AE60" s="306"/>
      <c r="AF60" s="306"/>
      <c r="AG60" s="306"/>
      <c r="AH60" s="306"/>
      <c r="AJ60" s="306"/>
      <c r="AK60" s="306"/>
      <c r="AL60" s="306"/>
      <c r="AM60" s="306"/>
      <c r="AN60" s="306"/>
      <c r="AO60" s="306"/>
      <c r="AP60" s="306"/>
      <c r="AQ60" s="306"/>
      <c r="AR60" s="306"/>
      <c r="AT60" s="176" t="s">
        <v>104</v>
      </c>
      <c r="AV60" s="176" t="s">
        <v>9</v>
      </c>
      <c r="AZ60" s="19"/>
      <c r="BA60" s="306" t="s">
        <v>268</v>
      </c>
      <c r="BB60" s="306"/>
      <c r="BC60" s="306"/>
      <c r="BD60" s="306"/>
      <c r="BE60" s="306"/>
      <c r="BF60" s="306"/>
      <c r="BG60" s="306"/>
      <c r="BH60" s="306"/>
      <c r="BI60" s="306"/>
      <c r="BJ60" s="306"/>
      <c r="BK60" s="306"/>
      <c r="BL60" s="306"/>
      <c r="BM60" s="306"/>
      <c r="BN60" s="306"/>
      <c r="BO60" s="306"/>
    </row>
    <row r="61" spans="1:6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67" ht="16" customHeight="1">
      <c r="T62" s="306" t="s">
        <v>130</v>
      </c>
      <c r="U62" s="306"/>
      <c r="V62" s="306"/>
      <c r="W62" s="306"/>
      <c r="X62" s="306"/>
      <c r="Y62" s="306"/>
      <c r="Z62" s="306"/>
      <c r="AA62" s="306"/>
      <c r="AB62" s="306"/>
      <c r="AC62" s="306"/>
      <c r="AD62" s="306"/>
      <c r="AE62" s="306"/>
      <c r="AF62" s="306"/>
      <c r="AG62" s="306"/>
      <c r="AH62" s="306"/>
      <c r="AJ62" s="306" t="s">
        <v>211</v>
      </c>
      <c r="AK62" s="306"/>
      <c r="AL62" s="306"/>
      <c r="AM62" s="306"/>
      <c r="AN62" s="306"/>
      <c r="AO62" s="306"/>
      <c r="AP62" s="306"/>
      <c r="AQ62" s="306"/>
      <c r="AR62" s="306"/>
    </row>
    <row r="63" spans="1:67" ht="16" customHeight="1">
      <c r="AQ63" s="3" t="s">
        <v>264</v>
      </c>
      <c r="AR63" s="299">
        <f>SUM(AJ61:AR61)</f>
        <v>25915.380499999999</v>
      </c>
    </row>
    <row r="64" spans="1:67" ht="16" customHeight="1">
      <c r="AQ64" s="3" t="s">
        <v>265</v>
      </c>
      <c r="AR64" s="300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299">
        <f>AR63+AR64</f>
        <v>26375.38</v>
      </c>
      <c r="AW65" s="38"/>
      <c r="AX65" s="38"/>
      <c r="AY65" s="38"/>
    </row>
    <row r="66" spans="1:58" ht="18" customHeight="1">
      <c r="A66" s="303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07">
        <f>SUM(C66:R67)</f>
        <v>93000</v>
      </c>
      <c r="T66" s="308" t="s">
        <v>253</v>
      </c>
      <c r="AT66" s="303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03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07"/>
      <c r="T67" s="308"/>
      <c r="AT67" s="303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03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10"/>
      <c r="AT68" s="303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03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10"/>
      <c r="AT69" s="303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03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10"/>
      <c r="AT70" s="303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03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10"/>
      <c r="AT71" s="303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03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10"/>
      <c r="AT72" s="303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03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10"/>
      <c r="AT73" s="303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03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10"/>
      <c r="AT74" s="303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03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10"/>
      <c r="AT75" s="303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03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10"/>
      <c r="AT76" s="303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03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10"/>
      <c r="AT77" s="303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03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10"/>
      <c r="AT78" s="303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03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10"/>
      <c r="AT79" s="303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03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10"/>
      <c r="AT80" s="303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11" t="s">
        <v>124</v>
      </c>
      <c r="D84" s="311"/>
      <c r="E84" s="311"/>
      <c r="F84" s="311"/>
      <c r="G84" s="311"/>
      <c r="H84" s="311"/>
      <c r="I84" s="311"/>
      <c r="J84" s="311"/>
      <c r="K84" s="311"/>
      <c r="L84" s="311"/>
      <c r="M84" s="311"/>
      <c r="N84" s="311"/>
      <c r="O84" s="311"/>
      <c r="P84" s="311"/>
      <c r="Q84" s="311"/>
      <c r="R84" s="311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03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03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03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03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03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03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03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03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03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03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03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03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03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03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03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03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06" t="s">
        <v>106</v>
      </c>
      <c r="U101" s="306"/>
      <c r="V101" s="306"/>
      <c r="W101" s="306"/>
      <c r="X101" s="306"/>
      <c r="Y101" s="306"/>
      <c r="Z101" s="306"/>
      <c r="AA101" s="306"/>
      <c r="AB101" s="306"/>
      <c r="AC101" s="306"/>
      <c r="AD101" s="306"/>
      <c r="AE101" s="306"/>
      <c r="AF101" s="306"/>
      <c r="AG101" s="306"/>
      <c r="AH101" s="306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06" t="s">
        <v>115</v>
      </c>
      <c r="U103" s="306"/>
      <c r="V103" s="306"/>
      <c r="W103" s="306"/>
      <c r="X103" s="306"/>
      <c r="Y103" s="306"/>
      <c r="Z103" s="306"/>
      <c r="AA103" s="306"/>
      <c r="AB103" s="306"/>
      <c r="AC103" s="306"/>
      <c r="AD103" s="306"/>
      <c r="AE103" s="306"/>
      <c r="AF103" s="306"/>
      <c r="AG103" s="306"/>
      <c r="AH103" s="306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06" t="s">
        <v>122</v>
      </c>
      <c r="B111" s="306"/>
      <c r="C111" s="306"/>
      <c r="D111" s="306"/>
      <c r="E111" s="306"/>
      <c r="F111" s="306"/>
      <c r="G111" s="306"/>
      <c r="H111" s="306"/>
      <c r="I111" s="306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03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03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03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03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03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03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03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03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03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03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03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03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03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03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03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03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06" t="s">
        <v>123</v>
      </c>
      <c r="B131" s="306"/>
      <c r="C131" s="306"/>
      <c r="D131" s="306"/>
      <c r="E131" s="306"/>
      <c r="F131" s="306"/>
      <c r="G131" s="306"/>
      <c r="H131" s="306"/>
      <c r="I131" s="306"/>
    </row>
    <row r="133" spans="1:25" ht="16" customHeight="1">
      <c r="A133" s="303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03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03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03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03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03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03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03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03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03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03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03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03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03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03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03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03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03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03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03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03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03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03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03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03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03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03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03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03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03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04" t="s">
        <v>126</v>
      </c>
      <c r="B175" s="304"/>
      <c r="C175" s="304"/>
      <c r="D175" s="304"/>
      <c r="E175" s="304"/>
      <c r="F175" s="304"/>
      <c r="G175" s="304"/>
      <c r="H175" s="304"/>
      <c r="I175" s="304"/>
    </row>
    <row r="177" spans="1:6">
      <c r="A177" s="303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03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03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03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03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03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03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03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03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A72" workbookViewId="0">
      <pane xSplit="2" ySplit="1" topLeftCell="BC73" activePane="bottomRight" state="frozen"/>
      <selection activeCell="A72" sqref="A72"/>
      <selection pane="topRight" activeCell="C72" sqref="C72"/>
      <selection pane="bottomLeft" activeCell="A73" sqref="A73"/>
      <selection pane="bottomRight" activeCell="BO80" sqref="BO80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203">
        <v>500000000000</v>
      </c>
      <c r="B2" t="s">
        <v>39</v>
      </c>
      <c r="C2" t="s">
        <v>96</v>
      </c>
      <c r="AO2" t="s">
        <v>224</v>
      </c>
      <c r="IJ2"/>
    </row>
    <row r="3" spans="1:244">
      <c r="A3" s="203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203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204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IJ8"/>
    </row>
    <row r="9" spans="1:244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IJ9"/>
    </row>
    <row r="10" spans="1:244" ht="17" customHeight="1">
      <c r="AO10" s="324"/>
      <c r="AP10" s="168"/>
      <c r="AQ10" s="153"/>
      <c r="AR10" s="153"/>
      <c r="AS10" s="153"/>
      <c r="AT10" s="153"/>
      <c r="AU10" s="153"/>
      <c r="AV10" s="38"/>
      <c r="AW10" s="38"/>
      <c r="IJ10"/>
    </row>
    <row r="11" spans="1:244">
      <c r="I11" s="4"/>
      <c r="AO11" s="324"/>
      <c r="AP11" s="168"/>
      <c r="AQ11" s="153"/>
      <c r="AR11" s="153"/>
      <c r="AS11" s="153"/>
      <c r="AT11" s="153"/>
      <c r="AU11" s="153"/>
      <c r="AV11" s="38"/>
      <c r="AW11" s="38"/>
      <c r="IJ11"/>
    </row>
    <row r="12" spans="1:244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24"/>
      <c r="AP12" s="168"/>
      <c r="AQ12" s="153"/>
      <c r="AR12" s="153"/>
      <c r="AS12" s="153"/>
      <c r="AT12" s="153"/>
      <c r="AU12" s="153"/>
      <c r="AV12" s="38"/>
      <c r="AW12" s="38"/>
      <c r="IJ12"/>
    </row>
    <row r="13" spans="1:244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24"/>
      <c r="AP13" s="168"/>
      <c r="AQ13" s="153"/>
      <c r="AR13" s="153"/>
      <c r="AS13" s="153"/>
      <c r="AT13" s="153"/>
      <c r="AU13" s="153"/>
      <c r="AV13" s="38"/>
      <c r="AW13" s="38"/>
      <c r="IJ13"/>
    </row>
    <row r="14" spans="1:244" ht="16" customHeight="1">
      <c r="K14" s="9"/>
      <c r="Y14" s="54"/>
      <c r="AA14" s="16"/>
      <c r="AB14" s="14"/>
      <c r="AO14" s="324"/>
      <c r="AP14" s="168"/>
      <c r="AQ14" s="153"/>
      <c r="AR14" s="153"/>
      <c r="AS14" s="153"/>
      <c r="AT14" s="153"/>
      <c r="AU14" s="153"/>
      <c r="AV14" s="38"/>
      <c r="AW14" s="38"/>
      <c r="IJ14"/>
    </row>
    <row r="15" spans="1:244">
      <c r="K15" s="9"/>
      <c r="Y15" s="54"/>
      <c r="AA15" s="16"/>
      <c r="AB15" s="112"/>
      <c r="AO15" s="324"/>
      <c r="AP15" s="168"/>
      <c r="AQ15" s="153"/>
      <c r="AR15" s="153"/>
      <c r="AS15" s="153"/>
      <c r="AT15" s="153"/>
      <c r="AU15" s="153"/>
      <c r="AV15" s="38"/>
      <c r="AW15" s="38"/>
      <c r="IJ15"/>
    </row>
    <row r="16" spans="1:244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24"/>
      <c r="AP16" s="168"/>
      <c r="AQ16" s="153"/>
      <c r="AR16" s="153"/>
      <c r="AS16" s="153"/>
      <c r="AT16" s="153"/>
      <c r="AU16" s="153"/>
      <c r="AV16" s="38"/>
      <c r="AW16" s="38"/>
      <c r="IJ16"/>
    </row>
    <row r="17" spans="4:244" ht="16" customHeight="1">
      <c r="K17" s="9"/>
      <c r="Y17" s="54"/>
      <c r="AA17" s="16"/>
      <c r="AB17" s="14"/>
      <c r="AO17" s="324"/>
      <c r="AP17" s="168"/>
      <c r="AQ17" s="153"/>
      <c r="AR17" s="153"/>
      <c r="AS17" s="153"/>
      <c r="AT17" s="153"/>
      <c r="AU17" s="153"/>
      <c r="AV17" s="38"/>
      <c r="AW17" s="38"/>
      <c r="IJ17"/>
    </row>
    <row r="18" spans="4:244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24"/>
      <c r="AP18" s="168"/>
      <c r="AQ18" s="153"/>
      <c r="AR18" s="153"/>
      <c r="AS18" s="153"/>
      <c r="AT18" s="153"/>
      <c r="AU18" s="153"/>
      <c r="AV18" s="38"/>
      <c r="AW18" s="38"/>
      <c r="IJ18"/>
    </row>
    <row r="19" spans="4:244">
      <c r="J19" s="92" t="s">
        <v>103</v>
      </c>
      <c r="K19" s="9"/>
      <c r="M19" s="110" t="s">
        <v>103</v>
      </c>
      <c r="Y19" s="54"/>
      <c r="AA19" s="16"/>
      <c r="AB19" s="14"/>
      <c r="AO19" s="324"/>
      <c r="AP19" s="168"/>
      <c r="AQ19" s="153"/>
      <c r="AR19" s="153"/>
      <c r="AS19" s="153"/>
      <c r="AT19" s="153"/>
      <c r="AU19" s="153"/>
      <c r="AV19" s="38"/>
      <c r="AW19" s="38"/>
      <c r="IJ19"/>
    </row>
    <row r="20" spans="4:244">
      <c r="K20" s="9"/>
      <c r="Y20" s="54"/>
      <c r="AA20" s="16"/>
      <c r="AB20" s="14"/>
      <c r="AO20" s="324"/>
      <c r="AP20" s="168"/>
      <c r="AQ20" s="153"/>
      <c r="AR20" s="153"/>
      <c r="AS20" s="153"/>
      <c r="AT20" s="153"/>
      <c r="AU20" s="153"/>
      <c r="AV20" s="38"/>
      <c r="AW20" s="38"/>
      <c r="IJ20"/>
    </row>
    <row r="21" spans="4:244">
      <c r="K21" s="9"/>
      <c r="Y21" s="54"/>
      <c r="AA21" s="16"/>
      <c r="AB21" s="14"/>
      <c r="AJ21" s="238">
        <f>U18+K18+P18+F18+Y18+AA18+AC18+AF18</f>
        <v>42925</v>
      </c>
      <c r="AO21" s="324"/>
      <c r="AP21" s="168"/>
      <c r="AQ21" s="153"/>
      <c r="AR21" s="153"/>
      <c r="AS21" s="153"/>
      <c r="AT21" s="153"/>
      <c r="AU21" s="153"/>
      <c r="AV21" s="38"/>
      <c r="AW21" s="38"/>
      <c r="IJ21"/>
    </row>
    <row r="22" spans="4:244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IJ22"/>
    </row>
    <row r="23" spans="4:244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J23"/>
    </row>
    <row r="24" spans="4:244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IJ24"/>
    </row>
    <row r="25" spans="4:244">
      <c r="IJ25"/>
    </row>
    <row r="26" spans="4:244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IJ28"/>
    </row>
    <row r="29" spans="4:244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J29"/>
    </row>
    <row r="30" spans="4:244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IJ30"/>
    </row>
    <row r="31" spans="4:244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J31"/>
    </row>
    <row r="32" spans="4:244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J32"/>
    </row>
    <row r="33" spans="1:244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88">
        <f>F33+K33+P33+S33+Y33+AA33+AC33+AE33+U33</f>
        <v>50075</v>
      </c>
      <c r="IJ35"/>
    </row>
    <row r="36" spans="1:244">
      <c r="AJ36" s="110"/>
      <c r="IJ36"/>
    </row>
    <row r="37" spans="1:244">
      <c r="AJ37" s="182">
        <f>M31+V31+T31</f>
        <v>5416685185.3909492</v>
      </c>
      <c r="IJ37"/>
    </row>
    <row r="38" spans="1:244">
      <c r="AJ38" s="188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69"/>
      <c r="B45" s="169"/>
      <c r="C45" s="318" t="s">
        <v>145</v>
      </c>
      <c r="D45" s="318"/>
      <c r="E45" s="318"/>
      <c r="F45" s="318"/>
      <c r="G45" s="318"/>
      <c r="I45" s="22"/>
      <c r="J45" s="22"/>
      <c r="IJ45"/>
    </row>
    <row r="46" spans="1:244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15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J47"/>
    </row>
    <row r="48" spans="1:244" ht="16" customHeight="1">
      <c r="A48" s="315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J48"/>
    </row>
    <row r="49" spans="1:244" ht="16" customHeight="1">
      <c r="A49" s="315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J49"/>
    </row>
    <row r="50" spans="1:244">
      <c r="A50" s="315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J50"/>
    </row>
    <row r="51" spans="1:244">
      <c r="A51" s="315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J51"/>
    </row>
    <row r="52" spans="1:244">
      <c r="A52" s="315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J52"/>
    </row>
    <row r="53" spans="1:244">
      <c r="A53" s="315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J53"/>
    </row>
    <row r="54" spans="1:244">
      <c r="A54" s="315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J54"/>
    </row>
    <row r="55" spans="1:244">
      <c r="A55" s="315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J55"/>
    </row>
    <row r="56" spans="1:244">
      <c r="A56" s="315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J56"/>
    </row>
    <row r="57" spans="1:244">
      <c r="A57" s="315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J57"/>
    </row>
    <row r="58" spans="1:244">
      <c r="A58" s="315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J58"/>
    </row>
    <row r="59" spans="1:244">
      <c r="A59" s="315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J59"/>
    </row>
    <row r="60" spans="1:244">
      <c r="A60" s="315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J60"/>
    </row>
    <row r="61" spans="1:244">
      <c r="A61" s="315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J61"/>
    </row>
    <row r="62" spans="1:244">
      <c r="A62" s="315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J62"/>
    </row>
    <row r="63" spans="1:244">
      <c r="A63" s="315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J63"/>
    </row>
    <row r="64" spans="1:244">
      <c r="A64" s="315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J64"/>
    </row>
    <row r="65" spans="1:274">
      <c r="A65" s="315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J65"/>
    </row>
    <row r="66" spans="1:274" ht="19">
      <c r="A66" s="315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J66"/>
    </row>
    <row r="67" spans="1:274">
      <c r="C67" s="318"/>
      <c r="D67" s="318"/>
      <c r="E67" s="318"/>
      <c r="F67" s="318"/>
      <c r="G67" s="318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21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2"/>
      <c r="HD70" s="222"/>
      <c r="HE70" s="223"/>
      <c r="HQ70" s="264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5"/>
      <c r="JM70" s="265"/>
      <c r="JN70" s="266"/>
    </row>
    <row r="71" spans="1:274">
      <c r="C71" s="306" t="s">
        <v>110</v>
      </c>
      <c r="D71" s="306"/>
      <c r="E71" s="306"/>
      <c r="F71" s="306"/>
      <c r="G71" s="306"/>
      <c r="H71" s="306"/>
      <c r="I71" s="306"/>
      <c r="J71" s="306"/>
      <c r="K71" s="306"/>
      <c r="L71" s="306"/>
      <c r="M71" s="306"/>
      <c r="N71" s="306"/>
      <c r="O71" s="306"/>
      <c r="P71" s="306"/>
      <c r="Q71" s="306"/>
      <c r="R71" s="306"/>
      <c r="S71" s="306"/>
      <c r="T71" s="306"/>
      <c r="U71" s="306"/>
      <c r="V71" s="306"/>
      <c r="X71" s="306" t="s">
        <v>1</v>
      </c>
      <c r="Y71" s="306"/>
      <c r="Z71" s="306"/>
      <c r="AA71" s="306"/>
      <c r="AB71" s="306"/>
      <c r="AC71" s="306"/>
      <c r="AD71" s="306"/>
      <c r="AE71" s="306"/>
      <c r="AF71" s="306"/>
      <c r="AG71" s="306"/>
      <c r="AH71" s="306"/>
      <c r="AI71" s="306"/>
      <c r="AJ71" s="306"/>
      <c r="AK71" s="306"/>
      <c r="AL71" s="306"/>
      <c r="AM71" s="306"/>
      <c r="AN71" s="306"/>
      <c r="AO71" s="306"/>
      <c r="AP71" s="306"/>
      <c r="AR71" s="306" t="s">
        <v>127</v>
      </c>
      <c r="AS71" s="306"/>
      <c r="AT71" s="306"/>
      <c r="AU71" s="306"/>
      <c r="AV71" s="306"/>
      <c r="AW71" s="306"/>
      <c r="AX71" s="306"/>
      <c r="AY71" s="306"/>
      <c r="AZ71" s="306"/>
      <c r="BB71" s="318"/>
      <c r="BC71" s="318"/>
      <c r="BD71" s="318"/>
      <c r="BE71" s="318"/>
      <c r="BF71" s="318"/>
      <c r="BM71" s="306" t="s">
        <v>1</v>
      </c>
      <c r="BN71" s="306"/>
      <c r="BO71" s="306"/>
      <c r="BP71" s="306"/>
      <c r="BQ71" s="306"/>
      <c r="BR71" s="306"/>
      <c r="BS71" s="306"/>
      <c r="BT71" s="306"/>
      <c r="BU71" s="306"/>
      <c r="BV71" s="306"/>
      <c r="BW71" s="306"/>
      <c r="BX71" s="306"/>
      <c r="BY71" s="306"/>
      <c r="BZ71" s="306"/>
      <c r="CA71" s="306"/>
      <c r="CB71" s="306"/>
      <c r="CC71" s="306"/>
      <c r="CD71" s="306"/>
      <c r="CE71" s="306"/>
      <c r="CP71" s="306" t="s">
        <v>110</v>
      </c>
      <c r="CQ71" s="306"/>
      <c r="CR71" s="306"/>
      <c r="CS71" s="306"/>
      <c r="CT71" s="306"/>
      <c r="CU71" s="306"/>
      <c r="CV71" s="306"/>
      <c r="CW71" s="306"/>
      <c r="CX71" s="306"/>
      <c r="CY71" s="306"/>
      <c r="CZ71" s="306"/>
      <c r="DA71" s="306"/>
      <c r="DB71" s="306"/>
      <c r="DC71" s="306"/>
      <c r="DD71" s="306"/>
      <c r="DE71" s="306"/>
      <c r="DF71" s="306"/>
      <c r="DG71" s="306"/>
      <c r="DH71" s="306"/>
      <c r="DI71" s="306"/>
      <c r="DN71" s="306" t="s">
        <v>1</v>
      </c>
      <c r="DO71" s="306"/>
      <c r="DP71" s="306"/>
      <c r="DQ71" s="306"/>
      <c r="DR71" s="306"/>
      <c r="DS71" s="306"/>
      <c r="DT71" s="306"/>
      <c r="DU71" s="306"/>
      <c r="DV71" s="306"/>
      <c r="DW71" s="306"/>
      <c r="DX71" s="306"/>
      <c r="DY71" s="306"/>
      <c r="DZ71" s="306"/>
      <c r="EA71" s="306"/>
      <c r="EB71" s="306"/>
      <c r="EC71" s="306"/>
      <c r="ED71" s="306"/>
      <c r="EE71" s="306"/>
      <c r="EF71" s="306"/>
      <c r="EK71" s="306" t="s">
        <v>1</v>
      </c>
      <c r="EL71" s="306"/>
      <c r="EM71" s="306"/>
      <c r="EN71" s="306"/>
      <c r="EO71" s="306"/>
      <c r="EP71" s="306"/>
      <c r="EQ71" s="306"/>
      <c r="ER71" s="306"/>
      <c r="ES71" s="306"/>
      <c r="ET71" s="306"/>
      <c r="EU71" s="306"/>
      <c r="EV71" s="306"/>
      <c r="EW71" s="306"/>
      <c r="EX71" s="306"/>
      <c r="EY71" s="306"/>
      <c r="EZ71" s="306"/>
      <c r="FA71" s="306"/>
      <c r="FB71" s="306"/>
      <c r="FC71" s="306"/>
      <c r="FG71" s="224"/>
      <c r="FH71" s="17"/>
      <c r="FI71" s="17"/>
      <c r="FJ71" s="17"/>
      <c r="FK71" s="17"/>
      <c r="FL71" s="17"/>
      <c r="FM71" s="17"/>
      <c r="FN71" s="306" t="s">
        <v>110</v>
      </c>
      <c r="FO71" s="306"/>
      <c r="FP71" s="306"/>
      <c r="FQ71" s="306"/>
      <c r="FR71" s="306"/>
      <c r="FS71" s="306"/>
      <c r="FT71" s="306"/>
      <c r="FU71" s="306"/>
      <c r="FV71" s="306"/>
      <c r="FW71" s="306"/>
      <c r="FX71" s="306"/>
      <c r="FY71" s="306"/>
      <c r="FZ71" s="306"/>
      <c r="GA71" s="306"/>
      <c r="GB71" s="306"/>
      <c r="GC71" s="306"/>
      <c r="GD71" s="306"/>
      <c r="GE71" s="306"/>
      <c r="GF71" s="306"/>
      <c r="GG71" s="306"/>
      <c r="GH71" s="244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25"/>
      <c r="HI71" s="25"/>
      <c r="HJ71" s="25"/>
      <c r="HK71" s="33"/>
      <c r="HL71" s="33"/>
      <c r="HM71" s="33"/>
      <c r="HN71" s="33"/>
      <c r="HO71" s="33"/>
      <c r="HP71" s="33"/>
      <c r="HQ71" s="267"/>
      <c r="HR71" s="268"/>
      <c r="HS71" s="268"/>
      <c r="HT71" s="268"/>
      <c r="HU71" s="268"/>
      <c r="HV71" s="17"/>
      <c r="HW71" s="17"/>
      <c r="HX71" s="314" t="s">
        <v>1</v>
      </c>
      <c r="HY71" s="314"/>
      <c r="HZ71" s="314"/>
      <c r="IA71" s="314"/>
      <c r="IB71" s="314"/>
      <c r="IC71" s="314"/>
      <c r="ID71" s="314"/>
      <c r="IE71" s="314"/>
      <c r="IF71" s="314"/>
      <c r="IG71" s="314"/>
      <c r="IH71" s="314"/>
      <c r="II71" s="314"/>
      <c r="IJ71" s="314"/>
      <c r="IK71" s="314"/>
      <c r="IL71" s="314"/>
      <c r="IM71" s="314"/>
      <c r="IN71" s="314"/>
      <c r="IO71" s="314"/>
      <c r="IP71" s="314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69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24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25"/>
      <c r="HI72" s="25"/>
      <c r="HJ72" s="25"/>
      <c r="HK72" s="32"/>
      <c r="HL72" s="32"/>
      <c r="HM72" s="32"/>
      <c r="HN72" s="241"/>
      <c r="HO72" s="241"/>
      <c r="HP72" s="241"/>
      <c r="HQ72" s="270"/>
      <c r="HR72" s="236"/>
      <c r="HS72" s="236"/>
      <c r="HT72" s="236"/>
      <c r="HU72" s="236"/>
      <c r="HV72" s="17"/>
      <c r="HW72" s="17"/>
      <c r="HX72" s="36" t="s">
        <v>177</v>
      </c>
      <c r="HY72" s="36" t="s">
        <v>178</v>
      </c>
      <c r="HZ72" s="36" t="s">
        <v>28</v>
      </c>
      <c r="IA72" s="37" t="s">
        <v>0</v>
      </c>
      <c r="IB72" s="37" t="s">
        <v>37</v>
      </c>
      <c r="IC72" s="37" t="s">
        <v>38</v>
      </c>
      <c r="ID72" s="37" t="s">
        <v>13</v>
      </c>
      <c r="IE72" s="37" t="s">
        <v>23</v>
      </c>
      <c r="IF72" s="37" t="s">
        <v>22</v>
      </c>
      <c r="IG72" s="37" t="s">
        <v>133</v>
      </c>
      <c r="IH72" s="37" t="s">
        <v>134</v>
      </c>
      <c r="II72" s="37" t="s">
        <v>32</v>
      </c>
      <c r="IJ72" s="37" t="s">
        <v>33</v>
      </c>
      <c r="IK72" s="37" t="s">
        <v>42</v>
      </c>
      <c r="IL72" s="37" t="s">
        <v>34</v>
      </c>
      <c r="IM72" s="37" t="s">
        <v>35</v>
      </c>
      <c r="IN72" s="37" t="s">
        <v>36</v>
      </c>
      <c r="IO72" s="37" t="s">
        <v>41</v>
      </c>
      <c r="IP72" s="37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69"/>
    </row>
    <row r="73" spans="1:274" ht="16" customHeight="1">
      <c r="A73" s="315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15" t="s">
        <v>173</v>
      </c>
      <c r="BL73" s="28" t="s">
        <v>14</v>
      </c>
      <c r="BM73" s="327">
        <v>0</v>
      </c>
      <c r="BN73" s="327">
        <v>0</v>
      </c>
      <c r="BO73" s="327">
        <v>0</v>
      </c>
      <c r="BP73" s="327">
        <v>0</v>
      </c>
      <c r="BQ73" s="327">
        <v>0</v>
      </c>
      <c r="BR73" s="327">
        <v>0</v>
      </c>
      <c r="BS73" s="327">
        <v>0</v>
      </c>
      <c r="BT73" s="327">
        <v>0</v>
      </c>
      <c r="BU73" s="327">
        <v>0</v>
      </c>
      <c r="BV73" s="327">
        <v>0</v>
      </c>
      <c r="BW73" s="327">
        <v>0</v>
      </c>
      <c r="BX73" s="327">
        <v>0</v>
      </c>
      <c r="BY73" s="327">
        <v>0</v>
      </c>
      <c r="BZ73" s="327">
        <v>0</v>
      </c>
      <c r="CA73" s="327">
        <v>0</v>
      </c>
      <c r="CB73" s="327">
        <v>0</v>
      </c>
      <c r="CC73" s="327">
        <v>0</v>
      </c>
      <c r="CD73" s="327">
        <v>0</v>
      </c>
      <c r="CE73" s="327">
        <v>0</v>
      </c>
      <c r="CN73" s="315" t="s">
        <v>173</v>
      </c>
      <c r="CO73" s="28" t="s">
        <v>14</v>
      </c>
      <c r="CP73" s="7">
        <f ca="1">IF((ROW()-ROW($CP$73))=(COLUMN()-COLUMN($CP$73)),INDIRECT("BD"&amp;ROW()),0)</f>
        <v>50000</v>
      </c>
      <c r="CQ73" s="200">
        <f t="shared" ref="CQ73:DI86" ca="1" si="1">IF((ROW()-ROW($CP$73))=(COLUMN()-COLUMN($CP$73)),INDIRECT("BD"&amp;ROW()),0)</f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H73" s="200">
        <f t="shared" ca="1" si="1"/>
        <v>0</v>
      </c>
      <c r="DI73" s="200">
        <f t="shared" ca="1" si="1"/>
        <v>0</v>
      </c>
      <c r="DL73" s="315" t="s">
        <v>173</v>
      </c>
      <c r="DM73" s="28" t="s">
        <v>14</v>
      </c>
      <c r="DN73" s="200">
        <f t="array" aca="1" ref="DN73:EF92" ca="1">MMULT(X73:AP92, MINVERSE(CP103:DH121))</f>
        <v>0</v>
      </c>
      <c r="DO73" s="200">
        <f ca="1"/>
        <v>0</v>
      </c>
      <c r="DP73" s="200">
        <f ca="1"/>
        <v>0</v>
      </c>
      <c r="DQ73" s="285">
        <f ca="1"/>
        <v>1.0526315789473684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I73" s="315" t="s">
        <v>173</v>
      </c>
      <c r="EJ73" s="28" t="s">
        <v>14</v>
      </c>
      <c r="EK73" s="200">
        <f t="array" aca="1" ref="EK73:FC92" ca="1">MMULT(TRANSPOSE(C103:V121), MINVERSE(CP103:DH121))</f>
        <v>1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B73" s="200">
        <f ca="1"/>
        <v>0</v>
      </c>
      <c r="FC73" s="200">
        <f ca="1"/>
        <v>0</v>
      </c>
      <c r="FG73" s="224"/>
      <c r="FH73" s="315" t="s">
        <v>173</v>
      </c>
      <c r="FI73" s="28" t="s">
        <v>14</v>
      </c>
      <c r="FJ73" s="40">
        <f>BB73</f>
        <v>0</v>
      </c>
      <c r="FK73" s="17"/>
      <c r="FL73" s="17"/>
      <c r="FM73" s="17"/>
      <c r="FN73" s="40">
        <f ca="1">IF((ROW()-ROW($FN$73))=(COLUMN()-COLUMN($FN$73)),INDIRECT("ER"&amp;ROW()),0)</f>
        <v>0</v>
      </c>
      <c r="FO73" s="40">
        <f t="shared" ref="FO73:GG73" ca="1" si="2">IF((ROW()-ROW($FN$73))=(COLUMN()-COLUMN($FN$73)),INDIRECT("ER"&amp;ROW()),0)</f>
        <v>0</v>
      </c>
      <c r="FP73" s="40">
        <f t="shared" ca="1" si="2"/>
        <v>0</v>
      </c>
      <c r="FQ73" s="40">
        <f t="shared" ca="1" si="2"/>
        <v>0</v>
      </c>
      <c r="FR73" s="40">
        <f t="shared" ca="1" si="2"/>
        <v>0</v>
      </c>
      <c r="FS73" s="40">
        <f t="shared" ca="1" si="2"/>
        <v>0</v>
      </c>
      <c r="FT73" s="40">
        <f t="shared" ca="1" si="2"/>
        <v>0</v>
      </c>
      <c r="FU73" s="40">
        <f t="shared" ca="1" si="2"/>
        <v>0</v>
      </c>
      <c r="FV73" s="40">
        <f t="shared" ca="1" si="2"/>
        <v>0</v>
      </c>
      <c r="FW73" s="40">
        <f t="shared" ca="1" si="2"/>
        <v>0</v>
      </c>
      <c r="FX73" s="40">
        <f t="shared" ca="1" si="2"/>
        <v>0</v>
      </c>
      <c r="FY73" s="40">
        <f t="shared" ca="1" si="2"/>
        <v>0</v>
      </c>
      <c r="FZ73" s="40">
        <f t="shared" ca="1" si="2"/>
        <v>0</v>
      </c>
      <c r="GA73" s="40">
        <f t="shared" ca="1" si="2"/>
        <v>0</v>
      </c>
      <c r="GB73" s="40">
        <f t="shared" ca="1" si="2"/>
        <v>0</v>
      </c>
      <c r="GC73" s="40">
        <f t="shared" ca="1" si="2"/>
        <v>0</v>
      </c>
      <c r="GD73" s="40">
        <f t="shared" ca="1" si="2"/>
        <v>0</v>
      </c>
      <c r="GE73" s="40">
        <f t="shared" ca="1" si="2"/>
        <v>0</v>
      </c>
      <c r="GF73" s="40">
        <f t="shared" ca="1" si="2"/>
        <v>0</v>
      </c>
      <c r="GG73" s="40">
        <f t="shared" ca="1" si="2"/>
        <v>0</v>
      </c>
      <c r="GH73" s="17"/>
      <c r="GI73" s="315" t="s">
        <v>173</v>
      </c>
      <c r="GJ73" s="28" t="s">
        <v>14</v>
      </c>
      <c r="GK73" s="40">
        <f>BB73</f>
        <v>0</v>
      </c>
      <c r="GL73" s="17"/>
      <c r="GM73" s="40">
        <f t="array" aca="1" ref="GM73:GN92" ca="1">TRANSPOSE(FN103:GG104)</f>
        <v>0</v>
      </c>
      <c r="GN73" s="40">
        <f ca="1"/>
        <v>0</v>
      </c>
      <c r="GO73" s="17"/>
      <c r="GP73" s="40">
        <f ca="1">SUM(GM73:GN73)</f>
        <v>0</v>
      </c>
      <c r="GQ73" s="17"/>
      <c r="GR73" s="233" t="s">
        <v>128</v>
      </c>
      <c r="GS73" s="17"/>
      <c r="GT73" s="17"/>
      <c r="GU73" s="17"/>
      <c r="GV73" s="234" t="s">
        <v>180</v>
      </c>
      <c r="GW73" s="17"/>
      <c r="GX73" s="17"/>
      <c r="GY73" s="17"/>
      <c r="GZ73" s="17"/>
      <c r="HA73" s="17"/>
      <c r="HB73" s="17"/>
      <c r="HC73" s="17"/>
      <c r="HD73" s="17"/>
      <c r="HE73" s="225"/>
      <c r="HI73" s="319"/>
      <c r="HJ73" s="88"/>
      <c r="HK73" s="247"/>
      <c r="HL73" s="247"/>
      <c r="HM73" s="247"/>
      <c r="HN73" s="247"/>
      <c r="HO73" s="247"/>
      <c r="HP73" s="247"/>
      <c r="HQ73" s="271"/>
      <c r="HR73" s="249"/>
      <c r="HS73" s="249"/>
      <c r="HT73" s="249"/>
      <c r="HU73" s="249"/>
      <c r="HV73" s="313" t="s">
        <v>173</v>
      </c>
      <c r="HW73" s="39" t="s">
        <v>14</v>
      </c>
      <c r="HX73" s="40">
        <f t="array" aca="1" ref="HX73:IP92" ca="1">MMULT(X126:AP145, MINVERSE(CP103:DH121))</f>
        <v>1</v>
      </c>
      <c r="HY73" s="40">
        <f ca="1"/>
        <v>0</v>
      </c>
      <c r="HZ73" s="40">
        <f ca="1"/>
        <v>0</v>
      </c>
      <c r="IA73" s="40">
        <f ca="1"/>
        <v>-1.0526315789473684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40">
        <f ca="1"/>
        <v>0</v>
      </c>
      <c r="IP73" s="40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69"/>
    </row>
    <row r="74" spans="1:274" ht="16" customHeight="1">
      <c r="A74" s="315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K74" s="315"/>
      <c r="BL74" s="28" t="s">
        <v>203</v>
      </c>
      <c r="BM74" s="327">
        <v>0</v>
      </c>
      <c r="BN74" s="327">
        <v>0</v>
      </c>
      <c r="BO74" s="327">
        <v>0</v>
      </c>
      <c r="BP74" s="327">
        <v>0</v>
      </c>
      <c r="BQ74" s="327">
        <v>0</v>
      </c>
      <c r="BR74" s="327">
        <v>0</v>
      </c>
      <c r="BS74" s="327">
        <v>0</v>
      </c>
      <c r="BT74" s="327">
        <v>0</v>
      </c>
      <c r="BU74" s="327">
        <v>0</v>
      </c>
      <c r="BV74" s="327">
        <v>0</v>
      </c>
      <c r="BW74" s="327">
        <v>0</v>
      </c>
      <c r="BX74" s="327">
        <v>0</v>
      </c>
      <c r="BY74" s="327">
        <v>0</v>
      </c>
      <c r="BZ74" s="327">
        <v>0</v>
      </c>
      <c r="CA74" s="327">
        <v>0</v>
      </c>
      <c r="CB74" s="327">
        <v>0</v>
      </c>
      <c r="CC74" s="327">
        <v>0</v>
      </c>
      <c r="CD74" s="327">
        <v>0</v>
      </c>
      <c r="CE74" s="327">
        <v>0</v>
      </c>
      <c r="CN74" s="315"/>
      <c r="CO74" s="28" t="s">
        <v>203</v>
      </c>
      <c r="CP74" s="200">
        <f t="shared" ref="CP74:DE92" ca="1" si="4">IF((ROW()-ROW($CP$73))=(COLUMN()-COLUMN($CP$73)),INDIRECT("BD"&amp;ROW()),0)</f>
        <v>0</v>
      </c>
      <c r="CQ74" s="200">
        <f t="shared" ca="1" si="1"/>
        <v>47500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H74" s="200">
        <f t="shared" ca="1" si="1"/>
        <v>0</v>
      </c>
      <c r="DI74" s="200">
        <f t="shared" ca="1" si="1"/>
        <v>0</v>
      </c>
      <c r="DL74" s="315"/>
      <c r="DM74" s="28" t="s">
        <v>203</v>
      </c>
      <c r="DN74" s="200">
        <f ca="1"/>
        <v>0</v>
      </c>
      <c r="DO74" s="200">
        <f ca="1"/>
        <v>0</v>
      </c>
      <c r="DP74" s="200">
        <f ca="1"/>
        <v>0</v>
      </c>
      <c r="DQ74" s="200">
        <f ca="1"/>
        <v>0</v>
      </c>
      <c r="DR74" s="285">
        <f ca="1"/>
        <v>1.0106382978723405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I74" s="315"/>
      <c r="EJ74" s="28" t="s">
        <v>203</v>
      </c>
      <c r="EK74" s="200">
        <f ca="1"/>
        <v>0</v>
      </c>
      <c r="EL74" s="200">
        <f ca="1"/>
        <v>0</v>
      </c>
      <c r="EM74" s="200">
        <f ca="1"/>
        <v>0</v>
      </c>
      <c r="EN74" s="200">
        <f ca="1"/>
        <v>1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B74" s="200">
        <f ca="1"/>
        <v>0</v>
      </c>
      <c r="FC74" s="200">
        <f ca="1"/>
        <v>0</v>
      </c>
      <c r="FG74" s="224"/>
      <c r="FH74" s="315"/>
      <c r="FI74" s="28" t="s">
        <v>203</v>
      </c>
      <c r="FJ74" s="40">
        <f>BB74</f>
        <v>0</v>
      </c>
      <c r="FK74" s="17"/>
      <c r="FL74" s="17"/>
      <c r="FM74" s="17"/>
      <c r="FN74" s="40">
        <f t="shared" ref="FN74:GC89" ca="1" si="5">IF((ROW()-ROW($FN$73))=(COLUMN()-COLUMN($FN$73)),INDIRECT("ER"&amp;ROW()),0)</f>
        <v>0</v>
      </c>
      <c r="FO74" s="40">
        <f t="shared" ca="1" si="5"/>
        <v>0</v>
      </c>
      <c r="FP74" s="40">
        <f t="shared" ca="1" si="5"/>
        <v>0</v>
      </c>
      <c r="FQ74" s="40">
        <f t="shared" ca="1" si="5"/>
        <v>0</v>
      </c>
      <c r="FR74" s="40">
        <f t="shared" ca="1" si="5"/>
        <v>0</v>
      </c>
      <c r="FS74" s="40">
        <f t="shared" ca="1" si="5"/>
        <v>0</v>
      </c>
      <c r="FT74" s="40">
        <f t="shared" ca="1" si="5"/>
        <v>0</v>
      </c>
      <c r="FU74" s="40">
        <f t="shared" ca="1" si="5"/>
        <v>0</v>
      </c>
      <c r="FV74" s="40">
        <f t="shared" ca="1" si="5"/>
        <v>0</v>
      </c>
      <c r="FW74" s="40">
        <f t="shared" ca="1" si="5"/>
        <v>0</v>
      </c>
      <c r="FX74" s="40">
        <f t="shared" ca="1" si="5"/>
        <v>0</v>
      </c>
      <c r="FY74" s="40">
        <f t="shared" ca="1" si="5"/>
        <v>0</v>
      </c>
      <c r="FZ74" s="40">
        <f t="shared" ca="1" si="5"/>
        <v>0</v>
      </c>
      <c r="GA74" s="40">
        <f t="shared" ca="1" si="5"/>
        <v>0</v>
      </c>
      <c r="GB74" s="40">
        <f t="shared" ca="1" si="5"/>
        <v>0</v>
      </c>
      <c r="GC74" s="40">
        <f t="shared" ca="1" si="5"/>
        <v>0</v>
      </c>
      <c r="GD74" s="40">
        <f t="shared" ref="GD74:GG88" ca="1" si="6">IF((ROW()-ROW($FN$73))=(COLUMN()-COLUMN($FN$73)),INDIRECT("ER"&amp;ROW()),0)</f>
        <v>0</v>
      </c>
      <c r="GE74" s="40">
        <f t="shared" ca="1" si="6"/>
        <v>0</v>
      </c>
      <c r="GF74" s="40">
        <f t="shared" ca="1" si="6"/>
        <v>0</v>
      </c>
      <c r="GG74" s="40">
        <f t="shared" ca="1" si="6"/>
        <v>0</v>
      </c>
      <c r="GH74" s="17"/>
      <c r="GI74" s="315"/>
      <c r="GJ74" s="28" t="s">
        <v>203</v>
      </c>
      <c r="GK74" s="40">
        <f>BB74</f>
        <v>0</v>
      </c>
      <c r="GL74" s="17"/>
      <c r="GM74" s="40">
        <f ca="1"/>
        <v>0</v>
      </c>
      <c r="GN74" s="40">
        <f ca="1"/>
        <v>0</v>
      </c>
      <c r="GO74" s="17"/>
      <c r="GP74" s="40">
        <f t="shared" ref="GP74:GP92" ca="1" si="7">SUM(GM74:GN74)</f>
        <v>0</v>
      </c>
      <c r="GQ74" s="17"/>
      <c r="GR74" s="233" t="s">
        <v>128</v>
      </c>
      <c r="GS74" s="17"/>
      <c r="GT74" s="17"/>
      <c r="GU74" s="17"/>
      <c r="GV74" s="234"/>
      <c r="GW74" s="17"/>
      <c r="GX74" s="17"/>
      <c r="GY74" s="17"/>
      <c r="GZ74" s="17"/>
      <c r="HA74" s="17"/>
      <c r="HB74" s="17"/>
      <c r="HC74" s="17"/>
      <c r="HD74" s="17"/>
      <c r="HE74" s="225"/>
      <c r="HI74" s="319"/>
      <c r="HJ74" s="88"/>
      <c r="HK74" s="247"/>
      <c r="HL74" s="247"/>
      <c r="HM74" s="247"/>
      <c r="HN74" s="247"/>
      <c r="HO74" s="247"/>
      <c r="HP74" s="247"/>
      <c r="HQ74" s="271"/>
      <c r="HR74" s="249"/>
      <c r="HS74" s="249"/>
      <c r="HT74" s="249"/>
      <c r="HU74" s="249"/>
      <c r="HV74" s="313"/>
      <c r="HW74" s="39" t="s">
        <v>203</v>
      </c>
      <c r="HX74" s="40">
        <f ca="1"/>
        <v>0</v>
      </c>
      <c r="HY74" s="40">
        <f ca="1"/>
        <v>0</v>
      </c>
      <c r="HZ74" s="40">
        <f ca="1"/>
        <v>0</v>
      </c>
      <c r="IA74" s="40">
        <f ca="1"/>
        <v>1</v>
      </c>
      <c r="IB74" s="40">
        <f ca="1"/>
        <v>-1.0106382978723405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40">
        <f ca="1"/>
        <v>0</v>
      </c>
      <c r="IP74" s="40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69"/>
    </row>
    <row r="75" spans="1:274" ht="16" customHeight="1">
      <c r="A75" s="315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K75" s="315"/>
      <c r="BL75" s="28" t="s">
        <v>204</v>
      </c>
      <c r="BM75" s="327">
        <v>0</v>
      </c>
      <c r="BN75" s="327">
        <v>0</v>
      </c>
      <c r="BO75" s="327">
        <v>0</v>
      </c>
      <c r="BP75" s="327">
        <v>0</v>
      </c>
      <c r="BQ75" s="327">
        <v>0</v>
      </c>
      <c r="BR75" s="327">
        <v>0</v>
      </c>
      <c r="BS75" s="327">
        <v>0</v>
      </c>
      <c r="BT75" s="327">
        <v>0</v>
      </c>
      <c r="BU75" s="327">
        <v>0</v>
      </c>
      <c r="BV75" s="327">
        <v>0</v>
      </c>
      <c r="BW75" s="327">
        <v>0</v>
      </c>
      <c r="BX75" s="327">
        <v>0</v>
      </c>
      <c r="BY75" s="327">
        <v>0</v>
      </c>
      <c r="BZ75" s="327">
        <v>0</v>
      </c>
      <c r="CA75" s="327">
        <v>0</v>
      </c>
      <c r="CB75" s="327">
        <v>0</v>
      </c>
      <c r="CC75" s="327">
        <v>0</v>
      </c>
      <c r="CD75" s="327">
        <v>0</v>
      </c>
      <c r="CE75" s="327">
        <v>0</v>
      </c>
      <c r="CN75" s="315"/>
      <c r="CO75" s="28" t="s">
        <v>204</v>
      </c>
      <c r="CP75" s="200">
        <f t="shared" ca="1" si="4"/>
        <v>0</v>
      </c>
      <c r="CQ75" s="200">
        <f t="shared" ca="1" si="1"/>
        <v>0</v>
      </c>
      <c r="CR75" s="200">
        <f t="shared" ca="1" si="1"/>
        <v>47000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H75" s="200">
        <f t="shared" ca="1" si="1"/>
        <v>0</v>
      </c>
      <c r="DI75" s="200">
        <f t="shared" ca="1" si="1"/>
        <v>0</v>
      </c>
      <c r="DL75" s="315"/>
      <c r="DM75" s="28" t="s">
        <v>204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00">
        <f ca="1"/>
        <v>0</v>
      </c>
      <c r="DS75" s="200">
        <f ca="1"/>
        <v>0</v>
      </c>
      <c r="DT75" s="285">
        <f ca="1"/>
        <v>1.1190476190476191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I75" s="315"/>
      <c r="EJ75" s="28" t="s">
        <v>204</v>
      </c>
      <c r="EK75" s="200">
        <f ca="1"/>
        <v>0</v>
      </c>
      <c r="EL75" s="200">
        <f ca="1"/>
        <v>0</v>
      </c>
      <c r="EM75" s="200">
        <f ca="1"/>
        <v>0</v>
      </c>
      <c r="EN75" s="200">
        <f ca="1"/>
        <v>0</v>
      </c>
      <c r="EO75" s="200">
        <f ca="1"/>
        <v>1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B75" s="200">
        <f ca="1"/>
        <v>0</v>
      </c>
      <c r="FC75" s="200">
        <f ca="1"/>
        <v>0</v>
      </c>
      <c r="FG75" s="224"/>
      <c r="FH75" s="315"/>
      <c r="FI75" s="28" t="s">
        <v>204</v>
      </c>
      <c r="FJ75" s="40">
        <f>BB75</f>
        <v>0</v>
      </c>
      <c r="FK75" s="17"/>
      <c r="FL75" s="17"/>
      <c r="FM75" s="17"/>
      <c r="FN75" s="40">
        <f t="shared" ca="1" si="5"/>
        <v>0</v>
      </c>
      <c r="FO75" s="40">
        <f t="shared" ca="1" si="5"/>
        <v>0</v>
      </c>
      <c r="FP75" s="40">
        <f t="shared" ca="1" si="5"/>
        <v>0</v>
      </c>
      <c r="FQ75" s="40">
        <f t="shared" ca="1" si="5"/>
        <v>0</v>
      </c>
      <c r="FR75" s="40">
        <f t="shared" ca="1" si="5"/>
        <v>0</v>
      </c>
      <c r="FS75" s="40">
        <f t="shared" ca="1" si="5"/>
        <v>0</v>
      </c>
      <c r="FT75" s="40">
        <f t="shared" ca="1" si="5"/>
        <v>0</v>
      </c>
      <c r="FU75" s="40">
        <f t="shared" ca="1" si="5"/>
        <v>0</v>
      </c>
      <c r="FV75" s="40">
        <f t="shared" ca="1" si="5"/>
        <v>0</v>
      </c>
      <c r="FW75" s="40">
        <f t="shared" ca="1" si="5"/>
        <v>0</v>
      </c>
      <c r="FX75" s="40">
        <f t="shared" ca="1" si="5"/>
        <v>0</v>
      </c>
      <c r="FY75" s="40">
        <f t="shared" ca="1" si="5"/>
        <v>0</v>
      </c>
      <c r="FZ75" s="40">
        <f t="shared" ca="1" si="5"/>
        <v>0</v>
      </c>
      <c r="GA75" s="40">
        <f t="shared" ca="1" si="5"/>
        <v>0</v>
      </c>
      <c r="GB75" s="40">
        <f t="shared" ca="1" si="5"/>
        <v>0</v>
      </c>
      <c r="GC75" s="40">
        <f t="shared" ca="1" si="5"/>
        <v>0</v>
      </c>
      <c r="GD75" s="40">
        <f t="shared" ca="1" si="6"/>
        <v>0</v>
      </c>
      <c r="GE75" s="40">
        <f t="shared" ca="1" si="6"/>
        <v>0</v>
      </c>
      <c r="GF75" s="40">
        <f t="shared" ca="1" si="6"/>
        <v>0</v>
      </c>
      <c r="GG75" s="40">
        <f t="shared" ca="1" si="6"/>
        <v>0</v>
      </c>
      <c r="GH75" s="17"/>
      <c r="GI75" s="315"/>
      <c r="GJ75" s="28" t="s">
        <v>204</v>
      </c>
      <c r="GK75" s="40">
        <f>BB75</f>
        <v>0</v>
      </c>
      <c r="GL75" s="17"/>
      <c r="GM75" s="40">
        <f ca="1"/>
        <v>0</v>
      </c>
      <c r="GN75" s="40">
        <f ca="1"/>
        <v>0</v>
      </c>
      <c r="GO75" s="17"/>
      <c r="GP75" s="40">
        <f t="shared" ca="1" si="7"/>
        <v>0</v>
      </c>
      <c r="GQ75" s="17"/>
      <c r="GR75" s="233" t="s">
        <v>128</v>
      </c>
      <c r="GS75" s="17"/>
      <c r="GT75" s="17"/>
      <c r="GU75" s="17"/>
      <c r="GV75" s="234"/>
      <c r="GW75" s="17"/>
      <c r="GX75" s="17"/>
      <c r="GY75" s="17"/>
      <c r="GZ75" s="17"/>
      <c r="HA75" s="17"/>
      <c r="HB75" s="17"/>
      <c r="HC75" s="17"/>
      <c r="HD75" s="17"/>
      <c r="HE75" s="225"/>
      <c r="HI75" s="319"/>
      <c r="HJ75" s="88"/>
      <c r="HK75" s="247"/>
      <c r="HL75" s="247"/>
      <c r="HM75" s="247"/>
      <c r="HN75" s="247"/>
      <c r="HO75" s="247"/>
      <c r="HP75" s="247"/>
      <c r="HQ75" s="271"/>
      <c r="HR75" s="249"/>
      <c r="HS75" s="249"/>
      <c r="HT75" s="249"/>
      <c r="HU75" s="249"/>
      <c r="HV75" s="313"/>
      <c r="HW75" s="39" t="s">
        <v>204</v>
      </c>
      <c r="HX75" s="40">
        <f ca="1"/>
        <v>0</v>
      </c>
      <c r="HY75" s="40">
        <f ca="1"/>
        <v>0</v>
      </c>
      <c r="HZ75" s="40">
        <f ca="1"/>
        <v>0</v>
      </c>
      <c r="IA75" s="40">
        <f ca="1"/>
        <v>0</v>
      </c>
      <c r="IB75" s="40">
        <f ca="1"/>
        <v>1</v>
      </c>
      <c r="IC75" s="40">
        <f ca="1"/>
        <v>0</v>
      </c>
      <c r="ID75" s="40">
        <f ca="1"/>
        <v>-1.1190476190476191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40">
        <f ca="1"/>
        <v>0</v>
      </c>
      <c r="IP75" s="40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69"/>
    </row>
    <row r="76" spans="1:274" ht="16" customHeight="1">
      <c r="A76" s="315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K76" s="315"/>
      <c r="BL76" s="28" t="s">
        <v>27</v>
      </c>
      <c r="BM76" s="327">
        <v>0</v>
      </c>
      <c r="BN76" s="327">
        <v>0</v>
      </c>
      <c r="BO76" s="327">
        <v>0</v>
      </c>
      <c r="BP76" s="327">
        <v>0</v>
      </c>
      <c r="BQ76" s="327">
        <v>0</v>
      </c>
      <c r="BR76" s="327">
        <v>0</v>
      </c>
      <c r="BS76" s="327">
        <v>0</v>
      </c>
      <c r="BT76" s="327">
        <v>0</v>
      </c>
      <c r="BU76" s="327">
        <v>0</v>
      </c>
      <c r="BV76" s="327">
        <v>0</v>
      </c>
      <c r="BW76" s="327">
        <v>0</v>
      </c>
      <c r="BX76" s="327">
        <v>0</v>
      </c>
      <c r="BY76" s="327">
        <v>0</v>
      </c>
      <c r="BZ76" s="327">
        <v>0</v>
      </c>
      <c r="CA76" s="327">
        <v>0</v>
      </c>
      <c r="CB76" s="327">
        <v>0</v>
      </c>
      <c r="CC76" s="327">
        <v>0</v>
      </c>
      <c r="CD76" s="327">
        <v>0</v>
      </c>
      <c r="CE76" s="327">
        <v>0</v>
      </c>
      <c r="CN76" s="315"/>
      <c r="CO76" s="28" t="s">
        <v>27</v>
      </c>
      <c r="CP76" s="200">
        <f t="shared" ca="1" si="4"/>
        <v>0</v>
      </c>
      <c r="CQ76" s="200">
        <f t="shared" ca="1" si="1"/>
        <v>0</v>
      </c>
      <c r="CR76" s="200">
        <f t="shared" ca="1" si="1"/>
        <v>0</v>
      </c>
      <c r="CS76" s="200">
        <f t="shared" ca="1" si="1"/>
        <v>43000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H76" s="200">
        <f t="shared" ca="1" si="1"/>
        <v>0</v>
      </c>
      <c r="DI76" s="200">
        <f t="shared" ca="1" si="1"/>
        <v>0</v>
      </c>
      <c r="DL76" s="315"/>
      <c r="DM76" s="28" t="s">
        <v>27</v>
      </c>
      <c r="DN76" s="200">
        <f ca="1"/>
        <v>0</v>
      </c>
      <c r="DO76" s="200">
        <f ca="1"/>
        <v>0</v>
      </c>
      <c r="DP76" s="200">
        <f ca="1"/>
        <v>1.0487804878048781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I76" s="315"/>
      <c r="EJ76" s="28" t="s">
        <v>27</v>
      </c>
      <c r="EK76" s="200">
        <f ca="1"/>
        <v>0</v>
      </c>
      <c r="EL76" s="200">
        <f ca="1"/>
        <v>0.99999999999999989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B76" s="200">
        <f ca="1"/>
        <v>0</v>
      </c>
      <c r="FC76" s="200">
        <f ca="1"/>
        <v>0</v>
      </c>
      <c r="FG76" s="224"/>
      <c r="FH76" s="315"/>
      <c r="FI76" s="28" t="s">
        <v>27</v>
      </c>
      <c r="FJ76" s="40">
        <f>BB76</f>
        <v>0</v>
      </c>
      <c r="FK76" s="17"/>
      <c r="FL76" s="17"/>
      <c r="FM76" s="17"/>
      <c r="FN76" s="40">
        <f t="shared" ca="1" si="5"/>
        <v>0</v>
      </c>
      <c r="FO76" s="40">
        <f t="shared" ca="1" si="5"/>
        <v>0</v>
      </c>
      <c r="FP76" s="40">
        <f t="shared" ca="1" si="5"/>
        <v>0</v>
      </c>
      <c r="FQ76" s="40">
        <f t="shared" ca="1" si="5"/>
        <v>0</v>
      </c>
      <c r="FR76" s="40">
        <f t="shared" ca="1" si="5"/>
        <v>0</v>
      </c>
      <c r="FS76" s="40">
        <f t="shared" ca="1" si="5"/>
        <v>0</v>
      </c>
      <c r="FT76" s="40">
        <f t="shared" ca="1" si="5"/>
        <v>0</v>
      </c>
      <c r="FU76" s="40">
        <f t="shared" ca="1" si="5"/>
        <v>0</v>
      </c>
      <c r="FV76" s="40">
        <f t="shared" ca="1" si="5"/>
        <v>0</v>
      </c>
      <c r="FW76" s="40">
        <f t="shared" ca="1" si="5"/>
        <v>0</v>
      </c>
      <c r="FX76" s="40">
        <f t="shared" ca="1" si="5"/>
        <v>0</v>
      </c>
      <c r="FY76" s="40">
        <f t="shared" ca="1" si="5"/>
        <v>0</v>
      </c>
      <c r="FZ76" s="40">
        <f t="shared" ca="1" si="5"/>
        <v>0</v>
      </c>
      <c r="GA76" s="40">
        <f t="shared" ca="1" si="5"/>
        <v>0</v>
      </c>
      <c r="GB76" s="40">
        <f t="shared" ca="1" si="5"/>
        <v>0</v>
      </c>
      <c r="GC76" s="40">
        <f t="shared" ca="1" si="5"/>
        <v>0</v>
      </c>
      <c r="GD76" s="40">
        <f t="shared" ca="1" si="6"/>
        <v>0</v>
      </c>
      <c r="GE76" s="40">
        <f t="shared" ca="1" si="6"/>
        <v>0</v>
      </c>
      <c r="GF76" s="40">
        <f t="shared" ca="1" si="6"/>
        <v>0</v>
      </c>
      <c r="GG76" s="40">
        <f t="shared" ca="1" si="6"/>
        <v>0</v>
      </c>
      <c r="GH76" s="17"/>
      <c r="GI76" s="315"/>
      <c r="GJ76" s="28" t="s">
        <v>27</v>
      </c>
      <c r="GK76" s="40">
        <f>BB76</f>
        <v>0</v>
      </c>
      <c r="GL76" s="17"/>
      <c r="GM76" s="40">
        <f ca="1"/>
        <v>0</v>
      </c>
      <c r="GN76" s="40">
        <f ca="1"/>
        <v>0</v>
      </c>
      <c r="GO76" s="17"/>
      <c r="GP76" s="40">
        <f t="shared" ca="1" si="7"/>
        <v>0</v>
      </c>
      <c r="GQ76" s="17"/>
      <c r="GR76" s="233" t="s">
        <v>128</v>
      </c>
      <c r="GS76" s="17"/>
      <c r="GT76" s="17"/>
      <c r="GU76" s="17"/>
      <c r="GV76" s="17"/>
      <c r="GW76" s="17"/>
      <c r="GX76" s="226" t="e">
        <f ca="1">GR91</f>
        <v>#DIV/0!</v>
      </c>
      <c r="GY76" s="226" t="e">
        <f ca="1">GX76/1.61</f>
        <v>#DIV/0!</v>
      </c>
      <c r="GZ76" s="227" t="e">
        <f ca="1">GY76/41868</f>
        <v>#DIV/0!</v>
      </c>
      <c r="HA76" s="227" t="e">
        <f ca="1">GZ76*0.13176</f>
        <v>#DIV/0!</v>
      </c>
      <c r="HB76" s="227" t="e">
        <f ca="1">HA76/1.5</f>
        <v>#DIV/0!</v>
      </c>
      <c r="HC76" s="17"/>
      <c r="HD76" s="228" t="e">
        <f ca="1">HB76/HB81</f>
        <v>#DIV/0!</v>
      </c>
      <c r="HE76" s="225"/>
      <c r="HI76" s="319"/>
      <c r="HJ76" s="88"/>
      <c r="HK76" s="247"/>
      <c r="HL76" s="247"/>
      <c r="HM76" s="247"/>
      <c r="HN76" s="247"/>
      <c r="HO76" s="247"/>
      <c r="HP76" s="247"/>
      <c r="HQ76" s="271"/>
      <c r="HR76" s="249"/>
      <c r="HS76" s="249"/>
      <c r="HT76" s="249"/>
      <c r="HU76" s="249"/>
      <c r="HV76" s="313"/>
      <c r="HW76" s="39" t="s">
        <v>27</v>
      </c>
      <c r="HX76" s="40">
        <f ca="1"/>
        <v>0</v>
      </c>
      <c r="HY76" s="40">
        <f ca="1"/>
        <v>0.99999999999999989</v>
      </c>
      <c r="HZ76" s="40">
        <f ca="1"/>
        <v>-1.0487804878048781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40">
        <f ca="1"/>
        <v>0</v>
      </c>
      <c r="IP76" s="40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69"/>
    </row>
    <row r="77" spans="1:274" ht="16" customHeight="1">
      <c r="A77" s="315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K77" s="315"/>
      <c r="BL77" s="28" t="s">
        <v>205</v>
      </c>
      <c r="BM77" s="327">
        <v>0</v>
      </c>
      <c r="BN77" s="327">
        <v>0</v>
      </c>
      <c r="BO77" s="327">
        <v>0</v>
      </c>
      <c r="BP77" s="327">
        <v>0</v>
      </c>
      <c r="BQ77" s="327">
        <v>0</v>
      </c>
      <c r="BR77" s="327">
        <v>0</v>
      </c>
      <c r="BS77" s="327">
        <v>0</v>
      </c>
      <c r="BT77" s="327">
        <v>0</v>
      </c>
      <c r="BU77" s="327">
        <v>0</v>
      </c>
      <c r="BV77" s="327">
        <v>0</v>
      </c>
      <c r="BW77" s="327">
        <v>0</v>
      </c>
      <c r="BX77" s="327">
        <v>0</v>
      </c>
      <c r="BY77" s="327">
        <v>0</v>
      </c>
      <c r="BZ77" s="327">
        <v>0</v>
      </c>
      <c r="CA77" s="327">
        <v>0</v>
      </c>
      <c r="CB77" s="327">
        <v>0</v>
      </c>
      <c r="CC77" s="327">
        <v>0</v>
      </c>
      <c r="CD77" s="327">
        <v>0</v>
      </c>
      <c r="CE77" s="327">
        <v>0</v>
      </c>
      <c r="CN77" s="315"/>
      <c r="CO77" s="28" t="s">
        <v>205</v>
      </c>
      <c r="CP77" s="200">
        <f t="shared" ca="1" si="4"/>
        <v>0</v>
      </c>
      <c r="CQ77" s="200">
        <f t="shared" ca="1" si="1"/>
        <v>0</v>
      </c>
      <c r="CR77" s="200">
        <f t="shared" ca="1" si="1"/>
        <v>0</v>
      </c>
      <c r="CS77" s="200">
        <f t="shared" ca="1" si="1"/>
        <v>0</v>
      </c>
      <c r="CT77" s="200">
        <f t="shared" ca="1" si="1"/>
        <v>41000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H77" s="200">
        <f t="shared" ca="1" si="1"/>
        <v>0</v>
      </c>
      <c r="DI77" s="200">
        <f t="shared" ca="1" si="1"/>
        <v>0</v>
      </c>
      <c r="DL77" s="315"/>
      <c r="DM77" s="28" t="s">
        <v>205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0</v>
      </c>
      <c r="DR77" s="200">
        <f ca="1"/>
        <v>0</v>
      </c>
      <c r="DS77" s="200">
        <f ca="1"/>
        <v>1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I77" s="315"/>
      <c r="EJ77" s="28" t="s">
        <v>205</v>
      </c>
      <c r="EK77" s="200">
        <f ca="1"/>
        <v>0</v>
      </c>
      <c r="EL77" s="200">
        <f ca="1"/>
        <v>0</v>
      </c>
      <c r="EM77" s="200">
        <f ca="1"/>
        <v>1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B77" s="200">
        <f ca="1"/>
        <v>0</v>
      </c>
      <c r="FC77" s="200">
        <f ca="1"/>
        <v>0</v>
      </c>
      <c r="FG77" s="224"/>
      <c r="FH77" s="315"/>
      <c r="FI77" s="28" t="s">
        <v>205</v>
      </c>
      <c r="FJ77" s="40">
        <f>BB77</f>
        <v>0</v>
      </c>
      <c r="FK77" s="17"/>
      <c r="FL77" s="17"/>
      <c r="FM77" s="17"/>
      <c r="FN77" s="40">
        <f t="shared" ca="1" si="5"/>
        <v>0</v>
      </c>
      <c r="FO77" s="40">
        <f t="shared" ca="1" si="5"/>
        <v>0</v>
      </c>
      <c r="FP77" s="40">
        <f t="shared" ca="1" si="5"/>
        <v>0</v>
      </c>
      <c r="FQ77" s="40">
        <f t="shared" ca="1" si="5"/>
        <v>0</v>
      </c>
      <c r="FR77" s="40">
        <f t="shared" ca="1" si="5"/>
        <v>0</v>
      </c>
      <c r="FS77" s="40">
        <f t="shared" ca="1" si="5"/>
        <v>0</v>
      </c>
      <c r="FT77" s="40">
        <f t="shared" ca="1" si="5"/>
        <v>0</v>
      </c>
      <c r="FU77" s="40">
        <f t="shared" ca="1" si="5"/>
        <v>0</v>
      </c>
      <c r="FV77" s="40">
        <f t="shared" ca="1" si="5"/>
        <v>0</v>
      </c>
      <c r="FW77" s="40">
        <f t="shared" ca="1" si="5"/>
        <v>0</v>
      </c>
      <c r="FX77" s="40">
        <f t="shared" ca="1" si="5"/>
        <v>0</v>
      </c>
      <c r="FY77" s="40">
        <f t="shared" ca="1" si="5"/>
        <v>0</v>
      </c>
      <c r="FZ77" s="40">
        <f t="shared" ca="1" si="5"/>
        <v>0</v>
      </c>
      <c r="GA77" s="40">
        <f t="shared" ca="1" si="5"/>
        <v>0</v>
      </c>
      <c r="GB77" s="40">
        <f t="shared" ca="1" si="5"/>
        <v>0</v>
      </c>
      <c r="GC77" s="40">
        <f t="shared" ca="1" si="5"/>
        <v>0</v>
      </c>
      <c r="GD77" s="40">
        <f t="shared" ca="1" si="6"/>
        <v>0</v>
      </c>
      <c r="GE77" s="40">
        <f t="shared" ca="1" si="6"/>
        <v>0</v>
      </c>
      <c r="GF77" s="40">
        <f t="shared" ca="1" si="6"/>
        <v>0</v>
      </c>
      <c r="GG77" s="40">
        <f t="shared" ca="1" si="6"/>
        <v>0</v>
      </c>
      <c r="GH77" s="17"/>
      <c r="GI77" s="315"/>
      <c r="GJ77" s="28" t="s">
        <v>205</v>
      </c>
      <c r="GK77" s="40">
        <f>BB77</f>
        <v>0</v>
      </c>
      <c r="GL77" s="17"/>
      <c r="GM77" s="40">
        <f ca="1"/>
        <v>0</v>
      </c>
      <c r="GN77" s="40">
        <f ca="1"/>
        <v>0</v>
      </c>
      <c r="GO77" s="17"/>
      <c r="GP77" s="40">
        <f t="shared" ca="1" si="7"/>
        <v>0</v>
      </c>
      <c r="GQ77" s="17"/>
      <c r="GR77" s="233" t="s">
        <v>128</v>
      </c>
      <c r="GS77" s="17"/>
      <c r="GT77" s="17"/>
      <c r="GU77" s="17"/>
      <c r="GV77" s="17"/>
      <c r="GW77" s="17"/>
      <c r="GX77" s="17" t="s">
        <v>164</v>
      </c>
      <c r="GY77" s="41" t="s">
        <v>165</v>
      </c>
      <c r="GZ77" s="41" t="s">
        <v>166</v>
      </c>
      <c r="HA77" s="41" t="s">
        <v>167</v>
      </c>
      <c r="HB77" s="41" t="s">
        <v>168</v>
      </c>
      <c r="HC77" s="17"/>
      <c r="HD77" s="215" t="s">
        <v>170</v>
      </c>
      <c r="HE77" s="225"/>
      <c r="HI77" s="319"/>
      <c r="HJ77" s="88"/>
      <c r="HK77" s="247"/>
      <c r="HL77" s="247"/>
      <c r="HM77" s="247"/>
      <c r="HN77" s="247"/>
      <c r="HO77" s="247"/>
      <c r="HP77" s="247"/>
      <c r="HQ77" s="271"/>
      <c r="HR77" s="249"/>
      <c r="HS77" s="249"/>
      <c r="HT77" s="249"/>
      <c r="HU77" s="249"/>
      <c r="HV77" s="313"/>
      <c r="HW77" s="39" t="s">
        <v>205</v>
      </c>
      <c r="HX77" s="40">
        <f ca="1"/>
        <v>0</v>
      </c>
      <c r="HY77" s="40">
        <f ca="1"/>
        <v>0</v>
      </c>
      <c r="HZ77" s="40">
        <f ca="1"/>
        <v>1</v>
      </c>
      <c r="IA77" s="40">
        <f ca="1"/>
        <v>0</v>
      </c>
      <c r="IB77" s="40">
        <f ca="1"/>
        <v>0</v>
      </c>
      <c r="IC77" s="40">
        <f ca="1"/>
        <v>-1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40">
        <f ca="1"/>
        <v>0</v>
      </c>
      <c r="IP77" s="40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69"/>
    </row>
    <row r="78" spans="1:274" ht="16" customHeight="1">
      <c r="A78" s="315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K78" s="315"/>
      <c r="BL78" s="28" t="s">
        <v>206</v>
      </c>
      <c r="BM78" s="327">
        <v>0</v>
      </c>
      <c r="BN78" s="327">
        <v>0</v>
      </c>
      <c r="BO78" s="327">
        <v>0</v>
      </c>
      <c r="BP78" s="327">
        <v>0</v>
      </c>
      <c r="BQ78" s="327">
        <v>0</v>
      </c>
      <c r="BR78" s="327">
        <v>0</v>
      </c>
      <c r="BS78" s="327">
        <v>0</v>
      </c>
      <c r="BT78" s="327">
        <v>0</v>
      </c>
      <c r="BU78" s="327">
        <v>0</v>
      </c>
      <c r="BV78" s="327">
        <v>0</v>
      </c>
      <c r="BW78" s="327">
        <v>0</v>
      </c>
      <c r="BX78" s="327">
        <v>0</v>
      </c>
      <c r="BY78" s="327">
        <v>0</v>
      </c>
      <c r="BZ78" s="327">
        <v>0</v>
      </c>
      <c r="CA78" s="327">
        <v>0</v>
      </c>
      <c r="CB78" s="327">
        <v>0</v>
      </c>
      <c r="CC78" s="327">
        <v>0</v>
      </c>
      <c r="CD78" s="327">
        <v>0</v>
      </c>
      <c r="CE78" s="327">
        <v>0</v>
      </c>
      <c r="CN78" s="315"/>
      <c r="CO78" s="28" t="s">
        <v>206</v>
      </c>
      <c r="CP78" s="200">
        <f t="shared" ca="1" si="4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0</v>
      </c>
      <c r="CT78" s="200">
        <f t="shared" ca="1" si="1"/>
        <v>0</v>
      </c>
      <c r="CU78" s="200">
        <f t="shared" ca="1" si="1"/>
        <v>41000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H78" s="200">
        <f t="shared" ca="1" si="1"/>
        <v>0</v>
      </c>
      <c r="DI78" s="200">
        <f t="shared" ca="1" si="1"/>
        <v>0</v>
      </c>
      <c r="DL78" s="315"/>
      <c r="DM78" s="28" t="s">
        <v>206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0</v>
      </c>
      <c r="DT78" s="200">
        <f ca="1"/>
        <v>0</v>
      </c>
      <c r="DU78" s="200">
        <f ca="1"/>
        <v>2.5</v>
      </c>
      <c r="DV78" s="200">
        <f ca="1"/>
        <v>0</v>
      </c>
      <c r="DW78" s="200">
        <f ca="1"/>
        <v>0</v>
      </c>
      <c r="DX78" s="200">
        <f ca="1"/>
        <v>0</v>
      </c>
      <c r="DY78" s="200">
        <f ca="1"/>
        <v>0</v>
      </c>
      <c r="DZ78" s="200">
        <f ca="1"/>
        <v>1.25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I78" s="315"/>
      <c r="EJ78" s="28" t="s">
        <v>206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0</v>
      </c>
      <c r="EO78" s="200">
        <f ca="1"/>
        <v>0</v>
      </c>
      <c r="EP78" s="200">
        <f ca="1"/>
        <v>1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B78" s="200">
        <f ca="1"/>
        <v>0</v>
      </c>
      <c r="FC78" s="200">
        <f ca="1"/>
        <v>0</v>
      </c>
      <c r="FG78" s="224"/>
      <c r="FH78" s="315"/>
      <c r="FI78" s="28" t="s">
        <v>206</v>
      </c>
      <c r="FJ78" s="40">
        <f>BB78</f>
        <v>0</v>
      </c>
      <c r="FK78" s="17"/>
      <c r="FL78" s="17"/>
      <c r="FM78" s="17"/>
      <c r="FN78" s="40">
        <f t="shared" ca="1" si="5"/>
        <v>0</v>
      </c>
      <c r="FO78" s="40">
        <f t="shared" ca="1" si="5"/>
        <v>0</v>
      </c>
      <c r="FP78" s="40">
        <f t="shared" ca="1" si="5"/>
        <v>0</v>
      </c>
      <c r="FQ78" s="40">
        <f t="shared" ca="1" si="5"/>
        <v>0</v>
      </c>
      <c r="FR78" s="40">
        <f t="shared" ca="1" si="5"/>
        <v>0</v>
      </c>
      <c r="FS78" s="40">
        <f t="shared" ca="1" si="5"/>
        <v>0</v>
      </c>
      <c r="FT78" s="40">
        <f t="shared" ca="1" si="5"/>
        <v>0</v>
      </c>
      <c r="FU78" s="40">
        <f t="shared" ca="1" si="5"/>
        <v>0</v>
      </c>
      <c r="FV78" s="40">
        <f t="shared" ca="1" si="5"/>
        <v>0</v>
      </c>
      <c r="FW78" s="40">
        <f t="shared" ca="1" si="5"/>
        <v>0</v>
      </c>
      <c r="FX78" s="40">
        <f t="shared" ca="1" si="5"/>
        <v>0</v>
      </c>
      <c r="FY78" s="40">
        <f t="shared" ca="1" si="5"/>
        <v>0</v>
      </c>
      <c r="FZ78" s="40">
        <f t="shared" ca="1" si="5"/>
        <v>0</v>
      </c>
      <c r="GA78" s="40">
        <f t="shared" ca="1" si="5"/>
        <v>0</v>
      </c>
      <c r="GB78" s="40">
        <f t="shared" ca="1" si="5"/>
        <v>0</v>
      </c>
      <c r="GC78" s="40">
        <f t="shared" ca="1" si="5"/>
        <v>0</v>
      </c>
      <c r="GD78" s="40">
        <f t="shared" ca="1" si="6"/>
        <v>0</v>
      </c>
      <c r="GE78" s="40">
        <f t="shared" ca="1" si="6"/>
        <v>0</v>
      </c>
      <c r="GF78" s="40">
        <f t="shared" ca="1" si="6"/>
        <v>0</v>
      </c>
      <c r="GG78" s="40">
        <f t="shared" ca="1" si="6"/>
        <v>0</v>
      </c>
      <c r="GH78" s="17"/>
      <c r="GI78" s="315"/>
      <c r="GJ78" s="28" t="s">
        <v>206</v>
      </c>
      <c r="GK78" s="40">
        <f>BB78</f>
        <v>0</v>
      </c>
      <c r="GL78" s="17"/>
      <c r="GM78" s="40">
        <f ca="1"/>
        <v>0</v>
      </c>
      <c r="GN78" s="40">
        <f ca="1"/>
        <v>0</v>
      </c>
      <c r="GO78" s="17"/>
      <c r="GP78" s="40">
        <f t="shared" ca="1" si="7"/>
        <v>0</v>
      </c>
      <c r="GQ78" s="17"/>
      <c r="GR78" s="233" t="s">
        <v>128</v>
      </c>
      <c r="GS78" s="17"/>
      <c r="GT78" s="17"/>
      <c r="GU78" s="17"/>
      <c r="GV78" s="17"/>
      <c r="GW78" s="17"/>
      <c r="GX78" s="226"/>
      <c r="GY78" s="226"/>
      <c r="GZ78" s="227"/>
      <c r="HA78" s="227"/>
      <c r="HB78" s="227"/>
      <c r="HC78" s="17"/>
      <c r="HD78" s="38"/>
      <c r="HE78" s="225"/>
      <c r="HI78" s="319"/>
      <c r="HJ78" s="88"/>
      <c r="HK78" s="247"/>
      <c r="HL78" s="247"/>
      <c r="HM78" s="247"/>
      <c r="HN78" s="247"/>
      <c r="HO78" s="247"/>
      <c r="HP78" s="247"/>
      <c r="HQ78" s="271"/>
      <c r="HR78" s="249"/>
      <c r="HS78" s="249"/>
      <c r="HT78" s="249"/>
      <c r="HU78" s="249"/>
      <c r="HV78" s="313"/>
      <c r="HW78" s="39" t="s">
        <v>206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0</v>
      </c>
      <c r="IB78" s="40">
        <f ca="1"/>
        <v>0</v>
      </c>
      <c r="IC78" s="40">
        <f ca="1"/>
        <v>1</v>
      </c>
      <c r="ID78" s="40">
        <f ca="1"/>
        <v>0</v>
      </c>
      <c r="IE78" s="40">
        <f ca="1"/>
        <v>-2.5</v>
      </c>
      <c r="IF78" s="40">
        <f ca="1"/>
        <v>0</v>
      </c>
      <c r="IG78" s="40">
        <f ca="1"/>
        <v>0</v>
      </c>
      <c r="IH78" s="40">
        <f ca="1"/>
        <v>0</v>
      </c>
      <c r="II78" s="40">
        <f ca="1"/>
        <v>0</v>
      </c>
      <c r="IJ78" s="40">
        <f ca="1"/>
        <v>-1.25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40">
        <f ca="1"/>
        <v>0</v>
      </c>
      <c r="IP78" s="40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69"/>
    </row>
    <row r="79" spans="1:274" ht="16" customHeight="1">
      <c r="A79" s="315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K79" s="315"/>
      <c r="BL79" s="28" t="s">
        <v>15</v>
      </c>
      <c r="BM79" s="327">
        <v>0</v>
      </c>
      <c r="BN79" s="327">
        <v>0</v>
      </c>
      <c r="BO79" s="327">
        <v>0</v>
      </c>
      <c r="BP79" s="327">
        <v>0</v>
      </c>
      <c r="BQ79" s="327">
        <v>0</v>
      </c>
      <c r="BR79" s="327">
        <v>0</v>
      </c>
      <c r="BS79" s="327">
        <v>0</v>
      </c>
      <c r="BT79" s="327">
        <v>0</v>
      </c>
      <c r="BU79" s="327">
        <v>0</v>
      </c>
      <c r="BV79" s="327">
        <v>0</v>
      </c>
      <c r="BW79" s="327">
        <v>0</v>
      </c>
      <c r="BX79" s="327">
        <v>0</v>
      </c>
      <c r="BY79" s="327">
        <v>0</v>
      </c>
      <c r="BZ79" s="327">
        <v>0</v>
      </c>
      <c r="CA79" s="327">
        <v>0</v>
      </c>
      <c r="CB79" s="327">
        <v>0</v>
      </c>
      <c r="CC79" s="327">
        <v>0</v>
      </c>
      <c r="CD79" s="327">
        <v>0</v>
      </c>
      <c r="CE79" s="327">
        <v>0</v>
      </c>
      <c r="CN79" s="315"/>
      <c r="CO79" s="28" t="s">
        <v>15</v>
      </c>
      <c r="CP79" s="200">
        <f t="shared" ca="1" si="4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0</v>
      </c>
      <c r="CU79" s="200">
        <f t="shared" ca="1" si="1"/>
        <v>0</v>
      </c>
      <c r="CV79" s="200">
        <f t="shared" ca="1" si="1"/>
        <v>15500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H79" s="200">
        <f t="shared" ca="1" si="1"/>
        <v>0</v>
      </c>
      <c r="DI79" s="200">
        <f t="shared" ca="1" si="1"/>
        <v>0</v>
      </c>
      <c r="DL79" s="315"/>
      <c r="DM79" s="28" t="s">
        <v>15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85">
        <f ca="1"/>
        <v>1.023102310231023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I79" s="315"/>
      <c r="EJ79" s="28" t="s">
        <v>15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</v>
      </c>
      <c r="EP79" s="200">
        <f ca="1"/>
        <v>0</v>
      </c>
      <c r="EQ79" s="200">
        <f ca="1"/>
        <v>0.36904761904761907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B79" s="200">
        <f ca="1"/>
        <v>0</v>
      </c>
      <c r="FC79" s="200">
        <f ca="1"/>
        <v>0</v>
      </c>
      <c r="FG79" s="224"/>
      <c r="FH79" s="315"/>
      <c r="FI79" s="28" t="s">
        <v>15</v>
      </c>
      <c r="FJ79" s="40">
        <f>BB79</f>
        <v>0</v>
      </c>
      <c r="FK79" s="17"/>
      <c r="FL79" s="17"/>
      <c r="FM79" s="17"/>
      <c r="FN79" s="40">
        <f t="shared" ca="1" si="5"/>
        <v>0</v>
      </c>
      <c r="FO79" s="40">
        <f t="shared" ca="1" si="5"/>
        <v>0</v>
      </c>
      <c r="FP79" s="40">
        <f t="shared" ca="1" si="5"/>
        <v>0</v>
      </c>
      <c r="FQ79" s="40">
        <f t="shared" ca="1" si="5"/>
        <v>0</v>
      </c>
      <c r="FR79" s="40">
        <f t="shared" ca="1" si="5"/>
        <v>0</v>
      </c>
      <c r="FS79" s="40">
        <f t="shared" ca="1" si="5"/>
        <v>0</v>
      </c>
      <c r="FT79" s="40">
        <f t="shared" ca="1" si="5"/>
        <v>0</v>
      </c>
      <c r="FU79" s="40">
        <f t="shared" ca="1" si="5"/>
        <v>0</v>
      </c>
      <c r="FV79" s="40">
        <f t="shared" ca="1" si="5"/>
        <v>0</v>
      </c>
      <c r="FW79" s="40">
        <f t="shared" ca="1" si="5"/>
        <v>0</v>
      </c>
      <c r="FX79" s="40">
        <f t="shared" ca="1" si="5"/>
        <v>0</v>
      </c>
      <c r="FY79" s="40">
        <f t="shared" ca="1" si="5"/>
        <v>0</v>
      </c>
      <c r="FZ79" s="40">
        <f t="shared" ca="1" si="5"/>
        <v>0</v>
      </c>
      <c r="GA79" s="40">
        <f t="shared" ca="1" si="5"/>
        <v>0</v>
      </c>
      <c r="GB79" s="40">
        <f t="shared" ca="1" si="5"/>
        <v>0</v>
      </c>
      <c r="GC79" s="40">
        <f t="shared" ca="1" si="5"/>
        <v>0</v>
      </c>
      <c r="GD79" s="40">
        <f t="shared" ca="1" si="6"/>
        <v>0</v>
      </c>
      <c r="GE79" s="40">
        <f t="shared" ca="1" si="6"/>
        <v>0</v>
      </c>
      <c r="GF79" s="40">
        <f t="shared" ca="1" si="6"/>
        <v>0</v>
      </c>
      <c r="GG79" s="40">
        <f t="shared" ca="1" si="6"/>
        <v>0</v>
      </c>
      <c r="GH79" s="17"/>
      <c r="GI79" s="315"/>
      <c r="GJ79" s="28" t="s">
        <v>15</v>
      </c>
      <c r="GK79" s="40">
        <f>BB79</f>
        <v>0</v>
      </c>
      <c r="GL79" s="17"/>
      <c r="GM79" s="40">
        <f ca="1"/>
        <v>0</v>
      </c>
      <c r="GN79" s="40">
        <f ca="1"/>
        <v>0</v>
      </c>
      <c r="GO79" s="17"/>
      <c r="GP79" s="40">
        <f t="shared" ca="1" si="7"/>
        <v>0</v>
      </c>
      <c r="GQ79" s="17"/>
      <c r="GR79" s="233" t="s">
        <v>128</v>
      </c>
      <c r="GS79" s="17"/>
      <c r="GT79" s="17"/>
      <c r="GU79" s="17"/>
      <c r="GV79" s="234" t="s">
        <v>175</v>
      </c>
      <c r="GW79" s="17"/>
      <c r="GX79" s="17"/>
      <c r="GY79" s="17"/>
      <c r="GZ79" s="17"/>
      <c r="HA79" s="17"/>
      <c r="HB79" s="17"/>
      <c r="HE79" s="225"/>
      <c r="HI79" s="319"/>
      <c r="HJ79" s="88"/>
      <c r="HK79" s="247"/>
      <c r="HL79" s="247"/>
      <c r="HM79" s="247"/>
      <c r="HN79" s="247"/>
      <c r="HO79" s="247"/>
      <c r="HP79" s="247"/>
      <c r="HQ79" s="271"/>
      <c r="HR79" s="249"/>
      <c r="HS79" s="249"/>
      <c r="HT79" s="249"/>
      <c r="HU79" s="249"/>
      <c r="HV79" s="313"/>
      <c r="HW79" s="39" t="s">
        <v>15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</v>
      </c>
      <c r="IC79" s="40">
        <f ca="1"/>
        <v>0</v>
      </c>
      <c r="ID79" s="40">
        <f ca="1"/>
        <v>0.36904761904761907</v>
      </c>
      <c r="IE79" s="40">
        <f ca="1"/>
        <v>0</v>
      </c>
      <c r="IF79" s="40">
        <f ca="1"/>
        <v>0</v>
      </c>
      <c r="IG79" s="40">
        <f ca="1"/>
        <v>-1.023102310231023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40">
        <f ca="1"/>
        <v>0</v>
      </c>
      <c r="IP79" s="40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69"/>
    </row>
    <row r="80" spans="1:274" ht="16" customHeight="1">
      <c r="A80" s="315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K80" s="315"/>
      <c r="BL80" s="28" t="s">
        <v>208</v>
      </c>
      <c r="BM80" s="327">
        <v>0</v>
      </c>
      <c r="BN80" s="327">
        <v>0</v>
      </c>
      <c r="BO80" s="20">
        <v>1</v>
      </c>
      <c r="BP80" s="20">
        <v>1</v>
      </c>
      <c r="BQ80" s="327">
        <v>0</v>
      </c>
      <c r="BR80" s="327">
        <v>0</v>
      </c>
      <c r="BS80" s="327">
        <v>0</v>
      </c>
      <c r="BT80" s="327">
        <v>0</v>
      </c>
      <c r="BU80" s="327">
        <v>0</v>
      </c>
      <c r="BV80" s="327">
        <v>0</v>
      </c>
      <c r="BW80" s="327">
        <v>0</v>
      </c>
      <c r="BX80" s="327">
        <v>0</v>
      </c>
      <c r="BY80" s="327">
        <v>0</v>
      </c>
      <c r="BZ80" s="327">
        <v>0</v>
      </c>
      <c r="CA80" s="327">
        <v>0</v>
      </c>
      <c r="CB80" s="327">
        <v>0</v>
      </c>
      <c r="CC80" s="327">
        <v>0</v>
      </c>
      <c r="CD80" s="327">
        <v>0</v>
      </c>
      <c r="CE80" s="327">
        <v>0</v>
      </c>
      <c r="CN80" s="315"/>
      <c r="CO80" s="28" t="s">
        <v>208</v>
      </c>
      <c r="CP80" s="200">
        <f t="shared" ca="1" si="4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0</v>
      </c>
      <c r="CV80" s="200">
        <f t="shared" ca="1" si="1"/>
        <v>0</v>
      </c>
      <c r="CW80" s="200">
        <f t="shared" ca="1" si="1"/>
        <v>15150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H80" s="200">
        <f t="shared" ca="1" si="1"/>
        <v>0</v>
      </c>
      <c r="DI80" s="200">
        <f t="shared" ca="1" si="1"/>
        <v>0</v>
      </c>
      <c r="DL80" s="315"/>
      <c r="DM80" s="28" t="s">
        <v>208</v>
      </c>
      <c r="DN80" s="200">
        <f ca="1"/>
        <v>0</v>
      </c>
      <c r="DO80" s="200">
        <f ca="1"/>
        <v>0</v>
      </c>
      <c r="DP80" s="200">
        <f ca="1"/>
        <v>1.2195121951219512E-3</v>
      </c>
      <c r="DQ80" s="200">
        <f ca="1"/>
        <v>1.0526315789473684E-3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85">
        <f ca="1"/>
        <v>8.3612040133779288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I80" s="315"/>
      <c r="EJ80" s="28" t="s">
        <v>208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0</v>
      </c>
      <c r="ES80" s="200">
        <f ca="1"/>
        <v>0</v>
      </c>
      <c r="ET80" s="200">
        <f ca="1"/>
        <v>0.99999999999999989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B80" s="200">
        <f ca="1"/>
        <v>0</v>
      </c>
      <c r="FC80" s="200">
        <f ca="1"/>
        <v>0</v>
      </c>
      <c r="FG80" s="224"/>
      <c r="FH80" s="315"/>
      <c r="FI80" s="28" t="s">
        <v>208</v>
      </c>
      <c r="FJ80" s="40">
        <f>BB80</f>
        <v>0</v>
      </c>
      <c r="FK80" s="17"/>
      <c r="FL80" s="17"/>
      <c r="FM80" s="17"/>
      <c r="FN80" s="40">
        <f t="shared" ca="1" si="5"/>
        <v>0</v>
      </c>
      <c r="FO80" s="40">
        <f t="shared" ca="1" si="5"/>
        <v>0</v>
      </c>
      <c r="FP80" s="40">
        <f t="shared" ca="1" si="5"/>
        <v>0</v>
      </c>
      <c r="FQ80" s="40">
        <f t="shared" ca="1" si="5"/>
        <v>0</v>
      </c>
      <c r="FR80" s="40">
        <f t="shared" ca="1" si="5"/>
        <v>0</v>
      </c>
      <c r="FS80" s="40">
        <f t="shared" ca="1" si="5"/>
        <v>0</v>
      </c>
      <c r="FT80" s="40">
        <f t="shared" ca="1" si="5"/>
        <v>0</v>
      </c>
      <c r="FU80" s="40">
        <f t="shared" ca="1" si="5"/>
        <v>0</v>
      </c>
      <c r="FV80" s="40">
        <f t="shared" ca="1" si="5"/>
        <v>0</v>
      </c>
      <c r="FW80" s="40">
        <f t="shared" ca="1" si="5"/>
        <v>0</v>
      </c>
      <c r="FX80" s="40">
        <f t="shared" ca="1" si="5"/>
        <v>0</v>
      </c>
      <c r="FY80" s="40">
        <f t="shared" ca="1" si="5"/>
        <v>0</v>
      </c>
      <c r="FZ80" s="40">
        <f t="shared" ca="1" si="5"/>
        <v>0</v>
      </c>
      <c r="GA80" s="40">
        <f t="shared" ca="1" si="5"/>
        <v>0</v>
      </c>
      <c r="GB80" s="40">
        <f t="shared" ca="1" si="5"/>
        <v>0</v>
      </c>
      <c r="GC80" s="40">
        <f t="shared" ca="1" si="5"/>
        <v>0</v>
      </c>
      <c r="GD80" s="40">
        <f t="shared" ca="1" si="6"/>
        <v>0</v>
      </c>
      <c r="GE80" s="40">
        <f t="shared" ca="1" si="6"/>
        <v>0</v>
      </c>
      <c r="GF80" s="40">
        <f t="shared" ca="1" si="6"/>
        <v>0</v>
      </c>
      <c r="GG80" s="40">
        <f t="shared" ca="1" si="6"/>
        <v>0</v>
      </c>
      <c r="GH80" s="17"/>
      <c r="GI80" s="315"/>
      <c r="GJ80" s="28" t="s">
        <v>208</v>
      </c>
      <c r="GK80" s="40">
        <f>BB80</f>
        <v>0</v>
      </c>
      <c r="GL80" s="17"/>
      <c r="GM80" s="40">
        <f ca="1"/>
        <v>0</v>
      </c>
      <c r="GN80" s="40">
        <f ca="1"/>
        <v>0</v>
      </c>
      <c r="GO80" s="17"/>
      <c r="GP80" s="40">
        <f t="shared" ca="1" si="7"/>
        <v>0</v>
      </c>
      <c r="GQ80" s="17"/>
      <c r="GR80" s="233" t="s">
        <v>128</v>
      </c>
      <c r="GS80" s="17"/>
      <c r="GT80" s="17"/>
      <c r="GU80" s="17"/>
      <c r="GV80" s="234"/>
      <c r="GW80" s="17"/>
      <c r="GX80" s="17"/>
      <c r="GY80" s="17"/>
      <c r="GZ80" s="17"/>
      <c r="HA80" s="17"/>
      <c r="HB80" s="17"/>
      <c r="HC80" s="17"/>
      <c r="HD80" s="215"/>
      <c r="HE80" s="225"/>
      <c r="HI80" s="319"/>
      <c r="HJ80" s="88"/>
      <c r="HK80" s="247"/>
      <c r="HL80" s="247"/>
      <c r="HM80" s="247"/>
      <c r="HN80" s="247"/>
      <c r="HO80" s="247"/>
      <c r="HP80" s="247"/>
      <c r="HQ80" s="271"/>
      <c r="HR80" s="249"/>
      <c r="HS80" s="249"/>
      <c r="HT80" s="249"/>
      <c r="HU80" s="249"/>
      <c r="HV80" s="313"/>
      <c r="HW80" s="39" t="s">
        <v>208</v>
      </c>
      <c r="HX80" s="40">
        <f ca="1"/>
        <v>0</v>
      </c>
      <c r="HY80" s="40">
        <f ca="1"/>
        <v>0</v>
      </c>
      <c r="HZ80" s="40">
        <f ca="1"/>
        <v>-1.2195121951219512E-3</v>
      </c>
      <c r="IA80" s="40">
        <f ca="1"/>
        <v>-1.0526315789473684E-3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0</v>
      </c>
      <c r="IF80" s="40">
        <f ca="1"/>
        <v>0</v>
      </c>
      <c r="IG80" s="40">
        <f ca="1"/>
        <v>0.99999999999999989</v>
      </c>
      <c r="IH80" s="40">
        <f ca="1"/>
        <v>0</v>
      </c>
      <c r="II80" s="40">
        <f ca="1"/>
        <v>0</v>
      </c>
      <c r="IJ80" s="40">
        <f ca="1"/>
        <v>0</v>
      </c>
      <c r="IK80" s="40">
        <f ca="1"/>
        <v>0</v>
      </c>
      <c r="IL80" s="40">
        <f ca="1"/>
        <v>-8.3612040133779288</v>
      </c>
      <c r="IM80" s="40">
        <f ca="1"/>
        <v>0</v>
      </c>
      <c r="IN80" s="40">
        <f ca="1"/>
        <v>0</v>
      </c>
      <c r="IO80" s="40">
        <f ca="1"/>
        <v>0</v>
      </c>
      <c r="IP80" s="40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69"/>
    </row>
    <row r="81" spans="1:274">
      <c r="A81" s="315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K81" s="315"/>
      <c r="BL81" s="28" t="s">
        <v>21</v>
      </c>
      <c r="BM81" s="327">
        <v>0</v>
      </c>
      <c r="BN81" s="327">
        <v>0</v>
      </c>
      <c r="BO81" s="327">
        <v>0</v>
      </c>
      <c r="BP81" s="327">
        <v>0</v>
      </c>
      <c r="BQ81" s="327">
        <v>0</v>
      </c>
      <c r="BR81" s="327">
        <v>0</v>
      </c>
      <c r="BS81" s="327">
        <v>0</v>
      </c>
      <c r="BT81" s="327">
        <v>0</v>
      </c>
      <c r="BU81" s="327">
        <v>0</v>
      </c>
      <c r="BV81" s="327">
        <v>0</v>
      </c>
      <c r="BW81" s="327">
        <v>0</v>
      </c>
      <c r="BX81" s="327">
        <v>0</v>
      </c>
      <c r="BY81" s="327">
        <v>0</v>
      </c>
      <c r="BZ81" s="327">
        <v>0</v>
      </c>
      <c r="CA81" s="327">
        <v>0</v>
      </c>
      <c r="CB81" s="327">
        <v>0</v>
      </c>
      <c r="CC81" s="327">
        <v>0</v>
      </c>
      <c r="CD81" s="327">
        <v>0</v>
      </c>
      <c r="CE81" s="327">
        <v>0</v>
      </c>
      <c r="CN81" s="315"/>
      <c r="CO81" s="28" t="s">
        <v>21</v>
      </c>
      <c r="CP81" s="200">
        <f t="shared" ca="1" si="4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0</v>
      </c>
      <c r="CW81" s="200">
        <f t="shared" ca="1" si="1"/>
        <v>0</v>
      </c>
      <c r="CX81" s="200">
        <f t="shared" ca="1" si="1"/>
        <v>6400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H81" s="200">
        <f t="shared" ca="1" si="1"/>
        <v>0</v>
      </c>
      <c r="DI81" s="200">
        <f t="shared" ca="1" si="1"/>
        <v>0</v>
      </c>
      <c r="DL81" s="315"/>
      <c r="DM81" s="28" t="s">
        <v>21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1.0199203187250996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I81" s="315"/>
      <c r="EJ81" s="28" t="s">
        <v>21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0</v>
      </c>
      <c r="EQ81" s="200">
        <f ca="1"/>
        <v>0</v>
      </c>
      <c r="ER81" s="200">
        <f ca="1"/>
        <v>1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B81" s="200">
        <f ca="1"/>
        <v>0</v>
      </c>
      <c r="FC81" s="200">
        <f ca="1"/>
        <v>0</v>
      </c>
      <c r="FG81" s="224"/>
      <c r="FH81" s="315"/>
      <c r="FI81" s="28" t="s">
        <v>21</v>
      </c>
      <c r="FJ81" s="40">
        <f>BB81</f>
        <v>0</v>
      </c>
      <c r="FK81" s="17"/>
      <c r="FL81" s="17"/>
      <c r="FM81" s="17"/>
      <c r="FN81" s="40">
        <f t="shared" ca="1" si="5"/>
        <v>0</v>
      </c>
      <c r="FO81" s="40">
        <f t="shared" ca="1" si="5"/>
        <v>0</v>
      </c>
      <c r="FP81" s="40">
        <f t="shared" ca="1" si="5"/>
        <v>0</v>
      </c>
      <c r="FQ81" s="40">
        <f t="shared" ca="1" si="5"/>
        <v>0</v>
      </c>
      <c r="FR81" s="40">
        <f t="shared" ca="1" si="5"/>
        <v>0</v>
      </c>
      <c r="FS81" s="40">
        <f t="shared" ca="1" si="5"/>
        <v>0</v>
      </c>
      <c r="FT81" s="40">
        <f t="shared" ca="1" si="5"/>
        <v>0</v>
      </c>
      <c r="FU81" s="40">
        <f t="shared" ca="1" si="5"/>
        <v>0</v>
      </c>
      <c r="FV81" s="40">
        <f t="shared" ca="1" si="5"/>
        <v>1</v>
      </c>
      <c r="FW81" s="40">
        <f t="shared" ca="1" si="5"/>
        <v>0</v>
      </c>
      <c r="FX81" s="40">
        <f t="shared" ca="1" si="5"/>
        <v>0</v>
      </c>
      <c r="FY81" s="40">
        <f t="shared" ca="1" si="5"/>
        <v>0</v>
      </c>
      <c r="FZ81" s="40">
        <f t="shared" ca="1" si="5"/>
        <v>0</v>
      </c>
      <c r="GA81" s="40">
        <f t="shared" ca="1" si="5"/>
        <v>0</v>
      </c>
      <c r="GB81" s="40">
        <f t="shared" ca="1" si="5"/>
        <v>0</v>
      </c>
      <c r="GC81" s="40">
        <f t="shared" ca="1" si="5"/>
        <v>0</v>
      </c>
      <c r="GD81" s="40">
        <f t="shared" ca="1" si="6"/>
        <v>0</v>
      </c>
      <c r="GE81" s="40">
        <f t="shared" ca="1" si="6"/>
        <v>0</v>
      </c>
      <c r="GF81" s="40">
        <f t="shared" ca="1" si="6"/>
        <v>0</v>
      </c>
      <c r="GG81" s="40">
        <f t="shared" ca="1" si="6"/>
        <v>0</v>
      </c>
      <c r="GH81" s="17"/>
      <c r="GI81" s="315"/>
      <c r="GJ81" s="28" t="s">
        <v>21</v>
      </c>
      <c r="GK81" s="40">
        <f>BB81</f>
        <v>0</v>
      </c>
      <c r="GL81" s="17"/>
      <c r="GM81" s="40">
        <f ca="1"/>
        <v>1.6700783409603542E-2</v>
      </c>
      <c r="GN81" s="40">
        <f ca="1"/>
        <v>2.6729716705199187</v>
      </c>
      <c r="GO81" s="17"/>
      <c r="GP81" s="40">
        <f t="shared" ca="1" si="7"/>
        <v>2.6896724539295223</v>
      </c>
      <c r="GQ81" s="17"/>
      <c r="GR81" s="233" t="s">
        <v>128</v>
      </c>
      <c r="GS81" s="17"/>
      <c r="GT81" s="17"/>
      <c r="GU81" s="17"/>
      <c r="GV81" s="226">
        <f>AG30</f>
        <v>500000000000</v>
      </c>
      <c r="GW81" s="17">
        <f>X30</f>
        <v>26000</v>
      </c>
      <c r="GX81" s="226">
        <f>GV81/GW81</f>
        <v>19230769.230769232</v>
      </c>
      <c r="GY81" s="226">
        <f>GX81/1.61</f>
        <v>11944577.161968466</v>
      </c>
      <c r="GZ81" s="227">
        <f>GY81/41868</f>
        <v>285.29132420866688</v>
      </c>
      <c r="HA81" s="227">
        <f>GZ81*0.13176</f>
        <v>37.589984877733947</v>
      </c>
      <c r="HB81" s="227">
        <f>HA81/1.5</f>
        <v>25.059989918489297</v>
      </c>
      <c r="HC81" s="17"/>
      <c r="HD81" s="17"/>
      <c r="HE81" s="225"/>
      <c r="HI81" s="319"/>
      <c r="HJ81" s="88"/>
      <c r="HK81" s="247"/>
      <c r="HL81" s="247"/>
      <c r="HM81" s="247"/>
      <c r="HN81" s="247"/>
      <c r="HO81" s="247"/>
      <c r="HP81" s="247"/>
      <c r="HQ81" s="271"/>
      <c r="HR81" s="249"/>
      <c r="HS81" s="249"/>
      <c r="HT81" s="249"/>
      <c r="HU81" s="249"/>
      <c r="HV81" s="313"/>
      <c r="HW81" s="39" t="s">
        <v>21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0</v>
      </c>
      <c r="ID81" s="40">
        <f ca="1"/>
        <v>0</v>
      </c>
      <c r="IE81" s="40">
        <f ca="1"/>
        <v>1</v>
      </c>
      <c r="IF81" s="40">
        <f ca="1"/>
        <v>-1.0199203187250996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40">
        <f ca="1"/>
        <v>0</v>
      </c>
      <c r="IP81" s="40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69"/>
    </row>
    <row r="82" spans="1:274">
      <c r="A82" s="315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K82" s="315"/>
      <c r="BL82" s="28" t="s">
        <v>207</v>
      </c>
      <c r="BM82" s="327">
        <v>0</v>
      </c>
      <c r="BN82" s="327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327">
        <v>0</v>
      </c>
      <c r="BV82" s="327">
        <v>0</v>
      </c>
      <c r="BW82" s="327">
        <v>0</v>
      </c>
      <c r="BX82" s="327">
        <v>0</v>
      </c>
      <c r="BY82" s="327">
        <v>0</v>
      </c>
      <c r="BZ82" s="327">
        <v>0</v>
      </c>
      <c r="CA82" s="327">
        <v>0</v>
      </c>
      <c r="CB82" s="327">
        <v>0</v>
      </c>
      <c r="CC82" s="327">
        <v>0</v>
      </c>
      <c r="CD82" s="327">
        <v>0</v>
      </c>
      <c r="CE82" s="327">
        <v>0</v>
      </c>
      <c r="CN82" s="315"/>
      <c r="CO82" s="28" t="s">
        <v>207</v>
      </c>
      <c r="CP82" s="200">
        <f t="shared" ca="1" si="4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0</v>
      </c>
      <c r="CX82" s="200">
        <f t="shared" ca="1" si="1"/>
        <v>0</v>
      </c>
      <c r="CY82" s="200">
        <f t="shared" ca="1" si="1"/>
        <v>6275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H82" s="200">
        <f t="shared" ca="1" si="1"/>
        <v>0</v>
      </c>
      <c r="DI82" s="200">
        <f t="shared" ca="1" si="1"/>
        <v>0</v>
      </c>
      <c r="DL82" s="315"/>
      <c r="DM82" s="28" t="s">
        <v>207</v>
      </c>
      <c r="DN82" s="200">
        <f ca="1"/>
        <v>0</v>
      </c>
      <c r="DO82" s="200">
        <f ca="1"/>
        <v>0</v>
      </c>
      <c r="DP82" s="200">
        <f ca="1"/>
        <v>6.0975609756097561E-4</v>
      </c>
      <c r="DQ82" s="200">
        <f ca="1"/>
        <v>5.263157894736842E-4</v>
      </c>
      <c r="DR82" s="200">
        <f ca="1"/>
        <v>5.3191489361702129E-4</v>
      </c>
      <c r="DS82" s="200">
        <f ca="1"/>
        <v>6.0975609756097561E-4</v>
      </c>
      <c r="DT82" s="200">
        <f ca="1"/>
        <v>1.7857142857142857E-3</v>
      </c>
      <c r="DU82" s="200">
        <f ca="1"/>
        <v>1.5625E-2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5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I82" s="315"/>
      <c r="EJ82" s="28" t="s">
        <v>207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0</v>
      </c>
      <c r="ER82" s="200">
        <f ca="1"/>
        <v>0</v>
      </c>
      <c r="ES82" s="200">
        <f ca="1"/>
        <v>1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B82" s="200">
        <f ca="1"/>
        <v>0</v>
      </c>
      <c r="FC82" s="200">
        <f ca="1"/>
        <v>0</v>
      </c>
      <c r="FG82" s="224"/>
      <c r="FH82" s="315"/>
      <c r="FI82" s="28" t="s">
        <v>207</v>
      </c>
      <c r="FJ82" s="40">
        <f>BB82</f>
        <v>0</v>
      </c>
      <c r="FK82" s="17"/>
      <c r="FL82" s="17"/>
      <c r="FM82" s="17"/>
      <c r="FN82" s="40">
        <f t="shared" ca="1" si="5"/>
        <v>0</v>
      </c>
      <c r="FO82" s="40">
        <f t="shared" ca="1" si="5"/>
        <v>0</v>
      </c>
      <c r="FP82" s="40">
        <f t="shared" ca="1" si="5"/>
        <v>0</v>
      </c>
      <c r="FQ82" s="40">
        <f t="shared" ca="1" si="5"/>
        <v>0</v>
      </c>
      <c r="FR82" s="40">
        <f t="shared" ca="1" si="5"/>
        <v>0</v>
      </c>
      <c r="FS82" s="40">
        <f t="shared" ca="1" si="5"/>
        <v>0</v>
      </c>
      <c r="FT82" s="40">
        <f t="shared" ca="1" si="5"/>
        <v>0</v>
      </c>
      <c r="FU82" s="40">
        <f t="shared" ca="1" si="5"/>
        <v>0</v>
      </c>
      <c r="FV82" s="40">
        <f t="shared" ca="1" si="5"/>
        <v>0</v>
      </c>
      <c r="FW82" s="40">
        <f t="shared" ca="1" si="5"/>
        <v>0</v>
      </c>
      <c r="FX82" s="40">
        <f t="shared" ca="1" si="5"/>
        <v>0</v>
      </c>
      <c r="FY82" s="40">
        <f t="shared" ca="1" si="5"/>
        <v>0</v>
      </c>
      <c r="FZ82" s="40">
        <f t="shared" ca="1" si="5"/>
        <v>0</v>
      </c>
      <c r="GA82" s="40">
        <f t="shared" ca="1" si="5"/>
        <v>0</v>
      </c>
      <c r="GB82" s="40">
        <f t="shared" ca="1" si="5"/>
        <v>0</v>
      </c>
      <c r="GC82" s="40">
        <f t="shared" ca="1" si="5"/>
        <v>0</v>
      </c>
      <c r="GD82" s="40">
        <f t="shared" ca="1" si="6"/>
        <v>0</v>
      </c>
      <c r="GE82" s="40">
        <f t="shared" ca="1" si="6"/>
        <v>0</v>
      </c>
      <c r="GF82" s="40">
        <f t="shared" ca="1" si="6"/>
        <v>0</v>
      </c>
      <c r="GG82" s="40">
        <f t="shared" ca="1" si="6"/>
        <v>0</v>
      </c>
      <c r="GH82" s="17"/>
      <c r="GI82" s="315"/>
      <c r="GJ82" s="28" t="s">
        <v>207</v>
      </c>
      <c r="GK82" s="40">
        <f>BB82</f>
        <v>0</v>
      </c>
      <c r="GL82" s="17"/>
      <c r="GM82" s="40">
        <f ca="1"/>
        <v>0</v>
      </c>
      <c r="GN82" s="40">
        <f ca="1"/>
        <v>0</v>
      </c>
      <c r="GO82" s="17"/>
      <c r="GP82" s="40">
        <f t="shared" ca="1" si="7"/>
        <v>0</v>
      </c>
      <c r="GQ82" s="17"/>
      <c r="GR82" s="233" t="s">
        <v>128</v>
      </c>
      <c r="GS82" s="17"/>
      <c r="GT82" s="17"/>
      <c r="GU82" s="17"/>
      <c r="GV82" s="41" t="s">
        <v>39</v>
      </c>
      <c r="GW82" s="41" t="s">
        <v>169</v>
      </c>
      <c r="GX82" s="41" t="s">
        <v>164</v>
      </c>
      <c r="GY82" s="215" t="s">
        <v>165</v>
      </c>
      <c r="GZ82" s="215" t="s">
        <v>166</v>
      </c>
      <c r="HA82" s="215" t="s">
        <v>167</v>
      </c>
      <c r="HB82" s="215" t="s">
        <v>168</v>
      </c>
      <c r="HC82" s="17"/>
      <c r="HD82" s="17"/>
      <c r="HE82" s="225"/>
      <c r="HI82" s="319"/>
      <c r="HJ82" s="88"/>
      <c r="HK82" s="247"/>
      <c r="HL82" s="247"/>
      <c r="HM82" s="247"/>
      <c r="HN82" s="247"/>
      <c r="HO82" s="247"/>
      <c r="HP82" s="247"/>
      <c r="HQ82" s="271"/>
      <c r="HR82" s="249"/>
      <c r="HS82" s="249"/>
      <c r="HT82" s="249"/>
      <c r="HU82" s="249"/>
      <c r="HV82" s="313"/>
      <c r="HW82" s="39" t="s">
        <v>207</v>
      </c>
      <c r="HX82" s="40">
        <f ca="1"/>
        <v>0</v>
      </c>
      <c r="HY82" s="40">
        <f ca="1"/>
        <v>0</v>
      </c>
      <c r="HZ82" s="40">
        <f ca="1"/>
        <v>-6.0975609756097561E-4</v>
      </c>
      <c r="IA82" s="40">
        <f ca="1"/>
        <v>-5.263157894736842E-4</v>
      </c>
      <c r="IB82" s="40">
        <f ca="1"/>
        <v>-5.3191489361702129E-4</v>
      </c>
      <c r="IC82" s="40">
        <f ca="1"/>
        <v>-6.0975609756097561E-4</v>
      </c>
      <c r="ID82" s="40">
        <f ca="1"/>
        <v>-1.7857142857142857E-3</v>
      </c>
      <c r="IE82" s="40">
        <f ca="1"/>
        <v>-1.5625E-2</v>
      </c>
      <c r="IF82" s="40">
        <f ca="1"/>
        <v>1</v>
      </c>
      <c r="IG82" s="40">
        <f ca="1"/>
        <v>0</v>
      </c>
      <c r="IH82" s="40">
        <f ca="1"/>
        <v>0</v>
      </c>
      <c r="II82" s="40">
        <f ca="1"/>
        <v>0</v>
      </c>
      <c r="IJ82" s="40">
        <f ca="1"/>
        <v>0</v>
      </c>
      <c r="IK82" s="40">
        <f ca="1"/>
        <v>-5</v>
      </c>
      <c r="IL82" s="40">
        <f ca="1"/>
        <v>0</v>
      </c>
      <c r="IM82" s="40">
        <f ca="1"/>
        <v>0</v>
      </c>
      <c r="IN82" s="40">
        <f ca="1"/>
        <v>0</v>
      </c>
      <c r="IO82" s="40">
        <f ca="1"/>
        <v>0</v>
      </c>
      <c r="IP82" s="40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69"/>
    </row>
    <row r="83" spans="1:274">
      <c r="A83" s="315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K83" s="315"/>
      <c r="BL83" s="28" t="s">
        <v>20</v>
      </c>
      <c r="BM83" s="327">
        <v>0</v>
      </c>
      <c r="BN83" s="327">
        <v>0</v>
      </c>
      <c r="BO83" s="327">
        <v>0</v>
      </c>
      <c r="BP83" s="327">
        <v>0</v>
      </c>
      <c r="BQ83" s="327">
        <v>0</v>
      </c>
      <c r="BR83" s="327">
        <v>0</v>
      </c>
      <c r="BS83" s="327">
        <v>0</v>
      </c>
      <c r="BT83" s="327">
        <v>0</v>
      </c>
      <c r="BU83" s="327">
        <v>0</v>
      </c>
      <c r="BV83" s="327">
        <v>0</v>
      </c>
      <c r="BW83" s="327">
        <v>0</v>
      </c>
      <c r="BX83" s="327">
        <v>0</v>
      </c>
      <c r="BY83" s="327">
        <v>0</v>
      </c>
      <c r="BZ83" s="327">
        <v>0</v>
      </c>
      <c r="CA83" s="327">
        <v>0</v>
      </c>
      <c r="CB83" s="327">
        <v>0</v>
      </c>
      <c r="CC83" s="327">
        <v>0</v>
      </c>
      <c r="CD83" s="327">
        <v>0</v>
      </c>
      <c r="CE83" s="327">
        <v>0</v>
      </c>
      <c r="CN83" s="315"/>
      <c r="CO83" s="28" t="s">
        <v>20</v>
      </c>
      <c r="CP83" s="200">
        <f t="shared" ca="1" si="4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0</v>
      </c>
      <c r="CY83" s="200">
        <f t="shared" ca="1" si="1"/>
        <v>0</v>
      </c>
      <c r="CZ83" s="200">
        <f t="shared" ca="1" si="1"/>
        <v>26500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H83" s="200">
        <f t="shared" ca="1" si="1"/>
        <v>0</v>
      </c>
      <c r="DI83" s="200">
        <f t="shared" ca="1" si="1"/>
        <v>0</v>
      </c>
      <c r="DL83" s="315"/>
      <c r="DM83" s="28" t="s">
        <v>20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1.0192307692307692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I83" s="315"/>
      <c r="EJ83" s="28" t="s">
        <v>20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</v>
      </c>
      <c r="EP83" s="200">
        <f ca="1"/>
        <v>0</v>
      </c>
      <c r="EQ83" s="200">
        <f ca="1"/>
        <v>0.63095238095238093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B83" s="200">
        <f ca="1"/>
        <v>0</v>
      </c>
      <c r="FC83" s="200">
        <f ca="1"/>
        <v>0</v>
      </c>
      <c r="FG83" s="224"/>
      <c r="FH83" s="315"/>
      <c r="FI83" s="28" t="s">
        <v>20</v>
      </c>
      <c r="FJ83" s="40">
        <f>BB83</f>
        <v>0</v>
      </c>
      <c r="FK83" s="17"/>
      <c r="FL83" s="17"/>
      <c r="FM83" s="17"/>
      <c r="FN83" s="40">
        <f t="shared" ca="1" si="5"/>
        <v>0</v>
      </c>
      <c r="FO83" s="40">
        <f t="shared" ca="1" si="5"/>
        <v>0</v>
      </c>
      <c r="FP83" s="40">
        <f t="shared" ca="1" si="5"/>
        <v>0</v>
      </c>
      <c r="FQ83" s="40">
        <f t="shared" ca="1" si="5"/>
        <v>0</v>
      </c>
      <c r="FR83" s="40">
        <f t="shared" ca="1" si="5"/>
        <v>0</v>
      </c>
      <c r="FS83" s="40">
        <f t="shared" ca="1" si="5"/>
        <v>0</v>
      </c>
      <c r="FT83" s="40">
        <f t="shared" ca="1" si="5"/>
        <v>0</v>
      </c>
      <c r="FU83" s="40">
        <f t="shared" ca="1" si="5"/>
        <v>0</v>
      </c>
      <c r="FV83" s="40">
        <f t="shared" ca="1" si="5"/>
        <v>0</v>
      </c>
      <c r="FW83" s="40">
        <f t="shared" ca="1" si="5"/>
        <v>0</v>
      </c>
      <c r="FX83" s="40">
        <f t="shared" ca="1" si="5"/>
        <v>0</v>
      </c>
      <c r="FY83" s="40">
        <f t="shared" ca="1" si="5"/>
        <v>0</v>
      </c>
      <c r="FZ83" s="40">
        <f t="shared" ca="1" si="5"/>
        <v>0</v>
      </c>
      <c r="GA83" s="40">
        <f t="shared" ca="1" si="5"/>
        <v>0</v>
      </c>
      <c r="GB83" s="40">
        <f t="shared" ca="1" si="5"/>
        <v>0</v>
      </c>
      <c r="GC83" s="40">
        <f t="shared" ca="1" si="5"/>
        <v>0</v>
      </c>
      <c r="GD83" s="40">
        <f t="shared" ca="1" si="6"/>
        <v>0</v>
      </c>
      <c r="GE83" s="40">
        <f t="shared" ca="1" si="6"/>
        <v>0</v>
      </c>
      <c r="GF83" s="40">
        <f t="shared" ca="1" si="6"/>
        <v>0</v>
      </c>
      <c r="GG83" s="40">
        <f t="shared" ca="1" si="6"/>
        <v>0</v>
      </c>
      <c r="GH83" s="17"/>
      <c r="GI83" s="315"/>
      <c r="GJ83" s="28" t="s">
        <v>20</v>
      </c>
      <c r="GK83" s="40">
        <f>BB83</f>
        <v>0</v>
      </c>
      <c r="GL83" s="17"/>
      <c r="GM83" s="40">
        <f ca="1"/>
        <v>0</v>
      </c>
      <c r="GN83" s="40">
        <f ca="1"/>
        <v>0</v>
      </c>
      <c r="GO83" s="17"/>
      <c r="GP83" s="40">
        <f t="shared" ca="1" si="7"/>
        <v>0</v>
      </c>
      <c r="GQ83" s="17"/>
      <c r="GR83" s="233" t="s">
        <v>128</v>
      </c>
      <c r="GS83" s="17"/>
      <c r="GT83" s="17"/>
      <c r="GU83" s="17"/>
      <c r="HC83" s="17"/>
      <c r="HD83" s="17"/>
      <c r="HE83" s="225"/>
      <c r="HI83" s="319"/>
      <c r="HJ83" s="88"/>
      <c r="HK83" s="247"/>
      <c r="HL83" s="247"/>
      <c r="HM83" s="247"/>
      <c r="HN83" s="247"/>
      <c r="HO83" s="247"/>
      <c r="HP83" s="247"/>
      <c r="HQ83" s="271"/>
      <c r="HR83" s="249"/>
      <c r="HS83" s="249"/>
      <c r="HT83" s="249"/>
      <c r="HU83" s="249"/>
      <c r="HV83" s="313"/>
      <c r="HW83" s="39" t="s">
        <v>20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</v>
      </c>
      <c r="IC83" s="40">
        <f ca="1"/>
        <v>0</v>
      </c>
      <c r="ID83" s="40">
        <f ca="1"/>
        <v>0.63095238095238093</v>
      </c>
      <c r="IE83" s="40">
        <f ca="1"/>
        <v>0</v>
      </c>
      <c r="IF83" s="40">
        <f ca="1"/>
        <v>0</v>
      </c>
      <c r="IG83" s="40">
        <f ca="1"/>
        <v>0</v>
      </c>
      <c r="IH83" s="40">
        <f ca="1"/>
        <v>-1.0192307692307692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40">
        <f ca="1"/>
        <v>0</v>
      </c>
      <c r="IP83" s="40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69"/>
    </row>
    <row r="84" spans="1:274">
      <c r="A84" s="315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K84" s="315"/>
      <c r="BL84" s="28" t="s">
        <v>209</v>
      </c>
      <c r="BM84" s="327">
        <v>0</v>
      </c>
      <c r="BN84" s="327">
        <v>0</v>
      </c>
      <c r="BO84" s="327">
        <v>0</v>
      </c>
      <c r="BP84" s="327">
        <v>0</v>
      </c>
      <c r="BQ84" s="327">
        <v>0</v>
      </c>
      <c r="BR84" s="327">
        <v>0</v>
      </c>
      <c r="BS84" s="327">
        <v>0</v>
      </c>
      <c r="BT84" s="327">
        <v>0</v>
      </c>
      <c r="BU84" s="327">
        <v>0</v>
      </c>
      <c r="BV84" s="327">
        <v>0</v>
      </c>
      <c r="BW84" s="327">
        <v>0</v>
      </c>
      <c r="BX84" s="327">
        <v>0</v>
      </c>
      <c r="BY84" s="327">
        <v>0</v>
      </c>
      <c r="BZ84" s="327">
        <v>0</v>
      </c>
      <c r="CA84" s="327">
        <v>0</v>
      </c>
      <c r="CB84" s="327">
        <v>0</v>
      </c>
      <c r="CC84" s="327">
        <v>0</v>
      </c>
      <c r="CD84" s="327">
        <v>0</v>
      </c>
      <c r="CE84" s="327">
        <v>0</v>
      </c>
      <c r="CN84" s="315"/>
      <c r="CO84" s="28" t="s">
        <v>209</v>
      </c>
      <c r="CP84" s="200">
        <f t="shared" ca="1" si="4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0</v>
      </c>
      <c r="CZ84" s="200">
        <f t="shared" ca="1" si="1"/>
        <v>0</v>
      </c>
      <c r="DA84" s="200">
        <f t="shared" ca="1" si="1"/>
        <v>26000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H84" s="200">
        <f t="shared" ca="1" si="1"/>
        <v>0</v>
      </c>
      <c r="DI84" s="200">
        <f t="shared" ca="1" si="1"/>
        <v>0</v>
      </c>
      <c r="DL84" s="315"/>
      <c r="DM84" s="28" t="s">
        <v>209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8.6655112651646409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E84" s="200">
        <f ca="1"/>
        <v>0</v>
      </c>
      <c r="EF84" s="200">
        <f ca="1"/>
        <v>0</v>
      </c>
      <c r="EI84" s="315"/>
      <c r="EJ84" s="28" t="s">
        <v>209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0</v>
      </c>
      <c r="ET84" s="200">
        <f ca="1"/>
        <v>0</v>
      </c>
      <c r="EU84" s="200">
        <f ca="1"/>
        <v>1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B84" s="200">
        <f ca="1"/>
        <v>0</v>
      </c>
      <c r="FC84" s="200">
        <f ca="1"/>
        <v>0</v>
      </c>
      <c r="FG84" s="224"/>
      <c r="FH84" s="315"/>
      <c r="FI84" s="28" t="s">
        <v>209</v>
      </c>
      <c r="FJ84" s="40">
        <f>BB84</f>
        <v>0</v>
      </c>
      <c r="FK84" s="17"/>
      <c r="FL84" s="17"/>
      <c r="FM84" s="17"/>
      <c r="FN84" s="40">
        <f t="shared" ca="1" si="5"/>
        <v>0</v>
      </c>
      <c r="FO84" s="40">
        <f t="shared" ca="1" si="5"/>
        <v>0</v>
      </c>
      <c r="FP84" s="40">
        <f t="shared" ca="1" si="5"/>
        <v>0</v>
      </c>
      <c r="FQ84" s="40">
        <f t="shared" ca="1" si="5"/>
        <v>0</v>
      </c>
      <c r="FR84" s="40">
        <f t="shared" ca="1" si="5"/>
        <v>0</v>
      </c>
      <c r="FS84" s="40">
        <f t="shared" ca="1" si="5"/>
        <v>0</v>
      </c>
      <c r="FT84" s="40">
        <f t="shared" ca="1" si="5"/>
        <v>0</v>
      </c>
      <c r="FU84" s="40">
        <f t="shared" ca="1" si="5"/>
        <v>0</v>
      </c>
      <c r="FV84" s="40">
        <f t="shared" ca="1" si="5"/>
        <v>0</v>
      </c>
      <c r="FW84" s="40">
        <f t="shared" ca="1" si="5"/>
        <v>0</v>
      </c>
      <c r="FX84" s="40">
        <f t="shared" ca="1" si="5"/>
        <v>0</v>
      </c>
      <c r="FY84" s="40">
        <f t="shared" ca="1" si="5"/>
        <v>0</v>
      </c>
      <c r="FZ84" s="40">
        <f t="shared" ca="1" si="5"/>
        <v>0</v>
      </c>
      <c r="GA84" s="40">
        <f t="shared" ca="1" si="5"/>
        <v>0</v>
      </c>
      <c r="GB84" s="40">
        <f t="shared" ca="1" si="5"/>
        <v>0</v>
      </c>
      <c r="GC84" s="40">
        <f t="shared" ca="1" si="5"/>
        <v>0</v>
      </c>
      <c r="GD84" s="40">
        <f t="shared" ca="1" si="6"/>
        <v>0</v>
      </c>
      <c r="GE84" s="40">
        <f t="shared" ca="1" si="6"/>
        <v>0</v>
      </c>
      <c r="GF84" s="40">
        <f t="shared" ca="1" si="6"/>
        <v>0</v>
      </c>
      <c r="GG84" s="40">
        <f t="shared" ca="1" si="6"/>
        <v>0</v>
      </c>
      <c r="GH84" s="17"/>
      <c r="GI84" s="315"/>
      <c r="GJ84" s="28" t="s">
        <v>209</v>
      </c>
      <c r="GK84" s="40">
        <f>BB84</f>
        <v>0</v>
      </c>
      <c r="GL84" s="17"/>
      <c r="GM84" s="40">
        <f ca="1"/>
        <v>0</v>
      </c>
      <c r="GN84" s="40">
        <f ca="1"/>
        <v>0</v>
      </c>
      <c r="GO84" s="17"/>
      <c r="GP84" s="40">
        <f t="shared" ca="1" si="7"/>
        <v>0</v>
      </c>
      <c r="GQ84" s="17"/>
      <c r="GR84" s="233" t="s">
        <v>128</v>
      </c>
      <c r="GS84" s="17"/>
      <c r="GT84" s="17"/>
      <c r="GU84" s="17"/>
      <c r="HC84" s="17"/>
      <c r="HD84" s="17"/>
      <c r="HE84" s="225"/>
      <c r="HI84" s="319"/>
      <c r="HJ84" s="88"/>
      <c r="HK84" s="247"/>
      <c r="HL84" s="247"/>
      <c r="HM84" s="247"/>
      <c r="HN84" s="247"/>
      <c r="HO84" s="247"/>
      <c r="HP84" s="247"/>
      <c r="HQ84" s="271"/>
      <c r="HR84" s="249"/>
      <c r="HS84" s="249"/>
      <c r="HT84" s="249"/>
      <c r="HU84" s="249"/>
      <c r="HV84" s="313"/>
      <c r="HW84" s="39" t="s">
        <v>209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0</v>
      </c>
      <c r="IG84" s="40">
        <f ca="1"/>
        <v>0</v>
      </c>
      <c r="IH84" s="40">
        <f ca="1"/>
        <v>1</v>
      </c>
      <c r="II84" s="40">
        <f ca="1"/>
        <v>-8.6655112651646409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40">
        <f ca="1"/>
        <v>0</v>
      </c>
      <c r="IP84" s="40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69"/>
    </row>
    <row r="85" spans="1:274">
      <c r="A85" s="315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K85" s="315"/>
      <c r="BL85" s="28" t="s">
        <v>30</v>
      </c>
      <c r="BM85" s="327">
        <v>0</v>
      </c>
      <c r="BN85" s="327">
        <v>0</v>
      </c>
      <c r="BO85" s="327">
        <v>0</v>
      </c>
      <c r="BP85" s="327">
        <v>0</v>
      </c>
      <c r="BQ85" s="327">
        <v>0</v>
      </c>
      <c r="BR85" s="327">
        <v>0</v>
      </c>
      <c r="BS85" s="327">
        <v>0</v>
      </c>
      <c r="BT85" s="327">
        <v>0</v>
      </c>
      <c r="BU85" s="327">
        <v>0</v>
      </c>
      <c r="BV85" s="327">
        <v>0</v>
      </c>
      <c r="BW85" s="327">
        <v>0</v>
      </c>
      <c r="BX85" s="327">
        <v>0</v>
      </c>
      <c r="BY85" s="327">
        <v>0</v>
      </c>
      <c r="BZ85" s="327">
        <v>0</v>
      </c>
      <c r="CA85" s="327">
        <v>0</v>
      </c>
      <c r="CB85" s="327">
        <v>0</v>
      </c>
      <c r="CC85" s="327">
        <v>0</v>
      </c>
      <c r="CD85" s="327">
        <v>0</v>
      </c>
      <c r="CE85" s="327">
        <v>0</v>
      </c>
      <c r="CN85" s="315"/>
      <c r="CO85" s="28" t="s">
        <v>30</v>
      </c>
      <c r="CP85" s="200">
        <f t="shared" ca="1" si="4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0</v>
      </c>
      <c r="DA85" s="200">
        <f t="shared" ca="1" si="1"/>
        <v>0</v>
      </c>
      <c r="DB85" s="200">
        <f t="shared" ca="1" si="1"/>
        <v>1200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H85" s="200">
        <f t="shared" ca="1" si="1"/>
        <v>0</v>
      </c>
      <c r="DI85" s="200">
        <f t="shared" ca="1" si="1"/>
        <v>0</v>
      </c>
      <c r="DL85" s="315"/>
      <c r="DM85" s="28" t="s">
        <v>30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2.4000000000000003E-12</v>
      </c>
      <c r="EF85" s="200">
        <f ca="1"/>
        <v>0</v>
      </c>
      <c r="EI85" s="315"/>
      <c r="EJ85" s="28" t="s">
        <v>30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0</v>
      </c>
      <c r="EW85" s="200">
        <f ca="1"/>
        <v>0</v>
      </c>
      <c r="EX85" s="200">
        <f ca="1"/>
        <v>1</v>
      </c>
      <c r="EY85" s="200">
        <f ca="1"/>
        <v>0</v>
      </c>
      <c r="EZ85" s="200">
        <f ca="1"/>
        <v>0</v>
      </c>
      <c r="FA85" s="200">
        <f ca="1"/>
        <v>0</v>
      </c>
      <c r="FB85" s="200">
        <f ca="1"/>
        <v>0</v>
      </c>
      <c r="FC85" s="200">
        <f ca="1"/>
        <v>0</v>
      </c>
      <c r="FG85" s="224"/>
      <c r="FH85" s="315"/>
      <c r="FI85" s="28" t="s">
        <v>30</v>
      </c>
      <c r="FJ85" s="40">
        <f>BB85</f>
        <v>0</v>
      </c>
      <c r="FK85" s="17"/>
      <c r="FL85" s="17"/>
      <c r="FM85" s="17"/>
      <c r="FN85" s="40">
        <f t="shared" ca="1" si="5"/>
        <v>0</v>
      </c>
      <c r="FO85" s="40">
        <f t="shared" ca="1" si="5"/>
        <v>0</v>
      </c>
      <c r="FP85" s="40">
        <f t="shared" ca="1" si="5"/>
        <v>0</v>
      </c>
      <c r="FQ85" s="40">
        <f t="shared" ca="1" si="5"/>
        <v>0</v>
      </c>
      <c r="FR85" s="40">
        <f t="shared" ca="1" si="5"/>
        <v>0</v>
      </c>
      <c r="FS85" s="40">
        <f t="shared" ca="1" si="5"/>
        <v>0</v>
      </c>
      <c r="FT85" s="40">
        <f t="shared" ca="1" si="5"/>
        <v>0</v>
      </c>
      <c r="FU85" s="40">
        <f t="shared" ca="1" si="5"/>
        <v>0</v>
      </c>
      <c r="FV85" s="40">
        <f t="shared" ca="1" si="5"/>
        <v>0</v>
      </c>
      <c r="FW85" s="40">
        <f t="shared" ca="1" si="5"/>
        <v>0</v>
      </c>
      <c r="FX85" s="40">
        <f t="shared" ca="1" si="5"/>
        <v>0</v>
      </c>
      <c r="FY85" s="40">
        <f t="shared" ca="1" si="5"/>
        <v>0</v>
      </c>
      <c r="FZ85" s="40">
        <f t="shared" ca="1" si="5"/>
        <v>0</v>
      </c>
      <c r="GA85" s="40">
        <f t="shared" ca="1" si="5"/>
        <v>0</v>
      </c>
      <c r="GB85" s="40">
        <f t="shared" ca="1" si="5"/>
        <v>0</v>
      </c>
      <c r="GC85" s="40">
        <f t="shared" ca="1" si="5"/>
        <v>0</v>
      </c>
      <c r="GD85" s="40">
        <f t="shared" ca="1" si="6"/>
        <v>0</v>
      </c>
      <c r="GE85" s="40">
        <f t="shared" ca="1" si="6"/>
        <v>0</v>
      </c>
      <c r="GF85" s="40">
        <f t="shared" ca="1" si="6"/>
        <v>0</v>
      </c>
      <c r="GG85" s="40">
        <f t="shared" ca="1" si="6"/>
        <v>0</v>
      </c>
      <c r="GH85" s="17"/>
      <c r="GI85" s="315"/>
      <c r="GJ85" s="28" t="s">
        <v>30</v>
      </c>
      <c r="GK85" s="40">
        <f>BB85</f>
        <v>0</v>
      </c>
      <c r="GL85" s="17"/>
      <c r="GM85" s="40">
        <f ca="1"/>
        <v>0</v>
      </c>
      <c r="GN85" s="40">
        <f ca="1"/>
        <v>0</v>
      </c>
      <c r="GO85" s="17"/>
      <c r="GP85" s="40">
        <f t="shared" ca="1" si="7"/>
        <v>0</v>
      </c>
      <c r="GQ85" s="17"/>
      <c r="GR85" s="233" t="s">
        <v>128</v>
      </c>
      <c r="GS85" s="17"/>
      <c r="GT85" s="17"/>
      <c r="GU85" s="17"/>
      <c r="HC85" s="17"/>
      <c r="HD85" s="17"/>
      <c r="HE85" s="225"/>
      <c r="HI85" s="319"/>
      <c r="HJ85" s="88"/>
      <c r="HK85" s="247"/>
      <c r="HL85" s="247"/>
      <c r="HM85" s="247"/>
      <c r="HN85" s="247"/>
      <c r="HO85" s="247"/>
      <c r="HP85" s="247"/>
      <c r="HQ85" s="271"/>
      <c r="HR85" s="249"/>
      <c r="HS85" s="249"/>
      <c r="HT85" s="249"/>
      <c r="HU85" s="249"/>
      <c r="HV85" s="313"/>
      <c r="HW85" s="39" t="s">
        <v>30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0</v>
      </c>
      <c r="IJ85" s="40">
        <f ca="1"/>
        <v>0</v>
      </c>
      <c r="IK85" s="40">
        <f ca="1"/>
        <v>1</v>
      </c>
      <c r="IL85" s="40">
        <f ca="1"/>
        <v>0</v>
      </c>
      <c r="IM85" s="40">
        <f ca="1"/>
        <v>0</v>
      </c>
      <c r="IN85" s="40">
        <f ca="1"/>
        <v>0</v>
      </c>
      <c r="IO85" s="40">
        <f ca="1"/>
        <v>-2.4000000000000003E-12</v>
      </c>
      <c r="IP85" s="40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69"/>
    </row>
    <row r="86" spans="1:274">
      <c r="A86" s="315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K86" s="315"/>
      <c r="BL86" s="28" t="s">
        <v>31</v>
      </c>
      <c r="BM86" s="327">
        <v>0</v>
      </c>
      <c r="BN86" s="327">
        <v>0</v>
      </c>
      <c r="BO86" s="327">
        <v>0</v>
      </c>
      <c r="BP86" s="327">
        <v>0</v>
      </c>
      <c r="BQ86" s="327">
        <v>0</v>
      </c>
      <c r="BR86" s="327">
        <v>0</v>
      </c>
      <c r="BS86" s="327">
        <v>0</v>
      </c>
      <c r="BT86" s="327">
        <v>0</v>
      </c>
      <c r="BU86" s="327">
        <v>0</v>
      </c>
      <c r="BV86" s="327">
        <v>0</v>
      </c>
      <c r="BW86" s="327">
        <v>0</v>
      </c>
      <c r="BX86" s="327">
        <v>0</v>
      </c>
      <c r="BY86" s="327">
        <v>0</v>
      </c>
      <c r="BZ86" s="327">
        <v>0</v>
      </c>
      <c r="CA86" s="327">
        <v>0</v>
      </c>
      <c r="CB86" s="327">
        <v>0</v>
      </c>
      <c r="CC86" s="327">
        <v>0</v>
      </c>
      <c r="CD86" s="327">
        <v>0</v>
      </c>
      <c r="CE86" s="327">
        <v>0</v>
      </c>
      <c r="CN86" s="315"/>
      <c r="CO86" s="28" t="s">
        <v>31</v>
      </c>
      <c r="CP86" s="200">
        <f t="shared" ca="1" si="4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ca="1" si="1"/>
        <v>0</v>
      </c>
      <c r="CX86" s="200">
        <f t="shared" ca="1" si="1"/>
        <v>0</v>
      </c>
      <c r="CY86" s="200">
        <f t="shared" ref="CY86:DI92" ca="1" si="8">IF((ROW()-ROW($CP$73))=(COLUMN()-COLUMN($CP$73)),INDIRECT("BD"&amp;ROW()),0)</f>
        <v>0</v>
      </c>
      <c r="CZ86" s="200">
        <f t="shared" ca="1" si="8"/>
        <v>0</v>
      </c>
      <c r="DA86" s="200">
        <f t="shared" ca="1" si="8"/>
        <v>0</v>
      </c>
      <c r="DB86" s="200">
        <f t="shared" ca="1" si="8"/>
        <v>0</v>
      </c>
      <c r="DC86" s="200">
        <f t="shared" ca="1" si="8"/>
        <v>20000</v>
      </c>
      <c r="DD86" s="200">
        <f t="shared" ca="1" si="8"/>
        <v>0</v>
      </c>
      <c r="DE86" s="200">
        <f t="shared" ca="1" si="8"/>
        <v>0</v>
      </c>
      <c r="DF86" s="200">
        <f t="shared" ca="1" si="8"/>
        <v>0</v>
      </c>
      <c r="DG86" s="200">
        <f t="shared" ca="1" si="8"/>
        <v>0</v>
      </c>
      <c r="DH86" s="200">
        <f t="shared" ca="1" si="8"/>
        <v>0</v>
      </c>
      <c r="DI86" s="200">
        <f t="shared" ca="1" si="8"/>
        <v>0</v>
      </c>
      <c r="DL86" s="315"/>
      <c r="DM86" s="28" t="s">
        <v>31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2.6666666666666667E-7</v>
      </c>
      <c r="EE86" s="200">
        <f ca="1"/>
        <v>0</v>
      </c>
      <c r="EF86" s="200">
        <f ca="1"/>
        <v>0</v>
      </c>
      <c r="EI86" s="315"/>
      <c r="EJ86" s="28" t="s">
        <v>31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0</v>
      </c>
      <c r="EV86" s="200">
        <f ca="1"/>
        <v>0</v>
      </c>
      <c r="EW86" s="200">
        <f ca="1"/>
        <v>1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B86" s="200">
        <f ca="1"/>
        <v>0</v>
      </c>
      <c r="FC86" s="200">
        <f ca="1"/>
        <v>0</v>
      </c>
      <c r="FG86" s="224"/>
      <c r="FH86" s="315"/>
      <c r="FI86" s="28" t="s">
        <v>31</v>
      </c>
      <c r="FJ86" s="40">
        <f>BB86</f>
        <v>0</v>
      </c>
      <c r="FK86" s="17"/>
      <c r="FL86" s="17"/>
      <c r="FM86" s="17"/>
      <c r="FN86" s="40">
        <f t="shared" ca="1" si="5"/>
        <v>0</v>
      </c>
      <c r="FO86" s="40">
        <f t="shared" ca="1" si="5"/>
        <v>0</v>
      </c>
      <c r="FP86" s="40">
        <f t="shared" ca="1" si="5"/>
        <v>0</v>
      </c>
      <c r="FQ86" s="40">
        <f t="shared" ca="1" si="5"/>
        <v>0</v>
      </c>
      <c r="FR86" s="40">
        <f t="shared" ca="1" si="5"/>
        <v>0</v>
      </c>
      <c r="FS86" s="40">
        <f t="shared" ca="1" si="5"/>
        <v>0</v>
      </c>
      <c r="FT86" s="40">
        <f t="shared" ca="1" si="5"/>
        <v>0</v>
      </c>
      <c r="FU86" s="40">
        <f t="shared" ca="1" si="5"/>
        <v>0</v>
      </c>
      <c r="FV86" s="40">
        <f t="shared" ca="1" si="5"/>
        <v>0</v>
      </c>
      <c r="FW86" s="40">
        <f t="shared" ca="1" si="5"/>
        <v>0</v>
      </c>
      <c r="FX86" s="40">
        <f t="shared" ca="1" si="5"/>
        <v>0</v>
      </c>
      <c r="FY86" s="40">
        <f t="shared" ca="1" si="5"/>
        <v>0</v>
      </c>
      <c r="FZ86" s="40">
        <f t="shared" ca="1" si="5"/>
        <v>0</v>
      </c>
      <c r="GA86" s="40">
        <f t="shared" ca="1" si="5"/>
        <v>0</v>
      </c>
      <c r="GB86" s="40">
        <f t="shared" ca="1" si="5"/>
        <v>0</v>
      </c>
      <c r="GC86" s="40">
        <f t="shared" ca="1" si="5"/>
        <v>0</v>
      </c>
      <c r="GD86" s="40">
        <f t="shared" ca="1" si="6"/>
        <v>0</v>
      </c>
      <c r="GE86" s="40">
        <f t="shared" ca="1" si="6"/>
        <v>0</v>
      </c>
      <c r="GF86" s="40">
        <f t="shared" ca="1" si="6"/>
        <v>0</v>
      </c>
      <c r="GG86" s="40">
        <f t="shared" ca="1" si="6"/>
        <v>0</v>
      </c>
      <c r="GH86" s="17"/>
      <c r="GI86" s="315"/>
      <c r="GJ86" s="28" t="s">
        <v>31</v>
      </c>
      <c r="GK86" s="40">
        <f>BB86</f>
        <v>0</v>
      </c>
      <c r="GL86" s="17"/>
      <c r="GM86" s="40">
        <f ca="1"/>
        <v>0</v>
      </c>
      <c r="GN86" s="40">
        <f ca="1"/>
        <v>0</v>
      </c>
      <c r="GO86" s="17"/>
      <c r="GP86" s="40">
        <f t="shared" ca="1" si="7"/>
        <v>0</v>
      </c>
      <c r="GQ86" s="17"/>
      <c r="GR86" s="233" t="s">
        <v>128</v>
      </c>
      <c r="GS86" s="17"/>
      <c r="GT86" s="17"/>
      <c r="GU86" s="17"/>
      <c r="HC86" s="17"/>
      <c r="HD86" s="17"/>
      <c r="HE86" s="225"/>
      <c r="HI86" s="319"/>
      <c r="HJ86" s="88"/>
      <c r="HK86" s="247"/>
      <c r="HL86" s="247"/>
      <c r="HM86" s="247"/>
      <c r="HN86" s="247"/>
      <c r="HO86" s="247"/>
      <c r="HP86" s="247"/>
      <c r="HQ86" s="271"/>
      <c r="HR86" s="249"/>
      <c r="HS86" s="249"/>
      <c r="HT86" s="249"/>
      <c r="HU86" s="249"/>
      <c r="HV86" s="313"/>
      <c r="HW86" s="39" t="s">
        <v>31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0</v>
      </c>
      <c r="II86" s="40">
        <f ca="1"/>
        <v>0</v>
      </c>
      <c r="IJ86" s="40">
        <f ca="1"/>
        <v>1</v>
      </c>
      <c r="IK86" s="40">
        <f ca="1"/>
        <v>0</v>
      </c>
      <c r="IL86" s="40">
        <f ca="1"/>
        <v>0</v>
      </c>
      <c r="IM86" s="40">
        <f ca="1"/>
        <v>0</v>
      </c>
      <c r="IN86" s="40">
        <f ca="1"/>
        <v>-2.6666666666666667E-7</v>
      </c>
      <c r="IO86" s="40">
        <f ca="1"/>
        <v>0</v>
      </c>
      <c r="IP86" s="40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69"/>
    </row>
    <row r="87" spans="1:274">
      <c r="A87" s="315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K87" s="315"/>
      <c r="BL87" s="28" t="s">
        <v>137</v>
      </c>
      <c r="BM87" s="327">
        <v>0</v>
      </c>
      <c r="BN87" s="327">
        <v>0</v>
      </c>
      <c r="BO87" s="327">
        <v>0</v>
      </c>
      <c r="BP87" s="327">
        <v>0</v>
      </c>
      <c r="BQ87" s="327">
        <v>0</v>
      </c>
      <c r="BR87" s="327">
        <v>0</v>
      </c>
      <c r="BS87" s="327">
        <v>0</v>
      </c>
      <c r="BT87" s="327">
        <v>0</v>
      </c>
      <c r="BU87" s="327">
        <v>0</v>
      </c>
      <c r="BV87" s="327">
        <v>0</v>
      </c>
      <c r="BW87" s="327">
        <v>0</v>
      </c>
      <c r="BX87" s="327">
        <v>0</v>
      </c>
      <c r="BY87" s="327">
        <v>0</v>
      </c>
      <c r="BZ87" s="327">
        <v>0</v>
      </c>
      <c r="CA87" s="327">
        <v>0</v>
      </c>
      <c r="CB87" s="327">
        <v>0</v>
      </c>
      <c r="CC87" s="327">
        <v>0</v>
      </c>
      <c r="CD87" s="327">
        <v>0</v>
      </c>
      <c r="CE87" s="327">
        <v>0</v>
      </c>
      <c r="CN87" s="315"/>
      <c r="CO87" s="28" t="s">
        <v>137</v>
      </c>
      <c r="CP87" s="200">
        <f t="shared" ca="1" si="4"/>
        <v>0</v>
      </c>
      <c r="CQ87" s="200">
        <f t="shared" ca="1" si="4"/>
        <v>0</v>
      </c>
      <c r="CR87" s="200">
        <f t="shared" ca="1" si="4"/>
        <v>0</v>
      </c>
      <c r="CS87" s="200">
        <f t="shared" ca="1" si="4"/>
        <v>0</v>
      </c>
      <c r="CT87" s="200">
        <f t="shared" ca="1" si="4"/>
        <v>0</v>
      </c>
      <c r="CU87" s="200">
        <f t="shared" ca="1" si="4"/>
        <v>0</v>
      </c>
      <c r="CV87" s="200">
        <f t="shared" ca="1" si="4"/>
        <v>0</v>
      </c>
      <c r="CW87" s="200">
        <f t="shared" ca="1" si="4"/>
        <v>0</v>
      </c>
      <c r="CX87" s="200">
        <f t="shared" ca="1" si="4"/>
        <v>0</v>
      </c>
      <c r="CY87" s="200">
        <f t="shared" ca="1" si="4"/>
        <v>0</v>
      </c>
      <c r="CZ87" s="200">
        <f t="shared" ca="1" si="4"/>
        <v>0</v>
      </c>
      <c r="DA87" s="200">
        <f t="shared" ca="1" si="4"/>
        <v>0</v>
      </c>
      <c r="DB87" s="200">
        <f t="shared" ca="1" si="4"/>
        <v>0</v>
      </c>
      <c r="DC87" s="200">
        <f t="shared" ca="1" si="4"/>
        <v>0</v>
      </c>
      <c r="DD87" s="200">
        <f t="shared" ca="1" si="4"/>
        <v>3000.4000000000015</v>
      </c>
      <c r="DE87" s="200">
        <f t="shared" ca="1" si="4"/>
        <v>0</v>
      </c>
      <c r="DF87" s="200">
        <f t="shared" ca="1" si="8"/>
        <v>0</v>
      </c>
      <c r="DG87" s="200">
        <f t="shared" ca="1" si="8"/>
        <v>0</v>
      </c>
      <c r="DH87" s="200">
        <f t="shared" ca="1" si="8"/>
        <v>0</v>
      </c>
      <c r="DI87" s="200">
        <f t="shared" ca="1" si="8"/>
        <v>0</v>
      </c>
      <c r="DL87" s="315"/>
      <c r="DM87" s="28" t="s">
        <v>137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6.0008000000000027E-9</v>
      </c>
      <c r="ED87" s="200">
        <f ca="1"/>
        <v>0</v>
      </c>
      <c r="EE87" s="200">
        <f ca="1"/>
        <v>0</v>
      </c>
      <c r="EF87" s="200">
        <f ca="1"/>
        <v>0</v>
      </c>
      <c r="EI87" s="315"/>
      <c r="EJ87" s="28" t="s">
        <v>137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0</v>
      </c>
      <c r="EU87" s="200">
        <f ca="1"/>
        <v>0</v>
      </c>
      <c r="EV87" s="200">
        <f ca="1"/>
        <v>1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B87" s="200">
        <f ca="1"/>
        <v>0</v>
      </c>
      <c r="FC87" s="200">
        <f ca="1"/>
        <v>0</v>
      </c>
      <c r="FG87" s="224"/>
      <c r="FH87" s="315"/>
      <c r="FI87" s="28" t="s">
        <v>137</v>
      </c>
      <c r="FJ87" s="40">
        <f>BB87</f>
        <v>0</v>
      </c>
      <c r="FK87" s="17"/>
      <c r="FL87" s="17"/>
      <c r="FM87" s="17"/>
      <c r="FN87" s="40">
        <f t="shared" ca="1" si="5"/>
        <v>0</v>
      </c>
      <c r="FO87" s="40">
        <f t="shared" ca="1" si="5"/>
        <v>0</v>
      </c>
      <c r="FP87" s="40">
        <f t="shared" ca="1" si="5"/>
        <v>0</v>
      </c>
      <c r="FQ87" s="40">
        <f t="shared" ca="1" si="5"/>
        <v>0</v>
      </c>
      <c r="FR87" s="40">
        <f t="shared" ca="1" si="5"/>
        <v>0</v>
      </c>
      <c r="FS87" s="40">
        <f t="shared" ca="1" si="5"/>
        <v>0</v>
      </c>
      <c r="FT87" s="40">
        <f t="shared" ca="1" si="5"/>
        <v>0</v>
      </c>
      <c r="FU87" s="40">
        <f t="shared" ca="1" si="5"/>
        <v>0</v>
      </c>
      <c r="FV87" s="40">
        <f t="shared" ca="1" si="5"/>
        <v>0</v>
      </c>
      <c r="FW87" s="40">
        <f t="shared" ca="1" si="5"/>
        <v>0</v>
      </c>
      <c r="FX87" s="40">
        <f t="shared" ca="1" si="5"/>
        <v>0</v>
      </c>
      <c r="FY87" s="40">
        <f t="shared" ca="1" si="5"/>
        <v>0</v>
      </c>
      <c r="FZ87" s="40">
        <f t="shared" ca="1" si="5"/>
        <v>0</v>
      </c>
      <c r="GA87" s="40">
        <f t="shared" ca="1" si="5"/>
        <v>0</v>
      </c>
      <c r="GB87" s="40">
        <f t="shared" ca="1" si="5"/>
        <v>0</v>
      </c>
      <c r="GC87" s="40">
        <f t="shared" ca="1" si="5"/>
        <v>0</v>
      </c>
      <c r="GD87" s="40">
        <f t="shared" ca="1" si="6"/>
        <v>0</v>
      </c>
      <c r="GE87" s="40">
        <f t="shared" ca="1" si="6"/>
        <v>0</v>
      </c>
      <c r="GF87" s="40">
        <f t="shared" ca="1" si="6"/>
        <v>0</v>
      </c>
      <c r="GG87" s="40">
        <f t="shared" ca="1" si="6"/>
        <v>0</v>
      </c>
      <c r="GH87" s="17"/>
      <c r="GI87" s="315"/>
      <c r="GJ87" s="28" t="s">
        <v>137</v>
      </c>
      <c r="GK87" s="40">
        <f>BB87</f>
        <v>0</v>
      </c>
      <c r="GL87" s="17"/>
      <c r="GM87" s="40">
        <f ca="1"/>
        <v>0</v>
      </c>
      <c r="GN87" s="40">
        <f ca="1"/>
        <v>0</v>
      </c>
      <c r="GO87" s="17"/>
      <c r="GP87" s="40">
        <f t="shared" ca="1" si="7"/>
        <v>0</v>
      </c>
      <c r="GQ87" s="17"/>
      <c r="GR87" s="233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25"/>
      <c r="HI87" s="319"/>
      <c r="HJ87" s="88"/>
      <c r="HK87" s="247"/>
      <c r="HL87" s="247"/>
      <c r="HM87" s="247"/>
      <c r="HN87" s="247"/>
      <c r="HO87" s="247"/>
      <c r="HP87" s="247"/>
      <c r="HQ87" s="271"/>
      <c r="HR87" s="249"/>
      <c r="HS87" s="249"/>
      <c r="HT87" s="249"/>
      <c r="HU87" s="249"/>
      <c r="HV87" s="313"/>
      <c r="HW87" s="39" t="s">
        <v>137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0</v>
      </c>
      <c r="IH87" s="40">
        <f ca="1"/>
        <v>0</v>
      </c>
      <c r="II87" s="40">
        <f ca="1"/>
        <v>1</v>
      </c>
      <c r="IJ87" s="40">
        <f ca="1"/>
        <v>0</v>
      </c>
      <c r="IK87" s="40">
        <f ca="1"/>
        <v>0</v>
      </c>
      <c r="IL87" s="40">
        <f ca="1"/>
        <v>0</v>
      </c>
      <c r="IM87" s="40">
        <f ca="1"/>
        <v>-6.0008000000000027E-9</v>
      </c>
      <c r="IN87" s="40">
        <f ca="1"/>
        <v>0</v>
      </c>
      <c r="IO87" s="40">
        <f ca="1"/>
        <v>0</v>
      </c>
      <c r="IP87" s="40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69"/>
    </row>
    <row r="88" spans="1:274">
      <c r="A88" s="315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K88" s="315"/>
      <c r="BL88" s="28" t="s">
        <v>138</v>
      </c>
      <c r="BM88" s="327">
        <v>0</v>
      </c>
      <c r="BN88" s="327">
        <v>0</v>
      </c>
      <c r="BO88" s="327">
        <v>0</v>
      </c>
      <c r="BP88" s="327">
        <v>0</v>
      </c>
      <c r="BQ88" s="327">
        <v>0</v>
      </c>
      <c r="BR88" s="327">
        <v>0</v>
      </c>
      <c r="BS88" s="327">
        <v>0</v>
      </c>
      <c r="BT88" s="327">
        <v>0</v>
      </c>
      <c r="BU88" s="327">
        <v>0</v>
      </c>
      <c r="BV88" s="327">
        <v>0</v>
      </c>
      <c r="BW88" s="327">
        <v>0</v>
      </c>
      <c r="BX88" s="327">
        <v>0</v>
      </c>
      <c r="BY88" s="327">
        <v>0</v>
      </c>
      <c r="BZ88" s="327">
        <v>0</v>
      </c>
      <c r="CA88" s="327">
        <v>0</v>
      </c>
      <c r="CB88" s="327">
        <v>0</v>
      </c>
      <c r="CC88" s="327">
        <v>0</v>
      </c>
      <c r="CD88" s="327">
        <v>0</v>
      </c>
      <c r="CE88" s="327">
        <v>0</v>
      </c>
      <c r="CN88" s="315"/>
      <c r="CO88" s="28" t="s">
        <v>138</v>
      </c>
      <c r="CP88" s="200">
        <f t="shared" ca="1" si="4"/>
        <v>0</v>
      </c>
      <c r="CQ88" s="200">
        <f t="shared" ca="1" si="4"/>
        <v>0</v>
      </c>
      <c r="CR88" s="200">
        <f t="shared" ca="1" si="4"/>
        <v>0</v>
      </c>
      <c r="CS88" s="200">
        <f t="shared" ca="1" si="4"/>
        <v>0</v>
      </c>
      <c r="CT88" s="200">
        <f t="shared" ca="1" si="4"/>
        <v>0</v>
      </c>
      <c r="CU88" s="200">
        <f t="shared" ca="1" si="4"/>
        <v>0</v>
      </c>
      <c r="CV88" s="200">
        <f t="shared" ca="1" si="4"/>
        <v>0</v>
      </c>
      <c r="CW88" s="200">
        <f t="shared" ca="1" si="4"/>
        <v>0</v>
      </c>
      <c r="CX88" s="200">
        <f t="shared" ca="1" si="4"/>
        <v>0</v>
      </c>
      <c r="CY88" s="200">
        <f t="shared" ca="1" si="4"/>
        <v>0</v>
      </c>
      <c r="CZ88" s="200">
        <f t="shared" ca="1" si="4"/>
        <v>0</v>
      </c>
      <c r="DA88" s="200">
        <f t="shared" ca="1" si="4"/>
        <v>0</v>
      </c>
      <c r="DB88" s="200">
        <f t="shared" ca="1" si="4"/>
        <v>0</v>
      </c>
      <c r="DC88" s="200">
        <f t="shared" ca="1" si="4"/>
        <v>0</v>
      </c>
      <c r="DD88" s="200">
        <f t="shared" ca="1" si="4"/>
        <v>0</v>
      </c>
      <c r="DE88" s="200">
        <f t="shared" ca="1" si="4"/>
        <v>1799.9799999999996</v>
      </c>
      <c r="DF88" s="200">
        <f t="shared" ca="1" si="8"/>
        <v>0</v>
      </c>
      <c r="DG88" s="200">
        <f t="shared" ca="1" si="8"/>
        <v>0</v>
      </c>
      <c r="DH88" s="200">
        <f t="shared" ca="1" si="8"/>
        <v>0</v>
      </c>
      <c r="DI88" s="200">
        <f t="shared" ca="1" si="8"/>
        <v>0</v>
      </c>
      <c r="DL88" s="315"/>
      <c r="DM88" s="28" t="s">
        <v>138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85">
        <f ca="1"/>
        <v>1.1999866666666663E-8</v>
      </c>
      <c r="EI88" s="315"/>
      <c r="EJ88" s="28" t="s">
        <v>138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0</v>
      </c>
      <c r="EX88" s="200">
        <f ca="1"/>
        <v>0</v>
      </c>
      <c r="EY88" s="200">
        <f ca="1"/>
        <v>1</v>
      </c>
      <c r="EZ88" s="200">
        <f ca="1"/>
        <v>0</v>
      </c>
      <c r="FA88" s="200">
        <f ca="1"/>
        <v>0</v>
      </c>
      <c r="FB88" s="200">
        <f ca="1"/>
        <v>0</v>
      </c>
      <c r="FC88" s="200">
        <f ca="1"/>
        <v>0</v>
      </c>
      <c r="FG88" s="224"/>
      <c r="FH88" s="315"/>
      <c r="FI88" s="28" t="s">
        <v>138</v>
      </c>
      <c r="FJ88" s="40">
        <f>BB88</f>
        <v>0</v>
      </c>
      <c r="FK88" s="17"/>
      <c r="FL88" s="17"/>
      <c r="FM88" s="17"/>
      <c r="FN88" s="40">
        <f t="shared" ca="1" si="5"/>
        <v>0</v>
      </c>
      <c r="FO88" s="40">
        <f t="shared" ca="1" si="5"/>
        <v>0</v>
      </c>
      <c r="FP88" s="40">
        <f t="shared" ca="1" si="5"/>
        <v>0</v>
      </c>
      <c r="FQ88" s="40">
        <f t="shared" ca="1" si="5"/>
        <v>0</v>
      </c>
      <c r="FR88" s="40">
        <f t="shared" ca="1" si="5"/>
        <v>0</v>
      </c>
      <c r="FS88" s="40">
        <f t="shared" ca="1" si="5"/>
        <v>0</v>
      </c>
      <c r="FT88" s="40">
        <f t="shared" ca="1" si="5"/>
        <v>0</v>
      </c>
      <c r="FU88" s="40">
        <f t="shared" ca="1" si="5"/>
        <v>0</v>
      </c>
      <c r="FV88" s="40">
        <f t="shared" ca="1" si="5"/>
        <v>0</v>
      </c>
      <c r="FW88" s="40">
        <f t="shared" ca="1" si="5"/>
        <v>0</v>
      </c>
      <c r="FX88" s="40">
        <f t="shared" ca="1" si="5"/>
        <v>0</v>
      </c>
      <c r="FY88" s="40">
        <f t="shared" ca="1" si="5"/>
        <v>0</v>
      </c>
      <c r="FZ88" s="40">
        <f t="shared" ca="1" si="5"/>
        <v>0</v>
      </c>
      <c r="GA88" s="40">
        <f t="shared" ca="1" si="5"/>
        <v>0</v>
      </c>
      <c r="GB88" s="40">
        <f t="shared" ca="1" si="5"/>
        <v>0</v>
      </c>
      <c r="GC88" s="40">
        <f t="shared" ca="1" si="5"/>
        <v>0</v>
      </c>
      <c r="GD88" s="40">
        <f t="shared" ca="1" si="6"/>
        <v>0</v>
      </c>
      <c r="GE88" s="40">
        <f t="shared" ca="1" si="6"/>
        <v>0</v>
      </c>
      <c r="GF88" s="40">
        <f t="shared" ca="1" si="6"/>
        <v>0</v>
      </c>
      <c r="GG88" s="40">
        <f t="shared" ca="1" si="6"/>
        <v>0</v>
      </c>
      <c r="GH88" s="17"/>
      <c r="GI88" s="315"/>
      <c r="GJ88" s="28" t="s">
        <v>138</v>
      </c>
      <c r="GK88" s="40">
        <f>BB88</f>
        <v>0</v>
      </c>
      <c r="GL88" s="17"/>
      <c r="GM88" s="40">
        <f ca="1"/>
        <v>0</v>
      </c>
      <c r="GN88" s="40">
        <f ca="1"/>
        <v>0</v>
      </c>
      <c r="GO88" s="17"/>
      <c r="GP88" s="40">
        <f t="shared" ca="1" si="7"/>
        <v>0</v>
      </c>
      <c r="GQ88" s="17"/>
      <c r="GR88" s="233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25"/>
      <c r="HI88" s="319"/>
      <c r="HJ88" s="88"/>
      <c r="HK88" s="247"/>
      <c r="HL88" s="247"/>
      <c r="HM88" s="247"/>
      <c r="HN88" s="247"/>
      <c r="HO88" s="247"/>
      <c r="HP88" s="247"/>
      <c r="HQ88" s="271"/>
      <c r="HR88" s="249"/>
      <c r="HS88" s="249"/>
      <c r="HT88" s="249"/>
      <c r="HU88" s="249"/>
      <c r="HV88" s="313"/>
      <c r="HW88" s="39" t="s">
        <v>138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0</v>
      </c>
      <c r="IK88" s="40">
        <f ca="1"/>
        <v>0</v>
      </c>
      <c r="IL88" s="40">
        <f ca="1"/>
        <v>1</v>
      </c>
      <c r="IM88" s="40">
        <f ca="1"/>
        <v>0</v>
      </c>
      <c r="IN88" s="40">
        <f ca="1"/>
        <v>0</v>
      </c>
      <c r="IO88" s="40">
        <f ca="1"/>
        <v>0</v>
      </c>
      <c r="IP88" s="40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69"/>
    </row>
    <row r="89" spans="1:274">
      <c r="A89" s="315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K89" s="315"/>
      <c r="BL89" s="28" t="s">
        <v>141</v>
      </c>
      <c r="BM89" s="327">
        <v>0</v>
      </c>
      <c r="BN89" s="327">
        <v>0</v>
      </c>
      <c r="BO89" s="327">
        <v>0</v>
      </c>
      <c r="BP89" s="327">
        <v>0</v>
      </c>
      <c r="BQ89" s="20">
        <v>1</v>
      </c>
      <c r="BR89" s="20">
        <v>1</v>
      </c>
      <c r="BS89" s="327">
        <v>0</v>
      </c>
      <c r="BT89" s="327">
        <v>0</v>
      </c>
      <c r="BU89" s="327">
        <v>0</v>
      </c>
      <c r="BV89" s="20">
        <v>1</v>
      </c>
      <c r="BW89" s="20">
        <v>1</v>
      </c>
      <c r="BX89" s="327">
        <v>0</v>
      </c>
      <c r="BY89" s="327">
        <v>0</v>
      </c>
      <c r="BZ89" s="327">
        <v>0</v>
      </c>
      <c r="CA89" s="327">
        <v>0</v>
      </c>
      <c r="CB89" s="327">
        <v>0</v>
      </c>
      <c r="CC89" s="327">
        <v>0</v>
      </c>
      <c r="CD89" s="327">
        <v>0</v>
      </c>
      <c r="CE89" s="327">
        <v>0</v>
      </c>
      <c r="CN89" s="315"/>
      <c r="CO89" s="28" t="s">
        <v>141</v>
      </c>
      <c r="CP89" s="200">
        <f t="shared" ca="1" si="4"/>
        <v>0</v>
      </c>
      <c r="CQ89" s="200">
        <f t="shared" ca="1" si="4"/>
        <v>0</v>
      </c>
      <c r="CR89" s="200">
        <f t="shared" ca="1" si="4"/>
        <v>0</v>
      </c>
      <c r="CS89" s="200">
        <f t="shared" ca="1" si="4"/>
        <v>0</v>
      </c>
      <c r="CT89" s="200">
        <f t="shared" ca="1" si="4"/>
        <v>0</v>
      </c>
      <c r="CU89" s="200">
        <f t="shared" ca="1" si="4"/>
        <v>0</v>
      </c>
      <c r="CV89" s="200">
        <f t="shared" ca="1" si="4"/>
        <v>0</v>
      </c>
      <c r="CW89" s="200">
        <f t="shared" ca="1" si="4"/>
        <v>0</v>
      </c>
      <c r="CX89" s="200">
        <f t="shared" ca="1" si="4"/>
        <v>0</v>
      </c>
      <c r="CY89" s="200">
        <f t="shared" ca="1" si="4"/>
        <v>0</v>
      </c>
      <c r="CZ89" s="200">
        <f t="shared" ca="1" si="4"/>
        <v>0</v>
      </c>
      <c r="DA89" s="200">
        <f t="shared" ca="1" si="4"/>
        <v>0</v>
      </c>
      <c r="DB89" s="200">
        <f t="shared" ca="1" si="4"/>
        <v>0</v>
      </c>
      <c r="DC89" s="200">
        <f t="shared" ca="1" si="4"/>
        <v>0</v>
      </c>
      <c r="DD89" s="200">
        <f t="shared" ca="1" si="4"/>
        <v>0</v>
      </c>
      <c r="DE89" s="200">
        <f t="shared" ca="1" si="4"/>
        <v>0</v>
      </c>
      <c r="DF89" s="200">
        <f t="shared" ca="1" si="8"/>
        <v>149999999999.99997</v>
      </c>
      <c r="DG89" s="200">
        <f t="shared" ca="1" si="8"/>
        <v>0</v>
      </c>
      <c r="DH89" s="200">
        <f t="shared" ca="1" si="8"/>
        <v>0</v>
      </c>
      <c r="DI89" s="200">
        <f t="shared" ca="1" si="8"/>
        <v>0</v>
      </c>
      <c r="DL89" s="315"/>
      <c r="DM89" s="28" t="s">
        <v>141</v>
      </c>
      <c r="DN89" s="200">
        <f ca="1"/>
        <v>0</v>
      </c>
      <c r="DO89" s="200">
        <f ca="1"/>
        <v>0</v>
      </c>
      <c r="DP89" s="200">
        <f ca="1"/>
        <v>0</v>
      </c>
      <c r="DQ89" s="200">
        <f ca="1"/>
        <v>0</v>
      </c>
      <c r="DR89" s="200">
        <f ca="1"/>
        <v>35461.386923211678</v>
      </c>
      <c r="DS89" s="200">
        <f ca="1"/>
        <v>40650.858180267045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99009.900990099006</v>
      </c>
      <c r="DX89" s="200">
        <f ca="1"/>
        <v>86538.461538461546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I89" s="315"/>
      <c r="EJ89" s="28" t="s">
        <v>141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</v>
      </c>
      <c r="FB89" s="200">
        <f ca="1"/>
        <v>0</v>
      </c>
      <c r="FC89" s="200">
        <f ca="1"/>
        <v>0.99999999999999989</v>
      </c>
      <c r="FG89" s="224"/>
      <c r="FH89" s="315"/>
      <c r="FI89" s="28" t="s">
        <v>141</v>
      </c>
      <c r="FJ89" s="40">
        <f>BB89</f>
        <v>142916629629.21808</v>
      </c>
      <c r="FK89" s="17"/>
      <c r="FL89" s="17"/>
      <c r="FM89" s="17"/>
      <c r="FN89" s="40">
        <f t="shared" ca="1" si="5"/>
        <v>0</v>
      </c>
      <c r="FO89" s="40">
        <f t="shared" ca="1" si="5"/>
        <v>0</v>
      </c>
      <c r="FP89" s="40">
        <f t="shared" ca="1" si="5"/>
        <v>0</v>
      </c>
      <c r="FQ89" s="40">
        <f t="shared" ca="1" si="5"/>
        <v>0</v>
      </c>
      <c r="FR89" s="40">
        <f t="shared" ca="1" si="5"/>
        <v>0</v>
      </c>
      <c r="FS89" s="40">
        <f t="shared" ca="1" si="5"/>
        <v>0</v>
      </c>
      <c r="FT89" s="40">
        <f t="shared" ca="1" si="5"/>
        <v>0</v>
      </c>
      <c r="FU89" s="40">
        <f t="shared" ca="1" si="5"/>
        <v>0</v>
      </c>
      <c r="FV89" s="40">
        <f t="shared" ca="1" si="5"/>
        <v>0</v>
      </c>
      <c r="FW89" s="40">
        <f t="shared" ca="1" si="5"/>
        <v>0</v>
      </c>
      <c r="FX89" s="40">
        <f t="shared" ca="1" si="5"/>
        <v>0</v>
      </c>
      <c r="FY89" s="40">
        <f t="shared" ca="1" si="5"/>
        <v>0</v>
      </c>
      <c r="FZ89" s="40">
        <f t="shared" ca="1" si="5"/>
        <v>0</v>
      </c>
      <c r="GA89" s="40">
        <f t="shared" ca="1" si="5"/>
        <v>0</v>
      </c>
      <c r="GB89" s="40">
        <f t="shared" ca="1" si="5"/>
        <v>0</v>
      </c>
      <c r="GC89" s="40">
        <f t="shared" ref="GC89:GG92" ca="1" si="9">IF((ROW()-ROW($FN$73))=(COLUMN()-COLUMN($FN$73)),INDIRECT("ER"&amp;ROW()),0)</f>
        <v>0</v>
      </c>
      <c r="GD89" s="284">
        <f t="shared" ca="1" si="9"/>
        <v>0</v>
      </c>
      <c r="GE89" s="40">
        <f t="shared" ca="1" si="9"/>
        <v>0</v>
      </c>
      <c r="GF89" s="40">
        <f t="shared" ca="1" si="9"/>
        <v>0</v>
      </c>
      <c r="GG89" s="40">
        <f t="shared" ca="1" si="9"/>
        <v>0</v>
      </c>
      <c r="GH89" s="17"/>
      <c r="GI89" s="315"/>
      <c r="GJ89" s="28" t="s">
        <v>217</v>
      </c>
      <c r="GK89" s="40">
        <f>BB89</f>
        <v>142916629629.21808</v>
      </c>
      <c r="GL89" s="17"/>
      <c r="GM89" s="40">
        <f ca="1"/>
        <v>0</v>
      </c>
      <c r="GN89" s="40">
        <f ca="1"/>
        <v>0</v>
      </c>
      <c r="GO89" s="17"/>
      <c r="GP89" s="40">
        <f t="shared" ca="1" si="7"/>
        <v>0</v>
      </c>
      <c r="GQ89" s="17"/>
      <c r="GR89" s="233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25"/>
      <c r="HI89" s="319"/>
      <c r="HJ89" s="88"/>
      <c r="HK89" s="247"/>
      <c r="HL89" s="247"/>
      <c r="HM89" s="247"/>
      <c r="HN89" s="247"/>
      <c r="HO89" s="247"/>
      <c r="HP89" s="247"/>
      <c r="HQ89" s="271"/>
      <c r="HR89" s="249"/>
      <c r="HS89" s="249"/>
      <c r="HT89" s="249"/>
      <c r="HU89" s="249"/>
      <c r="HV89" s="313"/>
      <c r="HW89" s="39" t="s">
        <v>141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-35461.386923211678</v>
      </c>
      <c r="IC89" s="40">
        <f ca="1"/>
        <v>-40650.858180267045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-99009.900990099006</v>
      </c>
      <c r="IH89" s="40">
        <f ca="1"/>
        <v>-86538.461538461546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</v>
      </c>
      <c r="IO89" s="40">
        <f ca="1"/>
        <v>0</v>
      </c>
      <c r="IP89" s="40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69"/>
    </row>
    <row r="90" spans="1:274">
      <c r="A90" s="315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K90" s="315"/>
      <c r="BL90" s="28" t="s">
        <v>142</v>
      </c>
      <c r="BM90" s="327">
        <v>0</v>
      </c>
      <c r="BN90" s="327">
        <v>0</v>
      </c>
      <c r="BO90" s="327">
        <v>0</v>
      </c>
      <c r="BP90" s="327">
        <v>0</v>
      </c>
      <c r="BQ90" s="327">
        <v>0</v>
      </c>
      <c r="BR90" s="327">
        <v>0</v>
      </c>
      <c r="BS90" s="327">
        <v>0</v>
      </c>
      <c r="BT90" s="327">
        <v>0</v>
      </c>
      <c r="BU90" s="327">
        <v>0</v>
      </c>
      <c r="BV90" s="327">
        <v>0</v>
      </c>
      <c r="BW90" s="327">
        <v>0</v>
      </c>
      <c r="BX90" s="327">
        <v>0</v>
      </c>
      <c r="BY90" s="327">
        <v>0</v>
      </c>
      <c r="BZ90" s="327">
        <v>0</v>
      </c>
      <c r="CA90" s="327">
        <v>0</v>
      </c>
      <c r="CB90" s="327">
        <v>0</v>
      </c>
      <c r="CC90" s="327">
        <v>0</v>
      </c>
      <c r="CD90" s="327">
        <v>0</v>
      </c>
      <c r="CE90" s="327">
        <v>0</v>
      </c>
      <c r="CN90" s="315"/>
      <c r="CO90" s="28" t="s">
        <v>142</v>
      </c>
      <c r="CP90" s="200">
        <f t="shared" ca="1" si="4"/>
        <v>0</v>
      </c>
      <c r="CQ90" s="200">
        <f t="shared" ca="1" si="4"/>
        <v>0</v>
      </c>
      <c r="CR90" s="200">
        <f t="shared" ca="1" si="4"/>
        <v>0</v>
      </c>
      <c r="CS90" s="200">
        <f t="shared" ca="1" si="4"/>
        <v>0</v>
      </c>
      <c r="CT90" s="200">
        <f t="shared" ca="1" si="4"/>
        <v>0</v>
      </c>
      <c r="CU90" s="200">
        <f t="shared" ca="1" si="4"/>
        <v>0</v>
      </c>
      <c r="CV90" s="200">
        <f t="shared" ca="1" si="4"/>
        <v>0</v>
      </c>
      <c r="CW90" s="200">
        <f t="shared" ca="1" si="4"/>
        <v>0</v>
      </c>
      <c r="CX90" s="200">
        <f t="shared" ca="1" si="4"/>
        <v>0</v>
      </c>
      <c r="CY90" s="200">
        <f t="shared" ca="1" si="4"/>
        <v>0</v>
      </c>
      <c r="CZ90" s="200">
        <f t="shared" ca="1" si="4"/>
        <v>0</v>
      </c>
      <c r="DA90" s="200">
        <f t="shared" ca="1" si="4"/>
        <v>0</v>
      </c>
      <c r="DB90" s="200">
        <f t="shared" ca="1" si="4"/>
        <v>0</v>
      </c>
      <c r="DC90" s="200">
        <f t="shared" ca="1" si="4"/>
        <v>0</v>
      </c>
      <c r="DD90" s="200">
        <f t="shared" ca="1" si="4"/>
        <v>0</v>
      </c>
      <c r="DE90" s="200">
        <f t="shared" ca="1" si="4"/>
        <v>0</v>
      </c>
      <c r="DF90" s="200">
        <f t="shared" ca="1" si="8"/>
        <v>0</v>
      </c>
      <c r="DG90" s="200">
        <f t="shared" ca="1" si="8"/>
        <v>500000000000000</v>
      </c>
      <c r="DH90" s="200">
        <f t="shared" ca="1" si="8"/>
        <v>0</v>
      </c>
      <c r="DI90" s="200">
        <f t="shared" ca="1" si="8"/>
        <v>0</v>
      </c>
      <c r="DL90" s="315"/>
      <c r="DM90" s="28" t="s">
        <v>142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I90" s="315"/>
      <c r="EJ90" s="28" t="s">
        <v>142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0</v>
      </c>
      <c r="FA90" s="200">
        <f ca="1"/>
        <v>0</v>
      </c>
      <c r="FB90" s="200">
        <f ca="1"/>
        <v>1</v>
      </c>
      <c r="FC90" s="200">
        <f ca="1"/>
        <v>0</v>
      </c>
      <c r="FG90" s="224"/>
      <c r="FH90" s="315"/>
      <c r="FI90" s="28" t="s">
        <v>142</v>
      </c>
      <c r="FJ90" s="40">
        <f>BB90</f>
        <v>500000000000000</v>
      </c>
      <c r="FK90" s="17"/>
      <c r="FL90" s="17"/>
      <c r="FM90" s="17"/>
      <c r="FN90" s="40">
        <f t="shared" ref="FN90:GC92" ca="1" si="10">IF((ROW()-ROW($FN$73))=(COLUMN()-COLUMN($FN$73)),INDIRECT("ER"&amp;ROW()),0)</f>
        <v>0</v>
      </c>
      <c r="FO90" s="40">
        <f t="shared" ca="1" si="10"/>
        <v>0</v>
      </c>
      <c r="FP90" s="40">
        <f t="shared" ca="1" si="10"/>
        <v>0</v>
      </c>
      <c r="FQ90" s="40">
        <f t="shared" ca="1" si="10"/>
        <v>0</v>
      </c>
      <c r="FR90" s="40">
        <f t="shared" ca="1" si="10"/>
        <v>0</v>
      </c>
      <c r="FS90" s="40">
        <f t="shared" ca="1" si="10"/>
        <v>0</v>
      </c>
      <c r="FT90" s="40">
        <f t="shared" ca="1" si="10"/>
        <v>0</v>
      </c>
      <c r="FU90" s="40">
        <f t="shared" ca="1" si="10"/>
        <v>0</v>
      </c>
      <c r="FV90" s="40">
        <f t="shared" ca="1" si="10"/>
        <v>0</v>
      </c>
      <c r="FW90" s="40">
        <f t="shared" ca="1" si="10"/>
        <v>0</v>
      </c>
      <c r="FX90" s="40">
        <f t="shared" ca="1" si="10"/>
        <v>0</v>
      </c>
      <c r="FY90" s="40">
        <f t="shared" ca="1" si="10"/>
        <v>0</v>
      </c>
      <c r="FZ90" s="40">
        <f t="shared" ca="1" si="10"/>
        <v>0</v>
      </c>
      <c r="GA90" s="40">
        <f t="shared" ca="1" si="10"/>
        <v>0</v>
      </c>
      <c r="GB90" s="40">
        <f t="shared" ca="1" si="10"/>
        <v>0</v>
      </c>
      <c r="GC90" s="40">
        <f t="shared" ca="1" si="10"/>
        <v>0</v>
      </c>
      <c r="GD90" s="40">
        <f t="shared" ca="1" si="9"/>
        <v>0</v>
      </c>
      <c r="GE90" s="40">
        <f t="shared" ca="1" si="9"/>
        <v>0</v>
      </c>
      <c r="GF90" s="40">
        <f t="shared" ca="1" si="9"/>
        <v>0</v>
      </c>
      <c r="GG90" s="40">
        <f t="shared" ca="1" si="9"/>
        <v>0</v>
      </c>
      <c r="GH90" s="17"/>
      <c r="GI90" s="315"/>
      <c r="GJ90" s="28" t="s">
        <v>142</v>
      </c>
      <c r="GK90" s="40">
        <f>BB90</f>
        <v>500000000000000</v>
      </c>
      <c r="GL90" s="17"/>
      <c r="GM90" s="40">
        <f ca="1"/>
        <v>0</v>
      </c>
      <c r="GN90" s="40">
        <f ca="1"/>
        <v>0</v>
      </c>
      <c r="GO90" s="17"/>
      <c r="GP90" s="40">
        <f t="shared" ca="1" si="7"/>
        <v>0</v>
      </c>
      <c r="GQ90" s="17"/>
      <c r="GR90" s="233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25"/>
      <c r="HI90" s="319"/>
      <c r="HJ90" s="88"/>
      <c r="HK90" s="247"/>
      <c r="HL90" s="247"/>
      <c r="HM90" s="247"/>
      <c r="HN90" s="247"/>
      <c r="HO90" s="247"/>
      <c r="HP90" s="247"/>
      <c r="HQ90" s="271"/>
      <c r="HR90" s="249"/>
      <c r="HS90" s="249"/>
      <c r="HT90" s="249"/>
      <c r="HU90" s="249"/>
      <c r="HV90" s="313"/>
      <c r="HW90" s="39" t="s">
        <v>142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0</v>
      </c>
      <c r="IN90" s="40">
        <f ca="1"/>
        <v>0</v>
      </c>
      <c r="IO90" s="40">
        <f ca="1"/>
        <v>1</v>
      </c>
      <c r="IP90" s="40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69"/>
    </row>
    <row r="91" spans="1:274">
      <c r="A91" s="315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K91" s="315"/>
      <c r="BL91" s="28" t="s">
        <v>143</v>
      </c>
      <c r="BM91" s="327">
        <v>0</v>
      </c>
      <c r="BN91" s="327">
        <v>0</v>
      </c>
      <c r="BO91" s="327">
        <v>0</v>
      </c>
      <c r="BP91" s="327">
        <v>0</v>
      </c>
      <c r="BQ91" s="327">
        <v>0</v>
      </c>
      <c r="BR91" s="327">
        <v>0</v>
      </c>
      <c r="BS91" s="327">
        <v>0</v>
      </c>
      <c r="BT91" s="327">
        <v>0</v>
      </c>
      <c r="BU91" s="327">
        <v>0</v>
      </c>
      <c r="BV91" s="327">
        <v>0</v>
      </c>
      <c r="BW91" s="327">
        <v>0</v>
      </c>
      <c r="BX91" s="327">
        <v>0</v>
      </c>
      <c r="BY91" s="327">
        <v>0</v>
      </c>
      <c r="BZ91" s="327">
        <v>0</v>
      </c>
      <c r="CA91" s="327">
        <v>0</v>
      </c>
      <c r="CB91" s="327">
        <v>0</v>
      </c>
      <c r="CC91" s="327">
        <v>0</v>
      </c>
      <c r="CD91" s="327">
        <v>0</v>
      </c>
      <c r="CE91" s="327">
        <v>0</v>
      </c>
      <c r="CN91" s="315"/>
      <c r="CO91" s="28" t="s">
        <v>143</v>
      </c>
      <c r="CP91" s="200">
        <f t="shared" ca="1" si="4"/>
        <v>0</v>
      </c>
      <c r="CQ91" s="200">
        <f t="shared" ca="1" si="4"/>
        <v>0</v>
      </c>
      <c r="CR91" s="200">
        <f t="shared" ca="1" si="4"/>
        <v>0</v>
      </c>
      <c r="CS91" s="200">
        <f t="shared" ca="1" si="4"/>
        <v>0</v>
      </c>
      <c r="CT91" s="200">
        <f t="shared" ca="1" si="4"/>
        <v>0</v>
      </c>
      <c r="CU91" s="200">
        <f t="shared" ca="1" si="4"/>
        <v>0</v>
      </c>
      <c r="CV91" s="200">
        <f t="shared" ca="1" si="4"/>
        <v>0</v>
      </c>
      <c r="CW91" s="200">
        <f t="shared" ca="1" si="4"/>
        <v>0</v>
      </c>
      <c r="CX91" s="200">
        <f t="shared" ca="1" si="4"/>
        <v>0</v>
      </c>
      <c r="CY91" s="200">
        <f t="shared" ca="1" si="4"/>
        <v>0</v>
      </c>
      <c r="CZ91" s="200">
        <f t="shared" ca="1" si="4"/>
        <v>0</v>
      </c>
      <c r="DA91" s="200">
        <f t="shared" ca="1" si="4"/>
        <v>0</v>
      </c>
      <c r="DB91" s="200">
        <f t="shared" ca="1" si="4"/>
        <v>0</v>
      </c>
      <c r="DC91" s="200">
        <f t="shared" ca="1" si="4"/>
        <v>0</v>
      </c>
      <c r="DD91" s="200">
        <f t="shared" ca="1" si="4"/>
        <v>0</v>
      </c>
      <c r="DE91" s="200">
        <f t="shared" ca="1" si="4"/>
        <v>0</v>
      </c>
      <c r="DF91" s="200">
        <f t="shared" ca="1" si="8"/>
        <v>0</v>
      </c>
      <c r="DG91" s="200">
        <f t="shared" ca="1" si="8"/>
        <v>0</v>
      </c>
      <c r="DH91" s="200">
        <f t="shared" ca="1" si="8"/>
        <v>500000000000</v>
      </c>
      <c r="DI91" s="200">
        <f t="shared" ca="1" si="8"/>
        <v>0</v>
      </c>
      <c r="DL91" s="315"/>
      <c r="DM91" s="28" t="s">
        <v>143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I91" s="315"/>
      <c r="EJ91" s="28" t="s">
        <v>143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0</v>
      </c>
      <c r="EY91" s="200">
        <f ca="1"/>
        <v>0</v>
      </c>
      <c r="EZ91" s="200">
        <f ca="1"/>
        <v>1</v>
      </c>
      <c r="FA91" s="200">
        <f ca="1"/>
        <v>0</v>
      </c>
      <c r="FB91" s="200">
        <f ca="1"/>
        <v>0</v>
      </c>
      <c r="FC91" s="200">
        <f ca="1"/>
        <v>0</v>
      </c>
      <c r="FG91" s="224"/>
      <c r="FH91" s="315"/>
      <c r="FI91" s="28" t="s">
        <v>143</v>
      </c>
      <c r="FJ91" s="40">
        <f>BB91</f>
        <v>500000000000</v>
      </c>
      <c r="FK91" s="17"/>
      <c r="FL91" s="17"/>
      <c r="FM91" s="17"/>
      <c r="FN91" s="40">
        <f t="shared" ca="1" si="10"/>
        <v>0</v>
      </c>
      <c r="FO91" s="40">
        <f t="shared" ca="1" si="10"/>
        <v>0</v>
      </c>
      <c r="FP91" s="40">
        <f t="shared" ca="1" si="10"/>
        <v>0</v>
      </c>
      <c r="FQ91" s="40">
        <f t="shared" ca="1" si="10"/>
        <v>0</v>
      </c>
      <c r="FR91" s="40">
        <f t="shared" ca="1" si="10"/>
        <v>0</v>
      </c>
      <c r="FS91" s="40">
        <f t="shared" ca="1" si="10"/>
        <v>0</v>
      </c>
      <c r="FT91" s="40">
        <f t="shared" ca="1" si="10"/>
        <v>0</v>
      </c>
      <c r="FU91" s="40">
        <f t="shared" ca="1" si="10"/>
        <v>0</v>
      </c>
      <c r="FV91" s="40">
        <f t="shared" ca="1" si="10"/>
        <v>0</v>
      </c>
      <c r="FW91" s="40">
        <f t="shared" ca="1" si="10"/>
        <v>0</v>
      </c>
      <c r="FX91" s="40">
        <f t="shared" ca="1" si="10"/>
        <v>0</v>
      </c>
      <c r="FY91" s="40">
        <f t="shared" ca="1" si="10"/>
        <v>0</v>
      </c>
      <c r="FZ91" s="40">
        <f t="shared" ca="1" si="10"/>
        <v>0</v>
      </c>
      <c r="GA91" s="40">
        <f t="shared" ca="1" si="10"/>
        <v>0</v>
      </c>
      <c r="GB91" s="40">
        <f t="shared" ca="1" si="10"/>
        <v>0</v>
      </c>
      <c r="GC91" s="40">
        <f t="shared" ca="1" si="10"/>
        <v>0</v>
      </c>
      <c r="GD91" s="40">
        <f t="shared" ca="1" si="9"/>
        <v>0</v>
      </c>
      <c r="GE91" s="40">
        <f t="shared" ca="1" si="9"/>
        <v>0</v>
      </c>
      <c r="GF91" s="40">
        <f t="shared" ca="1" si="9"/>
        <v>0</v>
      </c>
      <c r="GG91" s="40">
        <f t="shared" ca="1" si="9"/>
        <v>0</v>
      </c>
      <c r="GH91" s="17"/>
      <c r="GI91" s="315"/>
      <c r="GJ91" s="28" t="s">
        <v>143</v>
      </c>
      <c r="GK91" s="40">
        <f>BB91</f>
        <v>500000000000</v>
      </c>
      <c r="GL91" s="17"/>
      <c r="GM91" s="40">
        <f ca="1"/>
        <v>0</v>
      </c>
      <c r="GN91" s="40">
        <f ca="1"/>
        <v>0</v>
      </c>
      <c r="GO91" s="17"/>
      <c r="GP91" s="40">
        <f t="shared" ca="1" si="7"/>
        <v>0</v>
      </c>
      <c r="GQ91" s="17"/>
      <c r="GR91" s="233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25"/>
      <c r="HI91" s="319"/>
      <c r="HJ91" s="88"/>
      <c r="HK91" s="247"/>
      <c r="HL91" s="247"/>
      <c r="HM91" s="247"/>
      <c r="HN91" s="247"/>
      <c r="HO91" s="247"/>
      <c r="HP91" s="247"/>
      <c r="HQ91" s="271"/>
      <c r="HR91" s="249"/>
      <c r="HS91" s="249"/>
      <c r="HT91" s="249"/>
      <c r="HU91" s="249"/>
      <c r="HV91" s="313"/>
      <c r="HW91" s="39" t="s">
        <v>143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0</v>
      </c>
      <c r="IL91" s="40">
        <f ca="1"/>
        <v>0</v>
      </c>
      <c r="IM91" s="40">
        <f ca="1"/>
        <v>1</v>
      </c>
      <c r="IN91" s="40">
        <f ca="1"/>
        <v>0</v>
      </c>
      <c r="IO91" s="40">
        <f ca="1"/>
        <v>0</v>
      </c>
      <c r="IP91" s="40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69"/>
    </row>
    <row r="92" spans="1:274" ht="19">
      <c r="A92" s="315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K92" s="315"/>
      <c r="BL92" s="28" t="s">
        <v>144</v>
      </c>
      <c r="BM92" s="327">
        <v>0</v>
      </c>
      <c r="BN92" s="327">
        <v>0</v>
      </c>
      <c r="BO92" s="327">
        <v>0</v>
      </c>
      <c r="BP92" s="327">
        <v>0</v>
      </c>
      <c r="BQ92" s="327">
        <v>0</v>
      </c>
      <c r="BR92" s="327">
        <v>0</v>
      </c>
      <c r="BS92" s="327">
        <v>0</v>
      </c>
      <c r="BT92" s="327">
        <v>0</v>
      </c>
      <c r="BU92" s="327">
        <v>0</v>
      </c>
      <c r="BV92" s="327">
        <v>0</v>
      </c>
      <c r="BW92" s="327">
        <v>0</v>
      </c>
      <c r="BX92" s="327">
        <v>0</v>
      </c>
      <c r="BY92" s="327">
        <v>0</v>
      </c>
      <c r="BZ92" s="327">
        <v>0</v>
      </c>
      <c r="CA92" s="327">
        <v>0</v>
      </c>
      <c r="CB92" s="327">
        <v>0</v>
      </c>
      <c r="CC92" s="327">
        <v>0</v>
      </c>
      <c r="CD92" s="327">
        <v>0</v>
      </c>
      <c r="CE92" s="327">
        <v>0</v>
      </c>
      <c r="CN92" s="315"/>
      <c r="CO92" s="28" t="s">
        <v>144</v>
      </c>
      <c r="CP92" s="200">
        <f t="shared" ca="1" si="4"/>
        <v>0</v>
      </c>
      <c r="CQ92" s="200">
        <f t="shared" ca="1" si="4"/>
        <v>0</v>
      </c>
      <c r="CR92" s="200">
        <f t="shared" ca="1" si="4"/>
        <v>0</v>
      </c>
      <c r="CS92" s="200">
        <f t="shared" ca="1" si="4"/>
        <v>0</v>
      </c>
      <c r="CT92" s="200">
        <f t="shared" ca="1" si="4"/>
        <v>0</v>
      </c>
      <c r="CU92" s="200">
        <f t="shared" ca="1" si="4"/>
        <v>0</v>
      </c>
      <c r="CV92" s="200">
        <f t="shared" ca="1" si="4"/>
        <v>0</v>
      </c>
      <c r="CW92" s="200">
        <f t="shared" ca="1" si="4"/>
        <v>0</v>
      </c>
      <c r="CX92" s="200">
        <f t="shared" ca="1" si="4"/>
        <v>0</v>
      </c>
      <c r="CY92" s="200">
        <f t="shared" ca="1" si="4"/>
        <v>0</v>
      </c>
      <c r="CZ92" s="200">
        <f t="shared" ca="1" si="4"/>
        <v>0</v>
      </c>
      <c r="DA92" s="200">
        <f t="shared" ca="1" si="4"/>
        <v>0</v>
      </c>
      <c r="DB92" s="200">
        <f t="shared" ca="1" si="4"/>
        <v>0</v>
      </c>
      <c r="DC92" s="200">
        <f t="shared" ca="1" si="4"/>
        <v>0</v>
      </c>
      <c r="DD92" s="200">
        <f t="shared" ca="1" si="4"/>
        <v>0</v>
      </c>
      <c r="DE92" s="200">
        <f t="shared" ca="1" si="4"/>
        <v>0</v>
      </c>
      <c r="DF92" s="200">
        <f t="shared" ca="1" si="8"/>
        <v>0</v>
      </c>
      <c r="DG92" s="200">
        <f t="shared" ca="1" si="8"/>
        <v>0</v>
      </c>
      <c r="DH92" s="200">
        <f t="shared" ca="1" si="8"/>
        <v>0</v>
      </c>
      <c r="DI92" s="200">
        <f t="shared" ca="1" si="8"/>
        <v>75000000000</v>
      </c>
      <c r="DL92" s="315"/>
      <c r="DM92" s="28" t="s">
        <v>144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I92" s="315"/>
      <c r="EJ92" s="28" t="s">
        <v>144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</v>
      </c>
      <c r="EZ92" s="200">
        <f ca="1"/>
        <v>0</v>
      </c>
      <c r="FA92" s="200">
        <f ca="1"/>
        <v>0.99999999999999989</v>
      </c>
      <c r="FB92" s="200">
        <f ca="1"/>
        <v>0</v>
      </c>
      <c r="FC92" s="200">
        <f ca="1"/>
        <v>0</v>
      </c>
      <c r="FG92" s="224"/>
      <c r="FH92" s="315"/>
      <c r="FI92" s="28" t="s">
        <v>144</v>
      </c>
      <c r="FJ92" s="40">
        <f>BB92</f>
        <v>75000000000</v>
      </c>
      <c r="FK92" s="17"/>
      <c r="FL92" s="17"/>
      <c r="FM92" s="17"/>
      <c r="FN92" s="40">
        <f t="shared" ca="1" si="10"/>
        <v>0</v>
      </c>
      <c r="FO92" s="40">
        <f t="shared" ca="1" si="10"/>
        <v>0</v>
      </c>
      <c r="FP92" s="40">
        <f t="shared" ca="1" si="10"/>
        <v>0</v>
      </c>
      <c r="FQ92" s="40">
        <f t="shared" ca="1" si="10"/>
        <v>0</v>
      </c>
      <c r="FR92" s="40">
        <f t="shared" ca="1" si="10"/>
        <v>0</v>
      </c>
      <c r="FS92" s="40">
        <f t="shared" ca="1" si="10"/>
        <v>0</v>
      </c>
      <c r="FT92" s="40">
        <f t="shared" ca="1" si="10"/>
        <v>0</v>
      </c>
      <c r="FU92" s="40">
        <f t="shared" ca="1" si="10"/>
        <v>0</v>
      </c>
      <c r="FV92" s="40">
        <f t="shared" ca="1" si="10"/>
        <v>0</v>
      </c>
      <c r="FW92" s="40">
        <f t="shared" ca="1" si="10"/>
        <v>0</v>
      </c>
      <c r="FX92" s="40">
        <f t="shared" ca="1" si="10"/>
        <v>0</v>
      </c>
      <c r="FY92" s="40">
        <f t="shared" ca="1" si="10"/>
        <v>0</v>
      </c>
      <c r="FZ92" s="40">
        <f t="shared" ca="1" si="10"/>
        <v>0</v>
      </c>
      <c r="GA92" s="40">
        <f t="shared" ca="1" si="10"/>
        <v>0</v>
      </c>
      <c r="GB92" s="40">
        <f t="shared" ca="1" si="10"/>
        <v>0</v>
      </c>
      <c r="GC92" s="40">
        <f t="shared" ca="1" si="10"/>
        <v>0</v>
      </c>
      <c r="GD92" s="40">
        <f t="shared" ca="1" si="9"/>
        <v>0</v>
      </c>
      <c r="GE92" s="40">
        <f t="shared" ca="1" si="9"/>
        <v>0</v>
      </c>
      <c r="GF92" s="40">
        <f t="shared" ca="1" si="9"/>
        <v>0</v>
      </c>
      <c r="GG92" s="40">
        <f t="shared" ca="1" si="9"/>
        <v>0</v>
      </c>
      <c r="GH92" s="17"/>
      <c r="GI92" s="315"/>
      <c r="GJ92" s="28" t="s">
        <v>144</v>
      </c>
      <c r="GK92" s="40">
        <f>BB92</f>
        <v>75000000000</v>
      </c>
      <c r="GL92" s="17"/>
      <c r="GM92" s="40">
        <f ca="1"/>
        <v>0</v>
      </c>
      <c r="GN92" s="40">
        <f ca="1"/>
        <v>0</v>
      </c>
      <c r="GO92" s="17"/>
      <c r="GP92" s="40">
        <f t="shared" ca="1" si="7"/>
        <v>0</v>
      </c>
      <c r="GQ92" s="17"/>
      <c r="GR92" s="233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25"/>
      <c r="HI92" s="319"/>
      <c r="HJ92" s="88"/>
      <c r="HK92" s="247"/>
      <c r="HL92" s="247"/>
      <c r="HM92" s="247"/>
      <c r="HN92" s="247"/>
      <c r="HO92" s="247"/>
      <c r="HP92" s="247"/>
      <c r="HQ92" s="271"/>
      <c r="HR92" s="249"/>
      <c r="HS92" s="249"/>
      <c r="HT92" s="249"/>
      <c r="HU92" s="249"/>
      <c r="HV92" s="313"/>
      <c r="HW92" s="39" t="s">
        <v>144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</v>
      </c>
      <c r="IM92" s="40">
        <f ca="1"/>
        <v>0</v>
      </c>
      <c r="IN92" s="40">
        <f ca="1"/>
        <v>0.99999999999999989</v>
      </c>
      <c r="IO92" s="40">
        <f ca="1"/>
        <v>0</v>
      </c>
      <c r="IP92" s="40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69"/>
    </row>
    <row r="93" spans="1:274" ht="16" customHeight="1">
      <c r="B93" s="6"/>
      <c r="C93" s="6"/>
      <c r="D93" s="6"/>
      <c r="E93" s="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6"/>
      <c r="AP93" s="306"/>
      <c r="AQ93" s="22"/>
      <c r="AR93" s="306"/>
      <c r="AS93" s="306"/>
      <c r="AT93" s="306"/>
      <c r="AU93" s="306"/>
      <c r="AV93" s="306"/>
      <c r="AW93" s="306"/>
      <c r="AX93" s="306"/>
      <c r="AY93" s="306"/>
      <c r="AZ93" s="306"/>
      <c r="BB93" s="63" t="s">
        <v>104</v>
      </c>
      <c r="BD93" s="63" t="s">
        <v>9</v>
      </c>
      <c r="BM93" s="306" t="s">
        <v>268</v>
      </c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306"/>
      <c r="BZ93" s="306"/>
      <c r="CA93" s="306"/>
      <c r="CB93" s="306"/>
      <c r="CC93" s="306"/>
      <c r="CD93" s="306"/>
      <c r="CE93" s="306"/>
      <c r="CP93" s="306" t="s">
        <v>17</v>
      </c>
      <c r="CQ93" s="306"/>
      <c r="CR93" s="306"/>
      <c r="CS93" s="306"/>
      <c r="CT93" s="306"/>
      <c r="CU93" s="306"/>
      <c r="CV93" s="306"/>
      <c r="CW93" s="306"/>
      <c r="CX93" s="306"/>
      <c r="CY93" s="306"/>
      <c r="CZ93" s="306"/>
      <c r="DA93" s="306"/>
      <c r="DB93" s="306"/>
      <c r="DC93" s="306"/>
      <c r="DD93" s="306"/>
      <c r="DE93" s="306"/>
      <c r="DF93" s="306"/>
      <c r="DG93" s="306"/>
      <c r="DH93" s="306"/>
      <c r="DI93" s="306"/>
      <c r="DN93" s="306" t="s">
        <v>112</v>
      </c>
      <c r="DO93" s="306"/>
      <c r="DP93" s="306"/>
      <c r="DQ93" s="306"/>
      <c r="DR93" s="306"/>
      <c r="DS93" s="306"/>
      <c r="DT93" s="306"/>
      <c r="DU93" s="306"/>
      <c r="DV93" s="306"/>
      <c r="DW93" s="306"/>
      <c r="DX93" s="306"/>
      <c r="DY93" s="306"/>
      <c r="DZ93" s="306"/>
      <c r="EA93" s="306"/>
      <c r="EB93" s="306"/>
      <c r="EC93" s="306"/>
      <c r="ED93" s="306"/>
      <c r="EE93" s="306"/>
      <c r="EF93" s="218"/>
      <c r="EK93" s="306" t="s">
        <v>114</v>
      </c>
      <c r="EL93" s="306"/>
      <c r="EM93" s="306"/>
      <c r="EN93" s="306"/>
      <c r="EO93" s="306"/>
      <c r="EP93" s="306"/>
      <c r="EQ93" s="306"/>
      <c r="ER93" s="306"/>
      <c r="ES93" s="306"/>
      <c r="ET93" s="306"/>
      <c r="EU93" s="306"/>
      <c r="EV93" s="306"/>
      <c r="EW93" s="306"/>
      <c r="EX93" s="306"/>
      <c r="EY93" s="306"/>
      <c r="EZ93" s="306"/>
      <c r="FA93" s="306"/>
      <c r="FB93" s="306"/>
      <c r="FC93" s="218"/>
      <c r="FG93" s="224"/>
      <c r="FH93" s="17"/>
      <c r="FI93" s="17"/>
      <c r="FJ93" s="220" t="s">
        <v>104</v>
      </c>
      <c r="FK93" s="17"/>
      <c r="FL93" s="17"/>
      <c r="FM93" s="17"/>
      <c r="FN93" s="314" t="s">
        <v>174</v>
      </c>
      <c r="FO93" s="314"/>
      <c r="FP93" s="314"/>
      <c r="FQ93" s="314"/>
      <c r="FR93" s="314"/>
      <c r="FS93" s="314"/>
      <c r="FT93" s="314"/>
      <c r="FU93" s="314"/>
      <c r="FV93" s="314"/>
      <c r="FW93" s="314"/>
      <c r="FX93" s="314"/>
      <c r="FY93" s="314"/>
      <c r="FZ93" s="314"/>
      <c r="GA93" s="314"/>
      <c r="GB93" s="314"/>
      <c r="GC93" s="314"/>
      <c r="GD93" s="314"/>
      <c r="GE93" s="314"/>
      <c r="GF93" s="314"/>
      <c r="GG93" s="314"/>
      <c r="GH93" s="17"/>
      <c r="GI93" s="17"/>
      <c r="GJ93" s="17"/>
      <c r="GK93" s="220"/>
      <c r="GL93" s="17"/>
      <c r="GM93" s="314"/>
      <c r="GN93" s="314"/>
      <c r="GO93" s="17"/>
      <c r="GP93" s="220"/>
      <c r="GQ93" s="26"/>
      <c r="GR93" s="229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25"/>
      <c r="HI93" s="25"/>
      <c r="HJ93" s="25"/>
      <c r="HK93" s="248"/>
      <c r="HL93" s="248"/>
      <c r="HM93" s="248"/>
      <c r="HN93" s="248"/>
      <c r="HO93" s="248"/>
      <c r="HP93" s="248"/>
      <c r="HQ93" s="272"/>
      <c r="HR93" s="250"/>
      <c r="HS93" s="250"/>
      <c r="HT93" s="250"/>
      <c r="HU93" s="250"/>
      <c r="HV93" s="17"/>
      <c r="HW93" s="17"/>
      <c r="HX93" s="314" t="s">
        <v>200</v>
      </c>
      <c r="HY93" s="314"/>
      <c r="HZ93" s="314"/>
      <c r="IA93" s="314"/>
      <c r="IB93" s="314"/>
      <c r="IC93" s="314"/>
      <c r="ID93" s="314"/>
      <c r="IE93" s="314"/>
      <c r="IF93" s="314"/>
      <c r="IG93" s="314"/>
      <c r="IH93" s="314"/>
      <c r="II93" s="314"/>
      <c r="IJ93" s="314"/>
      <c r="IK93" s="314"/>
      <c r="IL93" s="314"/>
      <c r="IM93" s="314"/>
      <c r="IN93" s="314"/>
      <c r="IO93" s="314"/>
      <c r="IP93" s="314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69"/>
    </row>
    <row r="94" spans="1:274" ht="16" customHeight="1">
      <c r="A94" s="303" t="s">
        <v>172</v>
      </c>
      <c r="B94" s="172" t="s">
        <v>147</v>
      </c>
      <c r="V94" s="303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G94" s="224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25"/>
      <c r="HQ94" s="273"/>
      <c r="HR94" s="251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69"/>
    </row>
    <row r="95" spans="1:274" ht="16" customHeight="1">
      <c r="A95" s="303"/>
      <c r="B95" s="172" t="s">
        <v>148</v>
      </c>
      <c r="V95" s="303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G95" s="224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25"/>
      <c r="HQ95" s="273"/>
      <c r="HR95" s="251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69"/>
    </row>
    <row r="96" spans="1:274" ht="16" customHeight="1">
      <c r="A96" s="303"/>
      <c r="B96" s="157" t="s">
        <v>150</v>
      </c>
      <c r="V96" s="303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G96" s="224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25"/>
      <c r="HQ96" s="273"/>
      <c r="HR96" s="251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69"/>
    </row>
    <row r="97" spans="1:276" ht="16" customHeight="1">
      <c r="A97" s="303"/>
      <c r="B97" s="157" t="s">
        <v>151</v>
      </c>
      <c r="V97" s="303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G97" s="224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25"/>
      <c r="HQ97" s="273"/>
      <c r="HR97" s="251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69"/>
    </row>
    <row r="98" spans="1:276" ht="16" customHeight="1">
      <c r="A98" s="303"/>
      <c r="B98" s="157" t="s">
        <v>152</v>
      </c>
      <c r="V98" s="303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G98" s="224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25"/>
      <c r="HQ98" s="273"/>
      <c r="HR98" s="251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69"/>
    </row>
    <row r="99" spans="1:276" ht="16" customHeight="1">
      <c r="X99" s="312" t="s">
        <v>158</v>
      </c>
      <c r="Y99" s="312"/>
      <c r="Z99" s="312"/>
      <c r="AA99" s="312"/>
      <c r="AB99" s="312"/>
      <c r="AC99" s="312"/>
      <c r="AD99" s="312"/>
      <c r="AE99" s="312"/>
      <c r="AF99" s="312"/>
      <c r="AG99" s="312"/>
      <c r="AH99" s="312"/>
      <c r="AI99" s="312"/>
      <c r="AJ99" s="312"/>
      <c r="AK99" s="312"/>
      <c r="AL99" s="312"/>
      <c r="AM99" s="312"/>
      <c r="AN99" s="312"/>
      <c r="AO99" s="312"/>
      <c r="AP99" s="312"/>
      <c r="AR99" s="312" t="s">
        <v>267</v>
      </c>
      <c r="AS99" s="312"/>
      <c r="AT99" s="312"/>
      <c r="AU99" s="312"/>
      <c r="AV99" s="312"/>
      <c r="AW99" s="312"/>
      <c r="AX99" s="312"/>
      <c r="AY99" s="312"/>
      <c r="AZ99" s="312"/>
      <c r="FG99" s="224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25"/>
      <c r="HQ99" s="273"/>
      <c r="HR99" s="251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69"/>
    </row>
    <row r="100" spans="1:276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FG100" s="224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25"/>
      <c r="HQ100" s="273"/>
      <c r="HR100" s="251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69"/>
    </row>
    <row r="101" spans="1:276" ht="16" customHeight="1">
      <c r="BD101" s="318" t="s">
        <v>145</v>
      </c>
      <c r="BE101" s="318"/>
      <c r="BF101" s="318"/>
      <c r="BG101" s="318"/>
      <c r="BH101" s="318"/>
      <c r="CP101" s="306" t="s">
        <v>1</v>
      </c>
      <c r="CQ101" s="306"/>
      <c r="CR101" s="306"/>
      <c r="CS101" s="306"/>
      <c r="CT101" s="306"/>
      <c r="CU101" s="306"/>
      <c r="CV101" s="306"/>
      <c r="CW101" s="306"/>
      <c r="CX101" s="306"/>
      <c r="CY101" s="306"/>
      <c r="CZ101" s="306"/>
      <c r="DA101" s="306"/>
      <c r="DB101" s="306"/>
      <c r="DC101" s="306"/>
      <c r="DD101" s="306"/>
      <c r="DE101" s="306"/>
      <c r="DF101" s="306"/>
      <c r="DG101" s="306"/>
      <c r="DH101" s="306"/>
      <c r="DN101" s="306" t="s">
        <v>110</v>
      </c>
      <c r="DO101" s="306"/>
      <c r="DP101" s="306"/>
      <c r="DQ101" s="306"/>
      <c r="DR101" s="306"/>
      <c r="DS101" s="306"/>
      <c r="DT101" s="306"/>
      <c r="DU101" s="306"/>
      <c r="DV101" s="306"/>
      <c r="DW101" s="306"/>
      <c r="DX101" s="306"/>
      <c r="DY101" s="306"/>
      <c r="DZ101" s="306"/>
      <c r="EA101" s="306"/>
      <c r="EB101" s="306"/>
      <c r="EC101" s="306"/>
      <c r="ED101" s="306"/>
      <c r="EE101" s="306"/>
      <c r="EF101" s="306"/>
      <c r="EG101" s="306"/>
      <c r="EK101" s="306" t="s">
        <v>110</v>
      </c>
      <c r="EL101" s="306"/>
      <c r="EM101" s="306"/>
      <c r="EN101" s="306"/>
      <c r="EO101" s="306"/>
      <c r="EP101" s="306"/>
      <c r="EQ101" s="306"/>
      <c r="ER101" s="306"/>
      <c r="ES101" s="306"/>
      <c r="ET101" s="306"/>
      <c r="EU101" s="306"/>
      <c r="EV101" s="306"/>
      <c r="EW101" s="306"/>
      <c r="EX101" s="306"/>
      <c r="EY101" s="306"/>
      <c r="EZ101" s="306"/>
      <c r="FA101" s="306"/>
      <c r="FB101" s="306"/>
      <c r="FC101" s="306"/>
      <c r="FD101" s="306"/>
      <c r="FG101" s="224"/>
      <c r="FH101" s="17"/>
      <c r="FI101" s="17"/>
      <c r="FJ101" s="17"/>
      <c r="FK101" s="17"/>
      <c r="FL101" s="17"/>
      <c r="FM101" s="17"/>
      <c r="FN101" s="306" t="s">
        <v>110</v>
      </c>
      <c r="FO101" s="306"/>
      <c r="FP101" s="306"/>
      <c r="FQ101" s="306"/>
      <c r="FR101" s="306"/>
      <c r="FS101" s="306"/>
      <c r="FT101" s="306"/>
      <c r="FU101" s="306"/>
      <c r="FV101" s="306"/>
      <c r="FW101" s="306"/>
      <c r="FX101" s="306"/>
      <c r="FY101" s="306"/>
      <c r="FZ101" s="306"/>
      <c r="GA101" s="306"/>
      <c r="GB101" s="306"/>
      <c r="GC101" s="306"/>
      <c r="GD101" s="306"/>
      <c r="GE101" s="306"/>
      <c r="GF101" s="306"/>
      <c r="GG101" s="306"/>
      <c r="GH101" s="17"/>
      <c r="GI101" s="17"/>
      <c r="GJ101" s="17"/>
      <c r="GK101" s="17"/>
      <c r="GL101" s="17"/>
      <c r="GM101" s="314"/>
      <c r="GN101" s="314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25"/>
      <c r="HQ101" s="273"/>
      <c r="HR101" s="17"/>
      <c r="HS101" s="17"/>
      <c r="HT101" s="17"/>
      <c r="HU101" s="17"/>
      <c r="HV101" s="17"/>
      <c r="HW101" s="17"/>
      <c r="HX101" s="314" t="s">
        <v>1</v>
      </c>
      <c r="HY101" s="314"/>
      <c r="HZ101" s="314"/>
      <c r="IA101" s="314"/>
      <c r="IB101" s="314"/>
      <c r="IC101" s="314"/>
      <c r="ID101" s="314"/>
      <c r="IE101" s="314"/>
      <c r="IF101" s="314"/>
      <c r="IG101" s="314"/>
      <c r="IH101" s="314"/>
      <c r="II101" s="314"/>
      <c r="IJ101" s="314"/>
      <c r="IK101" s="314"/>
      <c r="IL101" s="314"/>
      <c r="IM101" s="314"/>
      <c r="IN101" s="314"/>
      <c r="IO101" s="314"/>
      <c r="IP101" s="314"/>
      <c r="IQ101" s="250"/>
      <c r="IR101" s="17"/>
      <c r="IS101" s="17"/>
      <c r="IT101" s="314" t="s">
        <v>110</v>
      </c>
      <c r="IU101" s="314"/>
      <c r="IV101" s="314"/>
      <c r="IW101" s="314"/>
      <c r="IX101" s="314"/>
      <c r="IY101" s="314"/>
      <c r="IZ101" s="314"/>
      <c r="JA101" s="314"/>
      <c r="JB101" s="314"/>
      <c r="JC101" s="314"/>
      <c r="JD101" s="314"/>
      <c r="JE101" s="314"/>
      <c r="JF101" s="314"/>
      <c r="JG101" s="314"/>
      <c r="JH101" s="314"/>
      <c r="JI101" s="314"/>
      <c r="JJ101" s="314"/>
      <c r="JK101" s="314"/>
      <c r="JL101" s="314"/>
      <c r="JM101" s="314"/>
      <c r="JN101" s="269"/>
    </row>
    <row r="102" spans="1:276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24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25"/>
      <c r="HQ102" s="273"/>
      <c r="HR102" s="214"/>
      <c r="HS102" s="17"/>
      <c r="HT102" s="17"/>
      <c r="HU102" s="17" t="s">
        <v>192</v>
      </c>
      <c r="HV102" s="17"/>
      <c r="HW102" s="17"/>
      <c r="HX102" s="36" t="s">
        <v>177</v>
      </c>
      <c r="HY102" s="36" t="s">
        <v>178</v>
      </c>
      <c r="HZ102" s="36" t="s">
        <v>28</v>
      </c>
      <c r="IA102" s="37" t="s">
        <v>0</v>
      </c>
      <c r="IB102" s="37" t="s">
        <v>37</v>
      </c>
      <c r="IC102" s="37" t="s">
        <v>38</v>
      </c>
      <c r="ID102" s="37" t="s">
        <v>13</v>
      </c>
      <c r="IE102" s="37" t="s">
        <v>23</v>
      </c>
      <c r="IF102" s="37" t="s">
        <v>22</v>
      </c>
      <c r="IG102" s="37" t="s">
        <v>133</v>
      </c>
      <c r="IH102" s="37" t="s">
        <v>134</v>
      </c>
      <c r="II102" s="37" t="s">
        <v>32</v>
      </c>
      <c r="IJ102" s="37" t="s">
        <v>33</v>
      </c>
      <c r="IK102" s="37" t="s">
        <v>42</v>
      </c>
      <c r="IL102" s="37" t="s">
        <v>34</v>
      </c>
      <c r="IM102" s="37" t="s">
        <v>35</v>
      </c>
      <c r="IN102" s="37" t="s">
        <v>36</v>
      </c>
      <c r="IO102" s="37" t="s">
        <v>41</v>
      </c>
      <c r="IP102" s="37" t="s">
        <v>136</v>
      </c>
      <c r="IQ102" s="236"/>
      <c r="IR102" s="17"/>
      <c r="IS102" s="17"/>
      <c r="IT102" s="36" t="s">
        <v>14</v>
      </c>
      <c r="IU102" s="36" t="s">
        <v>203</v>
      </c>
      <c r="IV102" s="36" t="s">
        <v>204</v>
      </c>
      <c r="IW102" s="36" t="s">
        <v>27</v>
      </c>
      <c r="IX102" s="36" t="s">
        <v>205</v>
      </c>
      <c r="IY102" s="36" t="s">
        <v>206</v>
      </c>
      <c r="IZ102" s="36" t="s">
        <v>15</v>
      </c>
      <c r="JA102" s="36" t="s">
        <v>208</v>
      </c>
      <c r="JB102" s="36" t="s">
        <v>21</v>
      </c>
      <c r="JC102" s="36" t="s">
        <v>207</v>
      </c>
      <c r="JD102" s="36" t="s">
        <v>20</v>
      </c>
      <c r="JE102" s="36" t="s">
        <v>209</v>
      </c>
      <c r="JF102" s="36" t="s">
        <v>184</v>
      </c>
      <c r="JG102" s="36" t="s">
        <v>185</v>
      </c>
      <c r="JH102" s="36" t="s">
        <v>186</v>
      </c>
      <c r="JI102" s="36" t="s">
        <v>182</v>
      </c>
      <c r="JJ102" s="36" t="s">
        <v>141</v>
      </c>
      <c r="JK102" s="36" t="s">
        <v>142</v>
      </c>
      <c r="JL102" s="36" t="s">
        <v>183</v>
      </c>
      <c r="JM102" s="36" t="s">
        <v>144</v>
      </c>
      <c r="JN102" s="269"/>
    </row>
    <row r="103" spans="1:276" ht="18" customHeight="1">
      <c r="A103" s="303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7">
        <f>SUM(C103:V104)</f>
        <v>93000</v>
      </c>
      <c r="X103" s="308" t="s">
        <v>253</v>
      </c>
      <c r="BB103" s="303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193"/>
      <c r="CK103" s="153"/>
      <c r="CL103" s="153"/>
      <c r="CM103" s="38"/>
      <c r="CN103" s="303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200">
        <f t="shared" ref="CQ103:DH117" ca="1" si="11">IF((ROW()-ROW($CP$103))=(COLUMN()-COLUMN($CP$103)),INDIRECT("BJ"&amp;ROW()),0)</f>
        <v>0</v>
      </c>
      <c r="CR103" s="200">
        <f t="shared" ca="1" si="11"/>
        <v>0</v>
      </c>
      <c r="CS103" s="200">
        <f t="shared" ca="1" si="11"/>
        <v>0</v>
      </c>
      <c r="CT103" s="200">
        <f t="shared" ca="1" si="11"/>
        <v>0</v>
      </c>
      <c r="CU103" s="200">
        <f t="shared" ca="1" si="11"/>
        <v>0</v>
      </c>
      <c r="CV103" s="200">
        <f t="shared" ca="1" si="11"/>
        <v>0</v>
      </c>
      <c r="CW103" s="200">
        <f t="shared" ca="1" si="11"/>
        <v>0</v>
      </c>
      <c r="CX103" s="200">
        <f t="shared" ca="1" si="11"/>
        <v>0</v>
      </c>
      <c r="CY103" s="200">
        <f t="shared" ca="1" si="11"/>
        <v>0</v>
      </c>
      <c r="CZ103" s="200">
        <f t="shared" ca="1" si="11"/>
        <v>0</v>
      </c>
      <c r="DA103" s="200">
        <f t="shared" ca="1" si="11"/>
        <v>0</v>
      </c>
      <c r="DB103" s="200">
        <f t="shared" ca="1" si="11"/>
        <v>0</v>
      </c>
      <c r="DC103" s="200">
        <f t="shared" ca="1" si="11"/>
        <v>0</v>
      </c>
      <c r="DD103" s="200">
        <f t="shared" ca="1" si="11"/>
        <v>0</v>
      </c>
      <c r="DE103" s="200">
        <f t="shared" ca="1" si="11"/>
        <v>0</v>
      </c>
      <c r="DF103" s="200">
        <f t="shared" ca="1" si="11"/>
        <v>0</v>
      </c>
      <c r="DG103" s="200">
        <f t="shared" ca="1" si="11"/>
        <v>0</v>
      </c>
      <c r="DH103" s="200">
        <f t="shared" ca="1" si="11"/>
        <v>0</v>
      </c>
      <c r="DL103" s="303" t="s">
        <v>1</v>
      </c>
      <c r="DM103" s="3" t="s">
        <v>177</v>
      </c>
      <c r="DN103" s="285">
        <f t="array" aca="1" ref="DN103:EG121" ca="1">MMULT(C103:V121, MINVERSE(CP73:DI92))</f>
        <v>1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F103" s="200">
        <f ca="1"/>
        <v>0</v>
      </c>
      <c r="EG103" s="200">
        <f ca="1"/>
        <v>0</v>
      </c>
      <c r="EI103" s="303" t="s">
        <v>1</v>
      </c>
      <c r="EJ103" s="3" t="s">
        <v>177</v>
      </c>
      <c r="EK103" s="200">
        <f t="array" aca="1" ref="EK103:FD121" ca="1">MMULT(DN103:EG121, EK126:FD145)</f>
        <v>1</v>
      </c>
      <c r="EL103" s="200">
        <f ca="1"/>
        <v>1.0539425045988045</v>
      </c>
      <c r="EM103" s="200">
        <f ca="1"/>
        <v>1.0695644259926782</v>
      </c>
      <c r="EN103" s="200">
        <f ca="1"/>
        <v>0</v>
      </c>
      <c r="EO103" s="200">
        <f ca="1"/>
        <v>1.5187553278831463E-3</v>
      </c>
      <c r="EP103" s="200">
        <f ca="1"/>
        <v>6.5738541867283867E-3</v>
      </c>
      <c r="EQ103" s="200">
        <f ca="1"/>
        <v>1.1969239412328863</v>
      </c>
      <c r="ER103" s="200">
        <f ca="1"/>
        <v>1.2368626346951375</v>
      </c>
      <c r="ES103" s="200">
        <f ca="1"/>
        <v>1.6700783409603542E-2</v>
      </c>
      <c r="ET103" s="200">
        <f ca="1"/>
        <v>1.7033468338081028E-2</v>
      </c>
      <c r="EU103" s="200">
        <f ca="1"/>
        <v>1.1969239412328863</v>
      </c>
      <c r="EV103" s="200">
        <f ca="1"/>
        <v>1.2306810070174585</v>
      </c>
      <c r="EW103" s="200">
        <f ca="1"/>
        <v>8.5167341690403825E-2</v>
      </c>
      <c r="EX103" s="200">
        <f ca="1"/>
        <v>8.2173177334104279E-3</v>
      </c>
      <c r="EY103" s="200">
        <f ca="1"/>
        <v>10.664480130133951</v>
      </c>
      <c r="EZ103" s="200">
        <f ca="1"/>
        <v>10.341660825210202</v>
      </c>
      <c r="FA103" s="200">
        <f ca="1"/>
        <v>1.2409855101440913E-7</v>
      </c>
      <c r="FB103" s="200">
        <f ca="1"/>
        <v>2.0440162005697303E-13</v>
      </c>
      <c r="FC103" s="200">
        <f ca="1"/>
        <v>6.3995412364907853E-8</v>
      </c>
      <c r="FD103" s="200">
        <f ca="1"/>
        <v>2.1912847289094369E-9</v>
      </c>
      <c r="FG103" s="224"/>
      <c r="FH103" s="17"/>
      <c r="FI103" s="17"/>
      <c r="FJ103" s="17"/>
      <c r="FK103" s="17"/>
      <c r="FL103" s="303" t="s">
        <v>1</v>
      </c>
      <c r="FM103" s="3" t="s">
        <v>177</v>
      </c>
      <c r="FN103" s="40">
        <f t="array" aca="1" ref="FN103:GG121" ca="1">MMULT(EK103:FD121, FN73:GG92)</f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1.6700783409603542E-2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0</v>
      </c>
      <c r="GC103" s="40">
        <f ca="1"/>
        <v>0</v>
      </c>
      <c r="GD103" s="40">
        <f ca="1"/>
        <v>0</v>
      </c>
      <c r="GE103" s="40">
        <f ca="1"/>
        <v>0</v>
      </c>
      <c r="GF103" s="40">
        <f ca="1"/>
        <v>0</v>
      </c>
      <c r="GG103" s="40">
        <f ca="1"/>
        <v>0</v>
      </c>
      <c r="GH103" s="17"/>
      <c r="GT103" s="17"/>
      <c r="GU103" s="17"/>
      <c r="HE103" s="225"/>
      <c r="HP103" s="303"/>
      <c r="HQ103" s="274"/>
      <c r="HR103" s="313" t="s">
        <v>171</v>
      </c>
      <c r="HS103" s="41" t="s">
        <v>177</v>
      </c>
      <c r="HT103" s="40">
        <f t="array" aca="1" ref="HT103:HT121" ca="1">TRANSPOSE(HX73:IP73)</f>
        <v>1</v>
      </c>
      <c r="HU103" s="17" t="s">
        <v>187</v>
      </c>
      <c r="HV103" s="17"/>
      <c r="HW103" s="17"/>
      <c r="HX103" s="284">
        <f ca="1">IF((ROW()-ROW($HX$103))=(COLUMN()-COLUMN($HX$103)),INDIRECT("HB"&amp;ROW()),0)</f>
        <v>0</v>
      </c>
      <c r="HY103" s="40">
        <f t="shared" ref="HY103:IP117" ca="1" si="12">IF((ROW()-ROW($HX$103))=(COLUMN()-COLUMN($HX$103)),INDIRECT("HB"&amp;ROW()),0)</f>
        <v>0</v>
      </c>
      <c r="HZ103" s="40">
        <f t="shared" ca="1" si="12"/>
        <v>0</v>
      </c>
      <c r="IA103" s="40">
        <f t="shared" ca="1" si="12"/>
        <v>0</v>
      </c>
      <c r="IB103" s="40">
        <f t="shared" ca="1" si="12"/>
        <v>0</v>
      </c>
      <c r="IC103" s="40">
        <f t="shared" ca="1" si="12"/>
        <v>0</v>
      </c>
      <c r="ID103" s="40">
        <f t="shared" ca="1" si="12"/>
        <v>0</v>
      </c>
      <c r="IE103" s="40">
        <f t="shared" ca="1" si="12"/>
        <v>0</v>
      </c>
      <c r="IF103" s="40">
        <f t="shared" ca="1" si="12"/>
        <v>0</v>
      </c>
      <c r="IG103" s="40">
        <f t="shared" ca="1" si="12"/>
        <v>0</v>
      </c>
      <c r="IH103" s="40">
        <f t="shared" ca="1" si="12"/>
        <v>0</v>
      </c>
      <c r="II103" s="40">
        <f t="shared" ca="1" si="12"/>
        <v>0</v>
      </c>
      <c r="IJ103" s="40">
        <f t="shared" ca="1" si="12"/>
        <v>0</v>
      </c>
      <c r="IK103" s="40">
        <f t="shared" ca="1" si="12"/>
        <v>0</v>
      </c>
      <c r="IL103" s="40">
        <f t="shared" ca="1" si="12"/>
        <v>0</v>
      </c>
      <c r="IM103" s="40">
        <f t="shared" ca="1" si="12"/>
        <v>0</v>
      </c>
      <c r="IN103" s="40">
        <f t="shared" ca="1" si="12"/>
        <v>0</v>
      </c>
      <c r="IO103" s="40">
        <f t="shared" ca="1" si="12"/>
        <v>0</v>
      </c>
      <c r="IP103" s="40">
        <f t="shared" ca="1" si="12"/>
        <v>0</v>
      </c>
      <c r="IQ103" s="249"/>
      <c r="IR103" s="313" t="s">
        <v>171</v>
      </c>
      <c r="IS103" s="41" t="s">
        <v>177</v>
      </c>
      <c r="IT103" s="40">
        <f t="array" aca="1" ref="IT103:JM121" ca="1">MMULT(HX103:IP121, FN103:GG121)</f>
        <v>0</v>
      </c>
      <c r="IU103" s="40">
        <f ca="1"/>
        <v>0</v>
      </c>
      <c r="IV103" s="40">
        <f ca="1"/>
        <v>0</v>
      </c>
      <c r="IW103" s="40">
        <f ca="1"/>
        <v>0</v>
      </c>
      <c r="IX103" s="40">
        <f ca="1"/>
        <v>0</v>
      </c>
      <c r="IY103" s="40">
        <f ca="1"/>
        <v>0</v>
      </c>
      <c r="IZ103" s="40">
        <f ca="1"/>
        <v>0</v>
      </c>
      <c r="JA103" s="40">
        <f ca="1"/>
        <v>0</v>
      </c>
      <c r="JB103" s="40">
        <f ca="1"/>
        <v>0</v>
      </c>
      <c r="JC103" s="40">
        <f ca="1"/>
        <v>0</v>
      </c>
      <c r="JD103" s="40">
        <f ca="1"/>
        <v>0</v>
      </c>
      <c r="JE103" s="40">
        <f ca="1"/>
        <v>0</v>
      </c>
      <c r="JF103" s="40">
        <f ca="1"/>
        <v>0</v>
      </c>
      <c r="JG103" s="40">
        <f ca="1"/>
        <v>0</v>
      </c>
      <c r="JH103" s="40">
        <f ca="1"/>
        <v>0</v>
      </c>
      <c r="JI103" s="40">
        <f ca="1"/>
        <v>0</v>
      </c>
      <c r="JJ103" s="40">
        <f ca="1"/>
        <v>0</v>
      </c>
      <c r="JK103" s="40">
        <f ca="1"/>
        <v>0</v>
      </c>
      <c r="JL103" s="40">
        <f ca="1"/>
        <v>0</v>
      </c>
      <c r="JM103" s="40">
        <f ca="1"/>
        <v>0</v>
      </c>
      <c r="JN103" s="269"/>
      <c r="JP103">
        <f ca="1">SUM(JJ103:JM103)</f>
        <v>0</v>
      </c>
    </row>
    <row r="104" spans="1:276" ht="18" customHeight="1">
      <c r="A104" s="30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7"/>
      <c r="X104" s="308"/>
      <c r="BB104" s="303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L104" s="259"/>
      <c r="BM104" s="259"/>
      <c r="BN104" s="259"/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19"/>
      <c r="CK104" s="219"/>
      <c r="CL104" s="219"/>
      <c r="CM104" s="38"/>
      <c r="CN104" s="303"/>
      <c r="CO104" s="3" t="s">
        <v>178</v>
      </c>
      <c r="CP104" s="200">
        <f t="shared" ref="CP104:DE121" ca="1" si="13">IF((ROW()-ROW($CP$103))=(COLUMN()-COLUMN($CP$103)),INDIRECT("BJ"&amp;ROW()),0)</f>
        <v>0</v>
      </c>
      <c r="CQ104" s="200">
        <f t="shared" ca="1" si="11"/>
        <v>43000</v>
      </c>
      <c r="CR104" s="200">
        <f t="shared" ca="1" si="11"/>
        <v>0</v>
      </c>
      <c r="CS104" s="200">
        <f t="shared" ca="1" si="11"/>
        <v>0</v>
      </c>
      <c r="CT104" s="200">
        <f t="shared" ca="1" si="11"/>
        <v>0</v>
      </c>
      <c r="CU104" s="200">
        <f t="shared" ca="1" si="11"/>
        <v>0</v>
      </c>
      <c r="CV104" s="200">
        <f t="shared" ca="1" si="11"/>
        <v>0</v>
      </c>
      <c r="CW104" s="200">
        <f t="shared" ca="1" si="11"/>
        <v>0</v>
      </c>
      <c r="CX104" s="200">
        <f t="shared" ca="1" si="11"/>
        <v>0</v>
      </c>
      <c r="CY104" s="200">
        <f t="shared" ca="1" si="11"/>
        <v>0</v>
      </c>
      <c r="CZ104" s="200">
        <f t="shared" ca="1" si="11"/>
        <v>0</v>
      </c>
      <c r="DA104" s="200">
        <f t="shared" ca="1" si="11"/>
        <v>0</v>
      </c>
      <c r="DB104" s="200">
        <f t="shared" ca="1" si="11"/>
        <v>0</v>
      </c>
      <c r="DC104" s="200">
        <f t="shared" ca="1" si="11"/>
        <v>0</v>
      </c>
      <c r="DD104" s="200">
        <f t="shared" ca="1" si="11"/>
        <v>0</v>
      </c>
      <c r="DE104" s="200">
        <f t="shared" ca="1" si="11"/>
        <v>0</v>
      </c>
      <c r="DF104" s="200">
        <f t="shared" ca="1" si="11"/>
        <v>0</v>
      </c>
      <c r="DG104" s="200">
        <f t="shared" ca="1" si="11"/>
        <v>0</v>
      </c>
      <c r="DH104" s="200">
        <f t="shared" ca="1" si="11"/>
        <v>0</v>
      </c>
      <c r="DL104" s="303"/>
      <c r="DM104" s="3" t="s">
        <v>178</v>
      </c>
      <c r="DN104" s="200">
        <f ca="1"/>
        <v>0</v>
      </c>
      <c r="DO104" s="200">
        <f ca="1"/>
        <v>0</v>
      </c>
      <c r="DP104" s="200">
        <f ca="1"/>
        <v>0</v>
      </c>
      <c r="DQ104" s="200">
        <f ca="1"/>
        <v>0.99999999999999989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F104" s="200">
        <f ca="1"/>
        <v>0</v>
      </c>
      <c r="EG104" s="200">
        <f ca="1"/>
        <v>0</v>
      </c>
      <c r="EI104" s="303"/>
      <c r="EJ104" s="3" t="s">
        <v>178</v>
      </c>
      <c r="EK104" s="200">
        <f ca="1"/>
        <v>0</v>
      </c>
      <c r="EL104" s="200">
        <f ca="1"/>
        <v>1.4437248351792567E-3</v>
      </c>
      <c r="EM104" s="200">
        <f ca="1"/>
        <v>2.939191569219784E-3</v>
      </c>
      <c r="EN104" s="200">
        <f ca="1"/>
        <v>0.99999999999999989</v>
      </c>
      <c r="EO104" s="200">
        <f ca="1"/>
        <v>1.0504530958456344</v>
      </c>
      <c r="EP104" s="200">
        <f ca="1"/>
        <v>1.0521498049695934</v>
      </c>
      <c r="EQ104" s="200">
        <f ca="1"/>
        <v>8.1573419669959991E-3</v>
      </c>
      <c r="ER104" s="200">
        <f ca="1"/>
        <v>8.4295343503755331E-3</v>
      </c>
      <c r="ES104" s="200">
        <f ca="1"/>
        <v>2.6729716705199187</v>
      </c>
      <c r="ET104" s="200">
        <f ca="1"/>
        <v>2.7262181181398382</v>
      </c>
      <c r="EU104" s="200">
        <f ca="1"/>
        <v>8.1573419669959991E-3</v>
      </c>
      <c r="EV104" s="200">
        <f ca="1"/>
        <v>8.3874049809605465E-3</v>
      </c>
      <c r="EW104" s="200">
        <f ca="1"/>
        <v>13.631090590699189</v>
      </c>
      <c r="EX104" s="200">
        <f ca="1"/>
        <v>1.3151872562119922</v>
      </c>
      <c r="EY104" s="200">
        <f ca="1"/>
        <v>7.2681152348014408E-2</v>
      </c>
      <c r="EZ104" s="200">
        <f ca="1"/>
        <v>7.0481056441259071E-2</v>
      </c>
      <c r="FA104" s="200">
        <f ca="1"/>
        <v>8.4576327982143343E-10</v>
      </c>
      <c r="FB104" s="200">
        <f ca="1"/>
        <v>3.2714617417678051E-11</v>
      </c>
      <c r="FC104" s="200">
        <f ca="1"/>
        <v>4.3614505900994856E-10</v>
      </c>
      <c r="FD104" s="200">
        <f ca="1"/>
        <v>3.5071660165653112E-7</v>
      </c>
      <c r="FG104" s="224"/>
      <c r="FH104" s="17"/>
      <c r="FI104" s="17"/>
      <c r="FJ104" s="17"/>
      <c r="FK104" s="17"/>
      <c r="FL104" s="303"/>
      <c r="FM104" s="3" t="s">
        <v>178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2.6729716705199187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0</v>
      </c>
      <c r="GC104" s="40">
        <f ca="1"/>
        <v>0</v>
      </c>
      <c r="GD104" s="40">
        <f ca="1"/>
        <v>0</v>
      </c>
      <c r="GE104" s="40">
        <f ca="1"/>
        <v>0</v>
      </c>
      <c r="GF104" s="40">
        <f ca="1"/>
        <v>0</v>
      </c>
      <c r="GG104" s="40">
        <f ca="1"/>
        <v>0</v>
      </c>
      <c r="GH104" s="17"/>
      <c r="GT104" s="17"/>
      <c r="GU104" s="17"/>
      <c r="HE104" s="225"/>
      <c r="HP104" s="303"/>
      <c r="HQ104" s="274"/>
      <c r="HR104" s="313"/>
      <c r="HS104" s="41" t="s">
        <v>178</v>
      </c>
      <c r="HT104" s="40">
        <f ca="1"/>
        <v>0</v>
      </c>
      <c r="HU104" s="17" t="s">
        <v>187</v>
      </c>
      <c r="HV104" s="17"/>
      <c r="HW104" s="17"/>
      <c r="HX104" s="40">
        <f t="shared" ref="HX104:IM121" ca="1" si="14">IF((ROW()-ROW($HX$103))=(COLUMN()-COLUMN($HX$103)),INDIRECT("HB"&amp;ROW()),0)</f>
        <v>0</v>
      </c>
      <c r="HY104" s="40">
        <f t="shared" ca="1" si="12"/>
        <v>0</v>
      </c>
      <c r="HZ104" s="40">
        <f t="shared" ca="1" si="12"/>
        <v>0</v>
      </c>
      <c r="IA104" s="40">
        <f t="shared" ca="1" si="12"/>
        <v>0</v>
      </c>
      <c r="IB104" s="40">
        <f t="shared" ca="1" si="12"/>
        <v>0</v>
      </c>
      <c r="IC104" s="40">
        <f t="shared" ca="1" si="12"/>
        <v>0</v>
      </c>
      <c r="ID104" s="40">
        <f t="shared" ca="1" si="12"/>
        <v>0</v>
      </c>
      <c r="IE104" s="40">
        <f t="shared" ca="1" si="12"/>
        <v>0</v>
      </c>
      <c r="IF104" s="40">
        <f t="shared" ca="1" si="12"/>
        <v>0</v>
      </c>
      <c r="IG104" s="40">
        <f t="shared" ca="1" si="12"/>
        <v>0</v>
      </c>
      <c r="IH104" s="40">
        <f t="shared" ca="1" si="12"/>
        <v>0</v>
      </c>
      <c r="II104" s="40">
        <f t="shared" ca="1" si="12"/>
        <v>0</v>
      </c>
      <c r="IJ104" s="40">
        <f t="shared" ca="1" si="12"/>
        <v>0</v>
      </c>
      <c r="IK104" s="40">
        <f t="shared" ca="1" si="12"/>
        <v>0</v>
      </c>
      <c r="IL104" s="40">
        <f t="shared" ca="1" si="12"/>
        <v>0</v>
      </c>
      <c r="IM104" s="40">
        <f t="shared" ca="1" si="12"/>
        <v>0</v>
      </c>
      <c r="IN104" s="40">
        <f t="shared" ca="1" si="12"/>
        <v>0</v>
      </c>
      <c r="IO104" s="40">
        <f t="shared" ca="1" si="12"/>
        <v>0</v>
      </c>
      <c r="IP104" s="40">
        <f t="shared" ca="1" si="12"/>
        <v>0</v>
      </c>
      <c r="IQ104" s="249"/>
      <c r="IR104" s="313"/>
      <c r="IS104" s="41" t="s">
        <v>178</v>
      </c>
      <c r="IT104" s="40">
        <f ca="1"/>
        <v>0</v>
      </c>
      <c r="IU104" s="40">
        <f ca="1"/>
        <v>0</v>
      </c>
      <c r="IV104" s="40">
        <f ca="1"/>
        <v>0</v>
      </c>
      <c r="IW104" s="40">
        <f ca="1"/>
        <v>0</v>
      </c>
      <c r="IX104" s="40">
        <f ca="1"/>
        <v>0</v>
      </c>
      <c r="IY104" s="40">
        <f ca="1"/>
        <v>0</v>
      </c>
      <c r="IZ104" s="40">
        <f ca="1"/>
        <v>0</v>
      </c>
      <c r="JA104" s="40">
        <f ca="1"/>
        <v>0</v>
      </c>
      <c r="JB104" s="40">
        <f ca="1"/>
        <v>0</v>
      </c>
      <c r="JC104" s="40">
        <f ca="1"/>
        <v>0</v>
      </c>
      <c r="JD104" s="40">
        <f ca="1"/>
        <v>0</v>
      </c>
      <c r="JE104" s="40">
        <f ca="1"/>
        <v>0</v>
      </c>
      <c r="JF104" s="40">
        <f ca="1"/>
        <v>0</v>
      </c>
      <c r="JG104" s="40">
        <f ca="1"/>
        <v>0</v>
      </c>
      <c r="JH104" s="40">
        <f ca="1"/>
        <v>0</v>
      </c>
      <c r="JI104" s="40">
        <f ca="1"/>
        <v>0</v>
      </c>
      <c r="JJ104" s="40">
        <f ca="1"/>
        <v>0</v>
      </c>
      <c r="JK104" s="40">
        <f ca="1"/>
        <v>0</v>
      </c>
      <c r="JL104" s="40">
        <f ca="1"/>
        <v>0</v>
      </c>
      <c r="JM104" s="40">
        <f ca="1"/>
        <v>0</v>
      </c>
      <c r="JN104" s="269"/>
    </row>
    <row r="105" spans="1:276" ht="18" customHeight="1">
      <c r="A105" s="30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0"/>
      <c r="BB105" s="303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L105" s="259"/>
      <c r="BM105" s="259"/>
      <c r="BN105" s="259"/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193"/>
      <c r="CK105" s="153"/>
      <c r="CL105" s="153"/>
      <c r="CM105" s="38"/>
      <c r="CN105" s="303"/>
      <c r="CO105" s="3" t="s">
        <v>28</v>
      </c>
      <c r="CP105" s="200">
        <f t="shared" ca="1" si="13"/>
        <v>0</v>
      </c>
      <c r="CQ105" s="200">
        <f t="shared" ca="1" si="11"/>
        <v>0</v>
      </c>
      <c r="CR105" s="200">
        <f t="shared" ca="1" si="11"/>
        <v>41000</v>
      </c>
      <c r="CS105" s="200">
        <f t="shared" ca="1" si="11"/>
        <v>0</v>
      </c>
      <c r="CT105" s="200">
        <f t="shared" ca="1" si="11"/>
        <v>0</v>
      </c>
      <c r="CU105" s="200">
        <f t="shared" ca="1" si="11"/>
        <v>0</v>
      </c>
      <c r="CV105" s="200">
        <f t="shared" ca="1" si="11"/>
        <v>0</v>
      </c>
      <c r="CW105" s="200">
        <f t="shared" ca="1" si="11"/>
        <v>0</v>
      </c>
      <c r="CX105" s="200">
        <f t="shared" ca="1" si="11"/>
        <v>0</v>
      </c>
      <c r="CY105" s="200">
        <f t="shared" ca="1" si="11"/>
        <v>0</v>
      </c>
      <c r="CZ105" s="200">
        <f t="shared" ca="1" si="11"/>
        <v>0</v>
      </c>
      <c r="DA105" s="200">
        <f t="shared" ca="1" si="11"/>
        <v>0</v>
      </c>
      <c r="DB105" s="200">
        <f t="shared" ca="1" si="11"/>
        <v>0</v>
      </c>
      <c r="DC105" s="200">
        <f t="shared" ca="1" si="11"/>
        <v>0</v>
      </c>
      <c r="DD105" s="200">
        <f t="shared" ca="1" si="11"/>
        <v>0</v>
      </c>
      <c r="DE105" s="200">
        <f t="shared" ca="1" si="11"/>
        <v>0</v>
      </c>
      <c r="DF105" s="200">
        <f t="shared" ca="1" si="11"/>
        <v>0</v>
      </c>
      <c r="DG105" s="200">
        <f t="shared" ca="1" si="11"/>
        <v>0</v>
      </c>
      <c r="DH105" s="200">
        <f t="shared" ca="1" si="11"/>
        <v>0</v>
      </c>
      <c r="DL105" s="303"/>
      <c r="DM105" s="3" t="s">
        <v>28</v>
      </c>
      <c r="DN105" s="200">
        <f ca="1"/>
        <v>0</v>
      </c>
      <c r="DO105" s="200">
        <f ca="1"/>
        <v>0</v>
      </c>
      <c r="DP105" s="200">
        <f ca="1"/>
        <v>0</v>
      </c>
      <c r="DQ105" s="200">
        <f ca="1"/>
        <v>0</v>
      </c>
      <c r="DR105" s="200">
        <f ca="1"/>
        <v>1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F105" s="200">
        <f ca="1"/>
        <v>0</v>
      </c>
      <c r="EG105" s="200">
        <f ca="1"/>
        <v>0</v>
      </c>
      <c r="EI105" s="303"/>
      <c r="EJ105" s="3" t="s">
        <v>28</v>
      </c>
      <c r="EK105" s="200">
        <f ca="1"/>
        <v>0</v>
      </c>
      <c r="EL105" s="200">
        <f ca="1"/>
        <v>1.376574842845338E-3</v>
      </c>
      <c r="EM105" s="200">
        <f ca="1"/>
        <v>2.8024849846049107E-3</v>
      </c>
      <c r="EN105" s="200">
        <f ca="1"/>
        <v>0</v>
      </c>
      <c r="EO105" s="200">
        <f ca="1"/>
        <v>1.0015948123179306</v>
      </c>
      <c r="EP105" s="200">
        <f ca="1"/>
        <v>1.0032126047384498</v>
      </c>
      <c r="EQ105" s="200">
        <f ca="1"/>
        <v>7.7779307127171168E-3</v>
      </c>
      <c r="ER105" s="200">
        <f ca="1"/>
        <v>8.0374629852417879E-3</v>
      </c>
      <c r="ES105" s="200">
        <f ca="1"/>
        <v>2.5486474067748066</v>
      </c>
      <c r="ET105" s="200">
        <f ca="1"/>
        <v>2.5994172754356599</v>
      </c>
      <c r="EU105" s="200">
        <f ca="1"/>
        <v>7.7779307127171168E-3</v>
      </c>
      <c r="EV105" s="200">
        <f ca="1"/>
        <v>7.9972931213809877E-3</v>
      </c>
      <c r="EW105" s="200">
        <f ca="1"/>
        <v>12.997086377178299</v>
      </c>
      <c r="EX105" s="200">
        <f ca="1"/>
        <v>1.2540157559230625</v>
      </c>
      <c r="EY105" s="200">
        <f ca="1"/>
        <v>6.9300633634153286E-2</v>
      </c>
      <c r="EZ105" s="200">
        <f ca="1"/>
        <v>6.7202867769572613E-2</v>
      </c>
      <c r="FA105" s="200">
        <f ca="1"/>
        <v>8.0642545285299471E-10</v>
      </c>
      <c r="FB105" s="200">
        <f ca="1"/>
        <v>3.1193007305227916E-11</v>
      </c>
      <c r="FC105" s="200">
        <f ca="1"/>
        <v>4.1585924231181143E-10</v>
      </c>
      <c r="FD105" s="200">
        <f ca="1"/>
        <v>3.3440420157948321E-7</v>
      </c>
      <c r="FG105" s="224"/>
      <c r="FH105" s="17"/>
      <c r="FI105" s="17"/>
      <c r="FJ105" s="17"/>
      <c r="FK105" s="17"/>
      <c r="FL105" s="303"/>
      <c r="FM105" s="3" t="s">
        <v>28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2.5486474067748066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0</v>
      </c>
      <c r="GC105" s="40">
        <f ca="1"/>
        <v>0</v>
      </c>
      <c r="GD105" s="40">
        <f ca="1"/>
        <v>0</v>
      </c>
      <c r="GE105" s="40">
        <f ca="1"/>
        <v>0</v>
      </c>
      <c r="GF105" s="40">
        <f ca="1"/>
        <v>0</v>
      </c>
      <c r="GG105" s="40">
        <f ca="1"/>
        <v>0</v>
      </c>
      <c r="GH105" s="17"/>
      <c r="GT105" s="17"/>
      <c r="GU105" s="17"/>
      <c r="HE105" s="225"/>
      <c r="HP105" s="303"/>
      <c r="HQ105" s="274"/>
      <c r="HR105" s="313"/>
      <c r="HS105" s="41" t="s">
        <v>28</v>
      </c>
      <c r="HT105" s="40">
        <f ca="1"/>
        <v>0</v>
      </c>
      <c r="HU105" s="17" t="s">
        <v>187</v>
      </c>
      <c r="HV105" s="17"/>
      <c r="HW105" s="17"/>
      <c r="HX105" s="40">
        <f t="shared" ca="1" si="14"/>
        <v>0</v>
      </c>
      <c r="HY105" s="40">
        <f t="shared" ca="1" si="12"/>
        <v>0</v>
      </c>
      <c r="HZ105" s="40">
        <f t="shared" ca="1" si="12"/>
        <v>0</v>
      </c>
      <c r="IA105" s="40">
        <f t="shared" ca="1" si="12"/>
        <v>0</v>
      </c>
      <c r="IB105" s="40">
        <f t="shared" ca="1" si="12"/>
        <v>0</v>
      </c>
      <c r="IC105" s="40">
        <f t="shared" ca="1" si="12"/>
        <v>0</v>
      </c>
      <c r="ID105" s="40">
        <f t="shared" ca="1" si="12"/>
        <v>0</v>
      </c>
      <c r="IE105" s="40">
        <f t="shared" ca="1" si="12"/>
        <v>0</v>
      </c>
      <c r="IF105" s="40">
        <f t="shared" ca="1" si="12"/>
        <v>0</v>
      </c>
      <c r="IG105" s="40">
        <f t="shared" ca="1" si="12"/>
        <v>0</v>
      </c>
      <c r="IH105" s="40">
        <f t="shared" ca="1" si="12"/>
        <v>0</v>
      </c>
      <c r="II105" s="40">
        <f t="shared" ca="1" si="12"/>
        <v>0</v>
      </c>
      <c r="IJ105" s="40">
        <f t="shared" ca="1" si="12"/>
        <v>0</v>
      </c>
      <c r="IK105" s="40">
        <f t="shared" ca="1" si="12"/>
        <v>0</v>
      </c>
      <c r="IL105" s="40">
        <f t="shared" ca="1" si="12"/>
        <v>0</v>
      </c>
      <c r="IM105" s="40">
        <f t="shared" ca="1" si="12"/>
        <v>0</v>
      </c>
      <c r="IN105" s="40">
        <f t="shared" ca="1" si="12"/>
        <v>0</v>
      </c>
      <c r="IO105" s="40">
        <f t="shared" ca="1" si="12"/>
        <v>0</v>
      </c>
      <c r="IP105" s="40">
        <f t="shared" ca="1" si="12"/>
        <v>0</v>
      </c>
      <c r="IQ105" s="249"/>
      <c r="IR105" s="313"/>
      <c r="IS105" s="41" t="s">
        <v>28</v>
      </c>
      <c r="IT105" s="40">
        <f ca="1"/>
        <v>0</v>
      </c>
      <c r="IU105" s="40">
        <f ca="1"/>
        <v>0</v>
      </c>
      <c r="IV105" s="40">
        <f ca="1"/>
        <v>0</v>
      </c>
      <c r="IW105" s="40">
        <f ca="1"/>
        <v>0</v>
      </c>
      <c r="IX105" s="40">
        <f ca="1"/>
        <v>0</v>
      </c>
      <c r="IY105" s="40">
        <f ca="1"/>
        <v>0</v>
      </c>
      <c r="IZ105" s="40">
        <f ca="1"/>
        <v>0</v>
      </c>
      <c r="JA105" s="40">
        <f ca="1"/>
        <v>0</v>
      </c>
      <c r="JB105" s="40">
        <f ca="1"/>
        <v>0</v>
      </c>
      <c r="JC105" s="40">
        <f ca="1"/>
        <v>0</v>
      </c>
      <c r="JD105" s="40">
        <f ca="1"/>
        <v>0</v>
      </c>
      <c r="JE105" s="40">
        <f ca="1"/>
        <v>0</v>
      </c>
      <c r="JF105" s="40">
        <f ca="1"/>
        <v>0</v>
      </c>
      <c r="JG105" s="40">
        <f ca="1"/>
        <v>0</v>
      </c>
      <c r="JH105" s="40">
        <f ca="1"/>
        <v>0</v>
      </c>
      <c r="JI105" s="40">
        <f ca="1"/>
        <v>0</v>
      </c>
      <c r="JJ105" s="40">
        <f ca="1"/>
        <v>0</v>
      </c>
      <c r="JK105" s="40">
        <f ca="1"/>
        <v>0</v>
      </c>
      <c r="JL105" s="40">
        <f ca="1"/>
        <v>0</v>
      </c>
      <c r="JM105" s="40">
        <f ca="1"/>
        <v>0</v>
      </c>
      <c r="JN105" s="269"/>
    </row>
    <row r="106" spans="1:276" ht="18" customHeight="1">
      <c r="A106" s="303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0"/>
      <c r="BB106" s="303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L106" s="259"/>
      <c r="BM106" s="259"/>
      <c r="BN106" s="259"/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193"/>
      <c r="CK106" s="153"/>
      <c r="CL106" s="153"/>
      <c r="CM106" s="38"/>
      <c r="CN106" s="303"/>
      <c r="CO106" s="3" t="s">
        <v>0</v>
      </c>
      <c r="CP106" s="200">
        <f t="shared" ca="1" si="13"/>
        <v>0</v>
      </c>
      <c r="CQ106" s="200">
        <f t="shared" ca="1" si="11"/>
        <v>0</v>
      </c>
      <c r="CR106" s="200">
        <f t="shared" ca="1" si="11"/>
        <v>0</v>
      </c>
      <c r="CS106" s="200">
        <f t="shared" ca="1" si="11"/>
        <v>47500</v>
      </c>
      <c r="CT106" s="200">
        <f t="shared" ca="1" si="11"/>
        <v>0</v>
      </c>
      <c r="CU106" s="200">
        <f t="shared" ca="1" si="11"/>
        <v>0</v>
      </c>
      <c r="CV106" s="200">
        <f t="shared" ca="1" si="11"/>
        <v>0</v>
      </c>
      <c r="CW106" s="200">
        <f t="shared" ca="1" si="11"/>
        <v>0</v>
      </c>
      <c r="CX106" s="200">
        <f t="shared" ca="1" si="11"/>
        <v>0</v>
      </c>
      <c r="CY106" s="200">
        <f t="shared" ca="1" si="11"/>
        <v>0</v>
      </c>
      <c r="CZ106" s="200">
        <f t="shared" ca="1" si="11"/>
        <v>0</v>
      </c>
      <c r="DA106" s="200">
        <f t="shared" ca="1" si="11"/>
        <v>0</v>
      </c>
      <c r="DB106" s="200">
        <f t="shared" ca="1" si="11"/>
        <v>0</v>
      </c>
      <c r="DC106" s="200">
        <f t="shared" ca="1" si="11"/>
        <v>0</v>
      </c>
      <c r="DD106" s="200">
        <f t="shared" ca="1" si="11"/>
        <v>0</v>
      </c>
      <c r="DE106" s="200">
        <f t="shared" ca="1" si="11"/>
        <v>0</v>
      </c>
      <c r="DF106" s="200">
        <f t="shared" ca="1" si="11"/>
        <v>0</v>
      </c>
      <c r="DG106" s="200">
        <f t="shared" ca="1" si="11"/>
        <v>0</v>
      </c>
      <c r="DH106" s="200">
        <f t="shared" ca="1" si="11"/>
        <v>0</v>
      </c>
      <c r="DL106" s="303"/>
      <c r="DM106" s="3" t="s">
        <v>0</v>
      </c>
      <c r="DN106" s="200">
        <f ca="1"/>
        <v>0</v>
      </c>
      <c r="DO106" s="285">
        <f ca="1"/>
        <v>1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F106" s="200">
        <f ca="1"/>
        <v>0</v>
      </c>
      <c r="EG106" s="200">
        <f ca="1"/>
        <v>0</v>
      </c>
      <c r="EI106" s="303"/>
      <c r="EJ106" s="3" t="s">
        <v>0</v>
      </c>
      <c r="EK106" s="200">
        <f ca="1"/>
        <v>0</v>
      </c>
      <c r="EL106" s="200">
        <f ca="1"/>
        <v>1.0012453793688643</v>
      </c>
      <c r="EM106" s="200">
        <f ca="1"/>
        <v>1.0160862046930443</v>
      </c>
      <c r="EN106" s="200">
        <f ca="1"/>
        <v>0</v>
      </c>
      <c r="EO106" s="200">
        <f ca="1"/>
        <v>1.4428175614889891E-3</v>
      </c>
      <c r="EP106" s="200">
        <f ca="1"/>
        <v>6.2451614773919679E-3</v>
      </c>
      <c r="EQ106" s="200">
        <f ca="1"/>
        <v>1.1370777441712421</v>
      </c>
      <c r="ER106" s="200">
        <f ca="1"/>
        <v>1.1750195029603807</v>
      </c>
      <c r="ES106" s="200">
        <f ca="1"/>
        <v>1.5865744239123365E-2</v>
      </c>
      <c r="ET106" s="200">
        <f ca="1"/>
        <v>1.6181794921176978E-2</v>
      </c>
      <c r="EU106" s="200">
        <f ca="1"/>
        <v>1.1370777441712421</v>
      </c>
      <c r="EV106" s="200">
        <f ca="1"/>
        <v>1.1691469566665857</v>
      </c>
      <c r="EW106" s="200">
        <f ca="1"/>
        <v>8.0908974605883643E-2</v>
      </c>
      <c r="EX106" s="200">
        <f ca="1"/>
        <v>7.8064518467399072E-3</v>
      </c>
      <c r="EY106" s="200">
        <f ca="1"/>
        <v>10.131256123627255</v>
      </c>
      <c r="EZ106" s="200">
        <f ca="1"/>
        <v>9.8245777839496924</v>
      </c>
      <c r="FA106" s="200">
        <f ca="1"/>
        <v>1.1789362346368868E-7</v>
      </c>
      <c r="FB106" s="200">
        <f ca="1"/>
        <v>1.9418153905412438E-13</v>
      </c>
      <c r="FC106" s="200">
        <f ca="1"/>
        <v>6.079564174666246E-8</v>
      </c>
      <c r="FD106" s="200">
        <f ca="1"/>
        <v>2.0817204924639651E-9</v>
      </c>
      <c r="FG106" s="224"/>
      <c r="FH106" s="17"/>
      <c r="FI106" s="17"/>
      <c r="FJ106" s="17"/>
      <c r="FK106" s="17"/>
      <c r="FL106" s="303"/>
      <c r="FM106" s="3" t="s"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1.5865744239123365E-2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0</v>
      </c>
      <c r="GC106" s="40">
        <f ca="1"/>
        <v>0</v>
      </c>
      <c r="GD106" s="40">
        <f ca="1"/>
        <v>0</v>
      </c>
      <c r="GE106" s="40">
        <f ca="1"/>
        <v>0</v>
      </c>
      <c r="GF106" s="40">
        <f ca="1"/>
        <v>0</v>
      </c>
      <c r="GG106" s="40">
        <f ca="1"/>
        <v>0</v>
      </c>
      <c r="GH106" s="17"/>
      <c r="GT106" s="17"/>
      <c r="GU106" s="17"/>
      <c r="HE106" s="225"/>
      <c r="HP106" s="303"/>
      <c r="HQ106" s="274"/>
      <c r="HR106" s="313"/>
      <c r="HS106" s="41" t="s">
        <v>0</v>
      </c>
      <c r="HT106" s="40">
        <f ca="1"/>
        <v>-1.0526315789473684</v>
      </c>
      <c r="HU106" s="17" t="s">
        <v>187</v>
      </c>
      <c r="HV106" s="17"/>
      <c r="HW106" s="17"/>
      <c r="HX106" s="40">
        <f t="shared" ca="1" si="14"/>
        <v>0</v>
      </c>
      <c r="HY106" s="40">
        <f t="shared" ca="1" si="12"/>
        <v>0</v>
      </c>
      <c r="HZ106" s="40">
        <f t="shared" ca="1" si="12"/>
        <v>0</v>
      </c>
      <c r="IA106" s="40">
        <f t="shared" ca="1" si="12"/>
        <v>0</v>
      </c>
      <c r="IB106" s="40">
        <f t="shared" ca="1" si="12"/>
        <v>0</v>
      </c>
      <c r="IC106" s="40">
        <f t="shared" ca="1" si="12"/>
        <v>0</v>
      </c>
      <c r="ID106" s="40">
        <f t="shared" ca="1" si="12"/>
        <v>0</v>
      </c>
      <c r="IE106" s="40">
        <f t="shared" ca="1" si="12"/>
        <v>0</v>
      </c>
      <c r="IF106" s="40">
        <f t="shared" ca="1" si="12"/>
        <v>0</v>
      </c>
      <c r="IG106" s="40">
        <f t="shared" ca="1" si="12"/>
        <v>0</v>
      </c>
      <c r="IH106" s="40">
        <f t="shared" ca="1" si="12"/>
        <v>0</v>
      </c>
      <c r="II106" s="40">
        <f t="shared" ca="1" si="12"/>
        <v>0</v>
      </c>
      <c r="IJ106" s="40">
        <f t="shared" ca="1" si="12"/>
        <v>0</v>
      </c>
      <c r="IK106" s="40">
        <f t="shared" ca="1" si="12"/>
        <v>0</v>
      </c>
      <c r="IL106" s="40">
        <f t="shared" ca="1" si="12"/>
        <v>0</v>
      </c>
      <c r="IM106" s="40">
        <f t="shared" ca="1" si="12"/>
        <v>0</v>
      </c>
      <c r="IN106" s="40">
        <f t="shared" ca="1" si="12"/>
        <v>0</v>
      </c>
      <c r="IO106" s="40">
        <f t="shared" ca="1" si="12"/>
        <v>0</v>
      </c>
      <c r="IP106" s="40">
        <f t="shared" ca="1" si="12"/>
        <v>0</v>
      </c>
      <c r="IQ106" s="249"/>
      <c r="IR106" s="313"/>
      <c r="IS106" s="41" t="s">
        <v>0</v>
      </c>
      <c r="IT106" s="40">
        <f ca="1"/>
        <v>0</v>
      </c>
      <c r="IU106" s="40">
        <f ca="1"/>
        <v>0</v>
      </c>
      <c r="IV106" s="40">
        <f ca="1"/>
        <v>0</v>
      </c>
      <c r="IW106" s="40">
        <f ca="1"/>
        <v>0</v>
      </c>
      <c r="IX106" s="40">
        <f ca="1"/>
        <v>0</v>
      </c>
      <c r="IY106" s="40">
        <f ca="1"/>
        <v>0</v>
      </c>
      <c r="IZ106" s="40">
        <f ca="1"/>
        <v>0</v>
      </c>
      <c r="JA106" s="40">
        <f ca="1"/>
        <v>0</v>
      </c>
      <c r="JB106" s="40">
        <f ca="1"/>
        <v>0</v>
      </c>
      <c r="JC106" s="40">
        <f ca="1"/>
        <v>0</v>
      </c>
      <c r="JD106" s="40">
        <f ca="1"/>
        <v>0</v>
      </c>
      <c r="JE106" s="40">
        <f ca="1"/>
        <v>0</v>
      </c>
      <c r="JF106" s="40">
        <f ca="1"/>
        <v>0</v>
      </c>
      <c r="JG106" s="40">
        <f ca="1"/>
        <v>0</v>
      </c>
      <c r="JH106" s="40">
        <f ca="1"/>
        <v>0</v>
      </c>
      <c r="JI106" s="40">
        <f ca="1"/>
        <v>0</v>
      </c>
      <c r="JJ106" s="40">
        <f ca="1"/>
        <v>0</v>
      </c>
      <c r="JK106" s="40">
        <f ca="1"/>
        <v>0</v>
      </c>
      <c r="JL106" s="40">
        <f ca="1"/>
        <v>0</v>
      </c>
      <c r="JM106" s="40">
        <f ca="1"/>
        <v>0</v>
      </c>
      <c r="JN106" s="269"/>
    </row>
    <row r="107" spans="1:276" ht="18" customHeight="1">
      <c r="A107" s="303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0"/>
      <c r="BB107" s="303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L107" s="259"/>
      <c r="BM107" s="259"/>
      <c r="BN107" s="259"/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193"/>
      <c r="CK107" s="153"/>
      <c r="CL107" s="153"/>
      <c r="CM107" s="38"/>
      <c r="CN107" s="303"/>
      <c r="CO107" s="3" t="s">
        <v>37</v>
      </c>
      <c r="CP107" s="200">
        <f t="shared" ca="1" si="13"/>
        <v>0</v>
      </c>
      <c r="CQ107" s="200">
        <f t="shared" ca="1" si="11"/>
        <v>0</v>
      </c>
      <c r="CR107" s="200">
        <f t="shared" ca="1" si="11"/>
        <v>0</v>
      </c>
      <c r="CS107" s="200">
        <f t="shared" ca="1" si="11"/>
        <v>0</v>
      </c>
      <c r="CT107" s="200">
        <f t="shared" ca="1" si="11"/>
        <v>47000</v>
      </c>
      <c r="CU107" s="200">
        <f t="shared" ca="1" si="11"/>
        <v>0</v>
      </c>
      <c r="CV107" s="200">
        <f t="shared" ca="1" si="11"/>
        <v>0</v>
      </c>
      <c r="CW107" s="200">
        <f t="shared" ca="1" si="11"/>
        <v>0</v>
      </c>
      <c r="CX107" s="200">
        <f t="shared" ca="1" si="11"/>
        <v>0</v>
      </c>
      <c r="CY107" s="200">
        <f t="shared" ca="1" si="11"/>
        <v>0</v>
      </c>
      <c r="CZ107" s="200">
        <f t="shared" ca="1" si="11"/>
        <v>0</v>
      </c>
      <c r="DA107" s="200">
        <f t="shared" ca="1" si="11"/>
        <v>0</v>
      </c>
      <c r="DB107" s="200">
        <f t="shared" ca="1" si="11"/>
        <v>0</v>
      </c>
      <c r="DC107" s="200">
        <f t="shared" ca="1" si="11"/>
        <v>0</v>
      </c>
      <c r="DD107" s="200">
        <f t="shared" ca="1" si="11"/>
        <v>0</v>
      </c>
      <c r="DE107" s="200">
        <f t="shared" ca="1" si="11"/>
        <v>0</v>
      </c>
      <c r="DF107" s="200">
        <f t="shared" ca="1" si="11"/>
        <v>0</v>
      </c>
      <c r="DG107" s="200">
        <f t="shared" ca="1" si="11"/>
        <v>0</v>
      </c>
      <c r="DH107" s="200">
        <f t="shared" ca="1" si="11"/>
        <v>0</v>
      </c>
      <c r="DL107" s="303"/>
      <c r="DM107" s="3" t="s">
        <v>37</v>
      </c>
      <c r="DN107" s="200">
        <f ca="1"/>
        <v>0</v>
      </c>
      <c r="DO107" s="200">
        <f ca="1"/>
        <v>0</v>
      </c>
      <c r="DP107" s="285">
        <f ca="1"/>
        <v>1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F107" s="200">
        <f ca="1"/>
        <v>0</v>
      </c>
      <c r="EG107" s="200">
        <f ca="1"/>
        <v>0</v>
      </c>
      <c r="EI107" s="303"/>
      <c r="EJ107" s="3" t="s">
        <v>37</v>
      </c>
      <c r="EK107" s="200">
        <f ca="1"/>
        <v>0</v>
      </c>
      <c r="EL107" s="200">
        <f ca="1"/>
        <v>1.2322701123498193E-3</v>
      </c>
      <c r="EM107" s="200">
        <f ca="1"/>
        <v>1.0053905604331175</v>
      </c>
      <c r="EN107" s="200">
        <f ca="1"/>
        <v>0</v>
      </c>
      <c r="EO107" s="200">
        <f ca="1"/>
        <v>1.4276300082101574E-3</v>
      </c>
      <c r="EP107" s="200">
        <f ca="1"/>
        <v>6.1794229355246833E-3</v>
      </c>
      <c r="EQ107" s="200">
        <f ca="1"/>
        <v>1.1251085047589131</v>
      </c>
      <c r="ER107" s="200">
        <f ca="1"/>
        <v>1.1626508766134294</v>
      </c>
      <c r="ES107" s="200">
        <f ca="1"/>
        <v>1.5698736405027329E-2</v>
      </c>
      <c r="ET107" s="200">
        <f ca="1"/>
        <v>1.6011460237796166E-2</v>
      </c>
      <c r="EU107" s="200">
        <f ca="1"/>
        <v>1.1251085047589131</v>
      </c>
      <c r="EV107" s="200">
        <f ca="1"/>
        <v>1.1568401465964111</v>
      </c>
      <c r="EW107" s="200">
        <f ca="1"/>
        <v>8.0057301188979593E-2</v>
      </c>
      <c r="EX107" s="200">
        <f ca="1"/>
        <v>7.7242786694058027E-3</v>
      </c>
      <c r="EY107" s="200">
        <f ca="1"/>
        <v>10.024611322325914</v>
      </c>
      <c r="EZ107" s="200">
        <f ca="1"/>
        <v>9.7211611756975902</v>
      </c>
      <c r="FA107" s="200">
        <f ca="1"/>
        <v>1.1665263795354459E-7</v>
      </c>
      <c r="FB107" s="200">
        <f ca="1"/>
        <v>1.9213752285355465E-13</v>
      </c>
      <c r="FC107" s="200">
        <f ca="1"/>
        <v>6.0155687623013381E-8</v>
      </c>
      <c r="FD107" s="200">
        <f ca="1"/>
        <v>2.0598076451748704E-9</v>
      </c>
      <c r="FG107" s="224"/>
      <c r="FH107" s="17"/>
      <c r="FI107" s="17"/>
      <c r="FJ107" s="17"/>
      <c r="FK107" s="17"/>
      <c r="FL107" s="303"/>
      <c r="FM107" s="3" t="s">
        <v>37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1.5698736405027329E-2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0</v>
      </c>
      <c r="GC107" s="40">
        <f ca="1"/>
        <v>0</v>
      </c>
      <c r="GD107" s="40">
        <f ca="1"/>
        <v>0</v>
      </c>
      <c r="GE107" s="40">
        <f ca="1"/>
        <v>0</v>
      </c>
      <c r="GF107" s="40">
        <f ca="1"/>
        <v>0</v>
      </c>
      <c r="GG107" s="40">
        <f ca="1"/>
        <v>0</v>
      </c>
      <c r="GH107" s="17"/>
      <c r="GT107" s="17"/>
      <c r="GU107" s="17"/>
      <c r="HE107" s="225"/>
      <c r="HP107" s="303"/>
      <c r="HQ107" s="274"/>
      <c r="HR107" s="313"/>
      <c r="HS107" s="41" t="s">
        <v>37</v>
      </c>
      <c r="HT107" s="40">
        <f ca="1"/>
        <v>0</v>
      </c>
      <c r="HU107" s="17" t="s">
        <v>187</v>
      </c>
      <c r="HV107" s="17"/>
      <c r="HW107" s="17"/>
      <c r="HX107" s="40">
        <f t="shared" ca="1" si="14"/>
        <v>0</v>
      </c>
      <c r="HY107" s="40">
        <f t="shared" ca="1" si="12"/>
        <v>0</v>
      </c>
      <c r="HZ107" s="40">
        <f t="shared" ca="1" si="12"/>
        <v>0</v>
      </c>
      <c r="IA107" s="40">
        <f t="shared" ca="1" si="12"/>
        <v>0</v>
      </c>
      <c r="IB107" s="40">
        <f t="shared" ca="1" si="12"/>
        <v>0</v>
      </c>
      <c r="IC107" s="40">
        <f t="shared" ca="1" si="12"/>
        <v>0</v>
      </c>
      <c r="ID107" s="40">
        <f t="shared" ca="1" si="12"/>
        <v>0</v>
      </c>
      <c r="IE107" s="40">
        <f t="shared" ca="1" si="12"/>
        <v>0</v>
      </c>
      <c r="IF107" s="40">
        <f t="shared" ca="1" si="12"/>
        <v>0</v>
      </c>
      <c r="IG107" s="40">
        <f t="shared" ca="1" si="12"/>
        <v>0</v>
      </c>
      <c r="IH107" s="40">
        <f t="shared" ca="1" si="12"/>
        <v>0</v>
      </c>
      <c r="II107" s="40">
        <f t="shared" ca="1" si="12"/>
        <v>0</v>
      </c>
      <c r="IJ107" s="40">
        <f t="shared" ca="1" si="12"/>
        <v>0</v>
      </c>
      <c r="IK107" s="40">
        <f t="shared" ca="1" si="12"/>
        <v>0</v>
      </c>
      <c r="IL107" s="40">
        <f t="shared" ca="1" si="12"/>
        <v>0</v>
      </c>
      <c r="IM107" s="40">
        <f t="shared" ca="1" si="12"/>
        <v>0</v>
      </c>
      <c r="IN107" s="40">
        <f t="shared" ca="1" si="12"/>
        <v>0</v>
      </c>
      <c r="IO107" s="40">
        <f t="shared" ca="1" si="12"/>
        <v>0</v>
      </c>
      <c r="IP107" s="40">
        <f t="shared" ca="1" si="12"/>
        <v>0</v>
      </c>
      <c r="IQ107" s="249"/>
      <c r="IR107" s="313"/>
      <c r="IS107" s="41" t="s">
        <v>37</v>
      </c>
      <c r="IT107" s="40">
        <f ca="1"/>
        <v>0</v>
      </c>
      <c r="IU107" s="40">
        <f ca="1"/>
        <v>0</v>
      </c>
      <c r="IV107" s="40">
        <f ca="1"/>
        <v>0</v>
      </c>
      <c r="IW107" s="40">
        <f ca="1"/>
        <v>0</v>
      </c>
      <c r="IX107" s="40">
        <f ca="1"/>
        <v>0</v>
      </c>
      <c r="IY107" s="40">
        <f ca="1"/>
        <v>0</v>
      </c>
      <c r="IZ107" s="40">
        <f ca="1"/>
        <v>0</v>
      </c>
      <c r="JA107" s="40">
        <f ca="1"/>
        <v>0</v>
      </c>
      <c r="JB107" s="40">
        <f ca="1"/>
        <v>0</v>
      </c>
      <c r="JC107" s="40">
        <f ca="1"/>
        <v>0</v>
      </c>
      <c r="JD107" s="40">
        <f ca="1"/>
        <v>0</v>
      </c>
      <c r="JE107" s="40">
        <f ca="1"/>
        <v>0</v>
      </c>
      <c r="JF107" s="40">
        <f ca="1"/>
        <v>0</v>
      </c>
      <c r="JG107" s="40">
        <f ca="1"/>
        <v>0</v>
      </c>
      <c r="JH107" s="40">
        <f ca="1"/>
        <v>0</v>
      </c>
      <c r="JI107" s="40">
        <f ca="1"/>
        <v>0</v>
      </c>
      <c r="JJ107" s="40">
        <f ca="1"/>
        <v>0</v>
      </c>
      <c r="JK107" s="40">
        <f ca="1"/>
        <v>0</v>
      </c>
      <c r="JL107" s="40">
        <f ca="1"/>
        <v>0</v>
      </c>
      <c r="JM107" s="40">
        <f ca="1"/>
        <v>0</v>
      </c>
      <c r="JN107" s="269"/>
    </row>
    <row r="108" spans="1:276" ht="18" customHeight="1">
      <c r="A108" s="30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0"/>
      <c r="BB108" s="303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5">SUM(C108:V108)</f>
        <v>41000</v>
      </c>
      <c r="BL108" s="259"/>
      <c r="BM108" s="259"/>
      <c r="BN108" s="259"/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193"/>
      <c r="CK108" s="153"/>
      <c r="CL108" s="153"/>
      <c r="CM108" s="38"/>
      <c r="CN108" s="303"/>
      <c r="CO108" s="3" t="s">
        <v>38</v>
      </c>
      <c r="CP108" s="200">
        <f t="shared" ca="1" si="13"/>
        <v>0</v>
      </c>
      <c r="CQ108" s="200">
        <f t="shared" ca="1" si="11"/>
        <v>0</v>
      </c>
      <c r="CR108" s="200">
        <f t="shared" ca="1" si="11"/>
        <v>0</v>
      </c>
      <c r="CS108" s="200">
        <f t="shared" ca="1" si="11"/>
        <v>0</v>
      </c>
      <c r="CT108" s="200">
        <f t="shared" ca="1" si="11"/>
        <v>0</v>
      </c>
      <c r="CU108" s="200">
        <f t="shared" ca="1" si="11"/>
        <v>41000</v>
      </c>
      <c r="CV108" s="200">
        <f t="shared" ca="1" si="11"/>
        <v>0</v>
      </c>
      <c r="CW108" s="200">
        <f t="shared" ca="1" si="11"/>
        <v>0</v>
      </c>
      <c r="CX108" s="200">
        <f t="shared" ca="1" si="11"/>
        <v>0</v>
      </c>
      <c r="CY108" s="200">
        <f t="shared" ca="1" si="11"/>
        <v>0</v>
      </c>
      <c r="CZ108" s="200">
        <f t="shared" ca="1" si="11"/>
        <v>0</v>
      </c>
      <c r="DA108" s="200">
        <f t="shared" ca="1" si="11"/>
        <v>0</v>
      </c>
      <c r="DB108" s="200">
        <f t="shared" ca="1" si="11"/>
        <v>0</v>
      </c>
      <c r="DC108" s="200">
        <f t="shared" ca="1" si="11"/>
        <v>0</v>
      </c>
      <c r="DD108" s="200">
        <f t="shared" ca="1" si="11"/>
        <v>0</v>
      </c>
      <c r="DE108" s="200">
        <f t="shared" ca="1" si="11"/>
        <v>0</v>
      </c>
      <c r="DF108" s="200">
        <f t="shared" ca="1" si="11"/>
        <v>0</v>
      </c>
      <c r="DG108" s="200">
        <f t="shared" ca="1" si="11"/>
        <v>0</v>
      </c>
      <c r="DH108" s="200">
        <f t="shared" ca="1" si="11"/>
        <v>0</v>
      </c>
      <c r="DL108" s="303"/>
      <c r="DM108" s="3" t="s">
        <v>38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0</v>
      </c>
      <c r="DR108" s="200">
        <f ca="1"/>
        <v>0</v>
      </c>
      <c r="DS108" s="200">
        <f ca="1"/>
        <v>1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F108" s="200">
        <f ca="1"/>
        <v>0</v>
      </c>
      <c r="EG108" s="200">
        <f ca="1"/>
        <v>0</v>
      </c>
      <c r="EI108" s="303"/>
      <c r="EJ108" s="3" t="s">
        <v>38</v>
      </c>
      <c r="EK108" s="200">
        <f ca="1"/>
        <v>0</v>
      </c>
      <c r="EL108" s="200">
        <f ca="1"/>
        <v>1.376574842845338E-3</v>
      </c>
      <c r="EM108" s="200">
        <f ca="1"/>
        <v>2.8024849846049107E-3</v>
      </c>
      <c r="EN108" s="200">
        <f ca="1"/>
        <v>0</v>
      </c>
      <c r="EO108" s="200">
        <f ca="1"/>
        <v>1.594812317930572E-3</v>
      </c>
      <c r="EP108" s="200">
        <f ca="1"/>
        <v>1.0032126047384498</v>
      </c>
      <c r="EQ108" s="200">
        <f ca="1"/>
        <v>7.7779307127171168E-3</v>
      </c>
      <c r="ER108" s="200">
        <f ca="1"/>
        <v>8.0374629852417879E-3</v>
      </c>
      <c r="ES108" s="200">
        <f ca="1"/>
        <v>2.5486474067748066</v>
      </c>
      <c r="ET108" s="200">
        <f ca="1"/>
        <v>2.5994172754356599</v>
      </c>
      <c r="EU108" s="200">
        <f ca="1"/>
        <v>7.7779307127171168E-3</v>
      </c>
      <c r="EV108" s="200">
        <f ca="1"/>
        <v>7.9972931213809877E-3</v>
      </c>
      <c r="EW108" s="200">
        <f ca="1"/>
        <v>12.997086377178299</v>
      </c>
      <c r="EX108" s="200">
        <f ca="1"/>
        <v>1.2540157559230625</v>
      </c>
      <c r="EY108" s="200">
        <f ca="1"/>
        <v>6.9300633634153286E-2</v>
      </c>
      <c r="EZ108" s="200">
        <f ca="1"/>
        <v>6.7202867769572613E-2</v>
      </c>
      <c r="FA108" s="200">
        <f ca="1"/>
        <v>8.0642545285299471E-10</v>
      </c>
      <c r="FB108" s="200">
        <f ca="1"/>
        <v>3.1193007305227916E-11</v>
      </c>
      <c r="FC108" s="200">
        <f ca="1"/>
        <v>4.1585924231181143E-10</v>
      </c>
      <c r="FD108" s="200">
        <f ca="1"/>
        <v>3.3440420157948321E-7</v>
      </c>
      <c r="FG108" s="224"/>
      <c r="FH108" s="17"/>
      <c r="FI108" s="17"/>
      <c r="FJ108" s="17"/>
      <c r="FK108" s="17"/>
      <c r="FL108" s="303"/>
      <c r="FM108" s="3" t="s">
        <v>38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2.5486474067748066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0</v>
      </c>
      <c r="GC108" s="40">
        <f ca="1"/>
        <v>0</v>
      </c>
      <c r="GD108" s="40">
        <f ca="1"/>
        <v>0</v>
      </c>
      <c r="GE108" s="40">
        <f ca="1"/>
        <v>0</v>
      </c>
      <c r="GF108" s="40">
        <f ca="1"/>
        <v>0</v>
      </c>
      <c r="GG108" s="40">
        <f ca="1"/>
        <v>0</v>
      </c>
      <c r="GH108" s="17"/>
      <c r="GT108" s="17"/>
      <c r="GU108" s="17"/>
      <c r="HE108" s="225"/>
      <c r="HP108" s="303"/>
      <c r="HQ108" s="274"/>
      <c r="HR108" s="313"/>
      <c r="HS108" s="41" t="s">
        <v>38</v>
      </c>
      <c r="HT108" s="40">
        <f ca="1"/>
        <v>0</v>
      </c>
      <c r="HU108" s="17" t="s">
        <v>187</v>
      </c>
      <c r="HV108" s="17"/>
      <c r="HW108" s="17"/>
      <c r="HX108" s="40">
        <f t="shared" ca="1" si="14"/>
        <v>0</v>
      </c>
      <c r="HY108" s="40">
        <f t="shared" ca="1" si="12"/>
        <v>0</v>
      </c>
      <c r="HZ108" s="40">
        <f t="shared" ca="1" si="12"/>
        <v>0</v>
      </c>
      <c r="IA108" s="40">
        <f t="shared" ca="1" si="12"/>
        <v>0</v>
      </c>
      <c r="IB108" s="40">
        <f t="shared" ca="1" si="12"/>
        <v>0</v>
      </c>
      <c r="IC108" s="40">
        <f t="shared" ca="1" si="12"/>
        <v>0</v>
      </c>
      <c r="ID108" s="40">
        <f t="shared" ca="1" si="12"/>
        <v>0</v>
      </c>
      <c r="IE108" s="40">
        <f t="shared" ca="1" si="12"/>
        <v>0</v>
      </c>
      <c r="IF108" s="40">
        <f t="shared" ca="1" si="12"/>
        <v>0</v>
      </c>
      <c r="IG108" s="40">
        <f t="shared" ca="1" si="12"/>
        <v>0</v>
      </c>
      <c r="IH108" s="40">
        <f t="shared" ca="1" si="12"/>
        <v>0</v>
      </c>
      <c r="II108" s="40">
        <f t="shared" ca="1" si="12"/>
        <v>0</v>
      </c>
      <c r="IJ108" s="40">
        <f t="shared" ca="1" si="12"/>
        <v>0</v>
      </c>
      <c r="IK108" s="40">
        <f t="shared" ca="1" si="12"/>
        <v>0</v>
      </c>
      <c r="IL108" s="40">
        <f t="shared" ca="1" si="12"/>
        <v>0</v>
      </c>
      <c r="IM108" s="40">
        <f t="shared" ca="1" si="12"/>
        <v>0</v>
      </c>
      <c r="IN108" s="40">
        <f t="shared" ca="1" si="12"/>
        <v>0</v>
      </c>
      <c r="IO108" s="40">
        <f t="shared" ca="1" si="12"/>
        <v>0</v>
      </c>
      <c r="IP108" s="40">
        <f t="shared" ca="1" si="12"/>
        <v>0</v>
      </c>
      <c r="IQ108" s="249"/>
      <c r="IR108" s="313"/>
      <c r="IS108" s="41" t="s">
        <v>38</v>
      </c>
      <c r="IT108" s="40">
        <f ca="1"/>
        <v>0</v>
      </c>
      <c r="IU108" s="40">
        <f ca="1"/>
        <v>0</v>
      </c>
      <c r="IV108" s="40">
        <f ca="1"/>
        <v>0</v>
      </c>
      <c r="IW108" s="40">
        <f ca="1"/>
        <v>0</v>
      </c>
      <c r="IX108" s="40">
        <f ca="1"/>
        <v>0</v>
      </c>
      <c r="IY108" s="40">
        <f ca="1"/>
        <v>0</v>
      </c>
      <c r="IZ108" s="40">
        <f ca="1"/>
        <v>0</v>
      </c>
      <c r="JA108" s="40">
        <f ca="1"/>
        <v>0</v>
      </c>
      <c r="JB108" s="40">
        <f ca="1"/>
        <v>0</v>
      </c>
      <c r="JC108" s="40">
        <f ca="1"/>
        <v>0</v>
      </c>
      <c r="JD108" s="40">
        <f ca="1"/>
        <v>0</v>
      </c>
      <c r="JE108" s="40">
        <f ca="1"/>
        <v>0</v>
      </c>
      <c r="JF108" s="40">
        <f ca="1"/>
        <v>0</v>
      </c>
      <c r="JG108" s="40">
        <f ca="1"/>
        <v>0</v>
      </c>
      <c r="JH108" s="40">
        <f ca="1"/>
        <v>0</v>
      </c>
      <c r="JI108" s="40">
        <f ca="1"/>
        <v>0</v>
      </c>
      <c r="JJ108" s="40">
        <f ca="1"/>
        <v>0</v>
      </c>
      <c r="JK108" s="40">
        <f ca="1"/>
        <v>0</v>
      </c>
      <c r="JL108" s="40">
        <f ca="1"/>
        <v>0</v>
      </c>
      <c r="JM108" s="40">
        <f ca="1"/>
        <v>0</v>
      </c>
      <c r="JN108" s="269"/>
    </row>
    <row r="109" spans="1:276" ht="16" customHeight="1">
      <c r="A109" s="30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0"/>
      <c r="BB109" s="303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5"/>
        <v>42000</v>
      </c>
      <c r="BL109" s="259"/>
      <c r="BM109" s="259"/>
      <c r="BN109" s="259"/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193"/>
      <c r="CK109" s="153"/>
      <c r="CL109" s="153"/>
      <c r="CM109" s="38"/>
      <c r="CN109" s="303"/>
      <c r="CO109" s="3" t="s">
        <v>13</v>
      </c>
      <c r="CP109" s="200">
        <f t="shared" ca="1" si="13"/>
        <v>0</v>
      </c>
      <c r="CQ109" s="200">
        <f t="shared" ca="1" si="11"/>
        <v>0</v>
      </c>
      <c r="CR109" s="200">
        <f t="shared" ca="1" si="11"/>
        <v>0</v>
      </c>
      <c r="CS109" s="200">
        <f t="shared" ca="1" si="11"/>
        <v>0</v>
      </c>
      <c r="CT109" s="200">
        <f t="shared" ca="1" si="11"/>
        <v>0</v>
      </c>
      <c r="CU109" s="200">
        <f t="shared" ca="1" si="11"/>
        <v>0</v>
      </c>
      <c r="CV109" s="200">
        <f t="shared" ca="1" si="11"/>
        <v>42000</v>
      </c>
      <c r="CW109" s="200">
        <f t="shared" ca="1" si="11"/>
        <v>0</v>
      </c>
      <c r="CX109" s="200">
        <f t="shared" ca="1" si="11"/>
        <v>0</v>
      </c>
      <c r="CY109" s="200">
        <f t="shared" ca="1" si="11"/>
        <v>0</v>
      </c>
      <c r="CZ109" s="200">
        <f t="shared" ca="1" si="11"/>
        <v>0</v>
      </c>
      <c r="DA109" s="200">
        <f t="shared" ca="1" si="11"/>
        <v>0</v>
      </c>
      <c r="DB109" s="200">
        <f t="shared" ca="1" si="11"/>
        <v>0</v>
      </c>
      <c r="DC109" s="200">
        <f t="shared" ca="1" si="11"/>
        <v>0</v>
      </c>
      <c r="DD109" s="200">
        <f t="shared" ca="1" si="11"/>
        <v>0</v>
      </c>
      <c r="DE109" s="200">
        <f t="shared" ca="1" si="11"/>
        <v>0</v>
      </c>
      <c r="DF109" s="200">
        <f t="shared" ca="1" si="11"/>
        <v>0</v>
      </c>
      <c r="DG109" s="200">
        <f t="shared" ca="1" si="11"/>
        <v>0</v>
      </c>
      <c r="DH109" s="200">
        <f t="shared" ca="1" si="11"/>
        <v>0</v>
      </c>
      <c r="DL109" s="303"/>
      <c r="DM109" s="3" t="s">
        <v>13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00">
        <f ca="1"/>
        <v>0</v>
      </c>
      <c r="DS109" s="200">
        <f ca="1"/>
        <v>0</v>
      </c>
      <c r="DT109" s="285">
        <f ca="1"/>
        <v>1</v>
      </c>
      <c r="DU109" s="200">
        <f ca="1"/>
        <v>0</v>
      </c>
      <c r="DV109" s="200">
        <f ca="1"/>
        <v>0</v>
      </c>
      <c r="DW109" s="200">
        <f ca="1"/>
        <v>0</v>
      </c>
      <c r="DX109" s="200">
        <f ca="1"/>
        <v>1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F109" s="200">
        <f ca="1"/>
        <v>0</v>
      </c>
      <c r="EG109" s="200">
        <f ca="1"/>
        <v>0</v>
      </c>
      <c r="EI109" s="303"/>
      <c r="EJ109" s="3" t="s">
        <v>13</v>
      </c>
      <c r="EK109" s="200">
        <f ca="1"/>
        <v>0</v>
      </c>
      <c r="EL109" s="200">
        <f ca="1"/>
        <v>1.1011775472062218E-3</v>
      </c>
      <c r="EM109" s="200">
        <f ca="1"/>
        <v>4.8170965572538332E-3</v>
      </c>
      <c r="EN109" s="200">
        <f ca="1"/>
        <v>0</v>
      </c>
      <c r="EO109" s="200">
        <f ca="1"/>
        <v>1.2757544754218426E-3</v>
      </c>
      <c r="EP109" s="200">
        <f ca="1"/>
        <v>5.5220375168518682E-3</v>
      </c>
      <c r="EQ109" s="200">
        <f ca="1"/>
        <v>1.0054161106356243</v>
      </c>
      <c r="ER109" s="200">
        <f ca="1"/>
        <v>1.0389646131439161</v>
      </c>
      <c r="ES109" s="200">
        <f ca="1"/>
        <v>1.4028658064067005E-2</v>
      </c>
      <c r="ET109" s="200">
        <f ca="1"/>
        <v>1.4308113403988664E-2</v>
      </c>
      <c r="EU109" s="200">
        <f ca="1"/>
        <v>1.0054161106356243</v>
      </c>
      <c r="EV109" s="200">
        <f ca="1"/>
        <v>1.0337720458946649</v>
      </c>
      <c r="EW109" s="200">
        <f ca="1"/>
        <v>7.1540567019942464E-2</v>
      </c>
      <c r="EX109" s="200">
        <f ca="1"/>
        <v>6.9025468960648186E-3</v>
      </c>
      <c r="EY109" s="200">
        <f ca="1"/>
        <v>8.9581633093125159</v>
      </c>
      <c r="EZ109" s="200">
        <f ca="1"/>
        <v>8.6869950931765612</v>
      </c>
      <c r="FA109" s="200">
        <f ca="1"/>
        <v>1.0424278285210544E-7</v>
      </c>
      <c r="FB109" s="200">
        <f ca="1"/>
        <v>1.7169736084786536E-13</v>
      </c>
      <c r="FC109" s="200">
        <f ca="1"/>
        <v>5.3756146386522576E-8</v>
      </c>
      <c r="FD109" s="200">
        <f ca="1"/>
        <v>1.8406791722839752E-9</v>
      </c>
      <c r="FG109" s="224"/>
      <c r="FH109" s="17"/>
      <c r="FI109" s="17"/>
      <c r="FJ109" s="17"/>
      <c r="FK109" s="17"/>
      <c r="FL109" s="303"/>
      <c r="FM109" s="3" t="s">
        <v>13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1.4028658064067005E-2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0</v>
      </c>
      <c r="GC109" s="40">
        <f ca="1"/>
        <v>0</v>
      </c>
      <c r="GD109" s="40">
        <f ca="1"/>
        <v>0</v>
      </c>
      <c r="GE109" s="40">
        <f ca="1"/>
        <v>0</v>
      </c>
      <c r="GF109" s="40">
        <f ca="1"/>
        <v>0</v>
      </c>
      <c r="GG109" s="40">
        <f ca="1"/>
        <v>0</v>
      </c>
      <c r="GH109" s="17"/>
      <c r="GT109" s="17"/>
      <c r="GU109" s="17"/>
      <c r="HE109" s="225"/>
      <c r="HP109" s="303"/>
      <c r="HQ109" s="274"/>
      <c r="HR109" s="313"/>
      <c r="HS109" s="41" t="s">
        <v>13</v>
      </c>
      <c r="HT109" s="40">
        <f ca="1"/>
        <v>0</v>
      </c>
      <c r="HU109" s="17" t="s">
        <v>187</v>
      </c>
      <c r="HV109" s="17"/>
      <c r="HW109" s="17"/>
      <c r="HX109" s="40">
        <f t="shared" ca="1" si="14"/>
        <v>0</v>
      </c>
      <c r="HY109" s="40">
        <f t="shared" ca="1" si="12"/>
        <v>0</v>
      </c>
      <c r="HZ109" s="40">
        <f t="shared" ca="1" si="12"/>
        <v>0</v>
      </c>
      <c r="IA109" s="40">
        <f t="shared" ca="1" si="12"/>
        <v>0</v>
      </c>
      <c r="IB109" s="40">
        <f t="shared" ca="1" si="12"/>
        <v>0</v>
      </c>
      <c r="IC109" s="40">
        <f t="shared" ca="1" si="12"/>
        <v>0</v>
      </c>
      <c r="ID109" s="40">
        <f t="shared" ca="1" si="12"/>
        <v>0</v>
      </c>
      <c r="IE109" s="40">
        <f t="shared" ca="1" si="12"/>
        <v>0</v>
      </c>
      <c r="IF109" s="40">
        <f t="shared" ca="1" si="12"/>
        <v>0</v>
      </c>
      <c r="IG109" s="40">
        <f t="shared" ca="1" si="12"/>
        <v>0</v>
      </c>
      <c r="IH109" s="40">
        <f t="shared" ca="1" si="12"/>
        <v>0</v>
      </c>
      <c r="II109" s="40">
        <f t="shared" ca="1" si="12"/>
        <v>0</v>
      </c>
      <c r="IJ109" s="40">
        <f t="shared" ca="1" si="12"/>
        <v>0</v>
      </c>
      <c r="IK109" s="40">
        <f t="shared" ca="1" si="12"/>
        <v>0</v>
      </c>
      <c r="IL109" s="40">
        <f t="shared" ca="1" si="12"/>
        <v>0</v>
      </c>
      <c r="IM109" s="40">
        <f t="shared" ca="1" si="12"/>
        <v>0</v>
      </c>
      <c r="IN109" s="40">
        <f t="shared" ca="1" si="12"/>
        <v>0</v>
      </c>
      <c r="IO109" s="40">
        <f t="shared" ca="1" si="12"/>
        <v>0</v>
      </c>
      <c r="IP109" s="40">
        <f t="shared" ca="1" si="12"/>
        <v>0</v>
      </c>
      <c r="IQ109" s="249"/>
      <c r="IR109" s="313"/>
      <c r="IS109" s="41" t="s">
        <v>13</v>
      </c>
      <c r="IT109" s="40">
        <f ca="1"/>
        <v>0</v>
      </c>
      <c r="IU109" s="40">
        <f ca="1"/>
        <v>0</v>
      </c>
      <c r="IV109" s="40">
        <f ca="1"/>
        <v>0</v>
      </c>
      <c r="IW109" s="40">
        <f ca="1"/>
        <v>0</v>
      </c>
      <c r="IX109" s="40">
        <f ca="1"/>
        <v>0</v>
      </c>
      <c r="IY109" s="40">
        <f ca="1"/>
        <v>0</v>
      </c>
      <c r="IZ109" s="40">
        <f ca="1"/>
        <v>0</v>
      </c>
      <c r="JA109" s="40">
        <f ca="1"/>
        <v>0</v>
      </c>
      <c r="JB109" s="40">
        <f ca="1"/>
        <v>0</v>
      </c>
      <c r="JC109" s="40">
        <f ca="1"/>
        <v>0</v>
      </c>
      <c r="JD109" s="40">
        <f ca="1"/>
        <v>0</v>
      </c>
      <c r="JE109" s="40">
        <f ca="1"/>
        <v>0</v>
      </c>
      <c r="JF109" s="40">
        <f ca="1"/>
        <v>0</v>
      </c>
      <c r="JG109" s="40">
        <f ca="1"/>
        <v>0</v>
      </c>
      <c r="JH109" s="40">
        <f ca="1"/>
        <v>0</v>
      </c>
      <c r="JI109" s="40">
        <f ca="1"/>
        <v>0</v>
      </c>
      <c r="JJ109" s="40">
        <f ca="1"/>
        <v>0</v>
      </c>
      <c r="JK109" s="40">
        <f ca="1"/>
        <v>0</v>
      </c>
      <c r="JL109" s="40">
        <f ca="1"/>
        <v>0</v>
      </c>
      <c r="JM109" s="40">
        <f ca="1"/>
        <v>0</v>
      </c>
      <c r="JN109" s="269"/>
    </row>
    <row r="110" spans="1:276" ht="16" customHeight="1">
      <c r="A110" s="30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0"/>
      <c r="BB110" s="303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5"/>
        <v>6400</v>
      </c>
      <c r="BL110" s="259"/>
      <c r="BM110" s="259"/>
      <c r="BN110" s="259"/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193"/>
      <c r="CK110" s="153"/>
      <c r="CL110" s="153"/>
      <c r="CM110" s="38"/>
      <c r="CN110" s="303"/>
      <c r="CO110" s="3" t="s">
        <v>23</v>
      </c>
      <c r="CP110" s="200">
        <f t="shared" ca="1" si="13"/>
        <v>0</v>
      </c>
      <c r="CQ110" s="200">
        <f t="shared" ca="1" si="11"/>
        <v>0</v>
      </c>
      <c r="CR110" s="200">
        <f t="shared" ca="1" si="11"/>
        <v>0</v>
      </c>
      <c r="CS110" s="200">
        <f t="shared" ca="1" si="11"/>
        <v>0</v>
      </c>
      <c r="CT110" s="200">
        <f t="shared" ca="1" si="11"/>
        <v>0</v>
      </c>
      <c r="CU110" s="200">
        <f t="shared" ca="1" si="11"/>
        <v>0</v>
      </c>
      <c r="CV110" s="200">
        <f t="shared" ca="1" si="11"/>
        <v>0</v>
      </c>
      <c r="CW110" s="200">
        <f t="shared" ca="1" si="11"/>
        <v>6400</v>
      </c>
      <c r="CX110" s="200">
        <f t="shared" ca="1" si="11"/>
        <v>0</v>
      </c>
      <c r="CY110" s="200">
        <f t="shared" ca="1" si="11"/>
        <v>0</v>
      </c>
      <c r="CZ110" s="200">
        <f t="shared" ca="1" si="11"/>
        <v>0</v>
      </c>
      <c r="DA110" s="200">
        <f t="shared" ca="1" si="11"/>
        <v>0</v>
      </c>
      <c r="DB110" s="200">
        <f t="shared" ca="1" si="11"/>
        <v>0</v>
      </c>
      <c r="DC110" s="200">
        <f t="shared" ca="1" si="11"/>
        <v>0</v>
      </c>
      <c r="DD110" s="200">
        <f t="shared" ca="1" si="11"/>
        <v>0</v>
      </c>
      <c r="DE110" s="200">
        <f t="shared" ca="1" si="11"/>
        <v>0</v>
      </c>
      <c r="DF110" s="200">
        <f t="shared" ca="1" si="11"/>
        <v>0</v>
      </c>
      <c r="DG110" s="200">
        <f t="shared" ca="1" si="11"/>
        <v>0</v>
      </c>
      <c r="DH110" s="200">
        <f t="shared" ca="1" si="11"/>
        <v>0</v>
      </c>
      <c r="DL110" s="303"/>
      <c r="DM110" s="3" t="s">
        <v>23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0</v>
      </c>
      <c r="DU110" s="200">
        <f ca="1"/>
        <v>0</v>
      </c>
      <c r="DV110" s="200">
        <f ca="1"/>
        <v>1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F110" s="200">
        <f ca="1"/>
        <v>0</v>
      </c>
      <c r="EG110" s="200">
        <f ca="1"/>
        <v>0</v>
      </c>
      <c r="EI110" s="303"/>
      <c r="EJ110" s="3" t="s">
        <v>23</v>
      </c>
      <c r="EK110" s="200">
        <f ca="1"/>
        <v>0</v>
      </c>
      <c r="EL110" s="200">
        <f ca="1"/>
        <v>5.5062993713813507E-4</v>
      </c>
      <c r="EM110" s="200">
        <f ca="1"/>
        <v>1.1209939938420118E-3</v>
      </c>
      <c r="EN110" s="200">
        <f ca="1"/>
        <v>0</v>
      </c>
      <c r="EO110" s="200">
        <f ca="1"/>
        <v>6.3792492717222886E-4</v>
      </c>
      <c r="EP110" s="200">
        <f ca="1"/>
        <v>1.2850418953798668E-3</v>
      </c>
      <c r="EQ110" s="200">
        <f ca="1"/>
        <v>3.1111722850867695E-3</v>
      </c>
      <c r="ER110" s="200">
        <f ca="1"/>
        <v>3.2149851940964347E-3</v>
      </c>
      <c r="ES110" s="200">
        <f ca="1"/>
        <v>1.0194589627099226</v>
      </c>
      <c r="ET110" s="200">
        <f ca="1"/>
        <v>1.0397669101742637</v>
      </c>
      <c r="EU110" s="200">
        <f ca="1"/>
        <v>3.1111722850867695E-3</v>
      </c>
      <c r="EV110" s="200">
        <f ca="1"/>
        <v>3.1989172485525613E-3</v>
      </c>
      <c r="EW110" s="200">
        <f ca="1"/>
        <v>5.198834550871319</v>
      </c>
      <c r="EX110" s="200">
        <f ca="1"/>
        <v>1.6063023692249098E-3</v>
      </c>
      <c r="EY110" s="200">
        <f ca="1"/>
        <v>2.7720253453661688E-2</v>
      </c>
      <c r="EZ110" s="200">
        <f ca="1"/>
        <v>2.6881147107829625E-2</v>
      </c>
      <c r="FA110" s="200">
        <f ca="1"/>
        <v>3.2257018114213974E-10</v>
      </c>
      <c r="FB110" s="200">
        <f ca="1"/>
        <v>1.2477202922091163E-11</v>
      </c>
      <c r="FC110" s="200">
        <f ca="1"/>
        <v>1.6634369692473316E-10</v>
      </c>
      <c r="FD110" s="200">
        <f ca="1"/>
        <v>4.2834729845997369E-10</v>
      </c>
      <c r="FG110" s="224"/>
      <c r="FH110" s="17"/>
      <c r="FI110" s="17"/>
      <c r="FJ110" s="17"/>
      <c r="FK110" s="17"/>
      <c r="FL110" s="303"/>
      <c r="FM110" s="3" t="s">
        <v>23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1.0194589627099226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0</v>
      </c>
      <c r="GC110" s="40">
        <f ca="1"/>
        <v>0</v>
      </c>
      <c r="GD110" s="40">
        <f ca="1"/>
        <v>0</v>
      </c>
      <c r="GE110" s="40">
        <f ca="1"/>
        <v>0</v>
      </c>
      <c r="GF110" s="40">
        <f ca="1"/>
        <v>0</v>
      </c>
      <c r="GG110" s="40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25"/>
      <c r="HP110" s="303"/>
      <c r="HQ110" s="274"/>
      <c r="HR110" s="313"/>
      <c r="HS110" s="41" t="s">
        <v>23</v>
      </c>
      <c r="HT110" s="40">
        <f ca="1"/>
        <v>0</v>
      </c>
      <c r="HU110" s="17" t="s">
        <v>187</v>
      </c>
      <c r="HV110" s="17"/>
      <c r="HW110" s="17"/>
      <c r="HX110" s="40">
        <f t="shared" ca="1" si="14"/>
        <v>0</v>
      </c>
      <c r="HY110" s="40">
        <f t="shared" ca="1" si="12"/>
        <v>0</v>
      </c>
      <c r="HZ110" s="40">
        <f t="shared" ca="1" si="12"/>
        <v>0</v>
      </c>
      <c r="IA110" s="40">
        <f t="shared" ca="1" si="12"/>
        <v>0</v>
      </c>
      <c r="IB110" s="40">
        <f t="shared" ca="1" si="12"/>
        <v>0</v>
      </c>
      <c r="IC110" s="40">
        <f t="shared" ca="1" si="12"/>
        <v>0</v>
      </c>
      <c r="ID110" s="40">
        <f t="shared" ca="1" si="12"/>
        <v>0</v>
      </c>
      <c r="IE110" s="40">
        <f t="shared" ca="1" si="12"/>
        <v>0</v>
      </c>
      <c r="IF110" s="40">
        <f t="shared" ca="1" si="12"/>
        <v>0</v>
      </c>
      <c r="IG110" s="40">
        <f t="shared" ca="1" si="12"/>
        <v>0</v>
      </c>
      <c r="IH110" s="40">
        <f t="shared" ca="1" si="12"/>
        <v>0</v>
      </c>
      <c r="II110" s="40">
        <f t="shared" ca="1" si="12"/>
        <v>0</v>
      </c>
      <c r="IJ110" s="40">
        <f t="shared" ca="1" si="12"/>
        <v>0</v>
      </c>
      <c r="IK110" s="40">
        <f t="shared" ca="1" si="12"/>
        <v>0</v>
      </c>
      <c r="IL110" s="40">
        <f t="shared" ca="1" si="12"/>
        <v>0</v>
      </c>
      <c r="IM110" s="40">
        <f t="shared" ca="1" si="12"/>
        <v>0</v>
      </c>
      <c r="IN110" s="40">
        <f t="shared" ca="1" si="12"/>
        <v>0</v>
      </c>
      <c r="IO110" s="40">
        <f t="shared" ca="1" si="12"/>
        <v>0</v>
      </c>
      <c r="IP110" s="40">
        <f t="shared" ca="1" si="12"/>
        <v>0</v>
      </c>
      <c r="IQ110" s="249"/>
      <c r="IR110" s="313"/>
      <c r="IS110" s="41" t="s">
        <v>23</v>
      </c>
      <c r="IT110" s="40">
        <f ca="1"/>
        <v>0</v>
      </c>
      <c r="IU110" s="40">
        <f ca="1"/>
        <v>0</v>
      </c>
      <c r="IV110" s="40">
        <f ca="1"/>
        <v>0</v>
      </c>
      <c r="IW110" s="40">
        <f ca="1"/>
        <v>0</v>
      </c>
      <c r="IX110" s="40">
        <f ca="1"/>
        <v>0</v>
      </c>
      <c r="IY110" s="40">
        <f ca="1"/>
        <v>0</v>
      </c>
      <c r="IZ110" s="40">
        <f ca="1"/>
        <v>0</v>
      </c>
      <c r="JA110" s="40">
        <f ca="1"/>
        <v>0</v>
      </c>
      <c r="JB110" s="40">
        <f ca="1"/>
        <v>0</v>
      </c>
      <c r="JC110" s="40">
        <f ca="1"/>
        <v>0</v>
      </c>
      <c r="JD110" s="40">
        <f ca="1"/>
        <v>0</v>
      </c>
      <c r="JE110" s="40">
        <f ca="1"/>
        <v>0</v>
      </c>
      <c r="JF110" s="40">
        <f ca="1"/>
        <v>0</v>
      </c>
      <c r="JG110" s="40">
        <f ca="1"/>
        <v>0</v>
      </c>
      <c r="JH110" s="40">
        <f ca="1"/>
        <v>0</v>
      </c>
      <c r="JI110" s="40">
        <f ca="1"/>
        <v>0</v>
      </c>
      <c r="JJ110" s="40">
        <f ca="1"/>
        <v>0</v>
      </c>
      <c r="JK110" s="40">
        <f ca="1"/>
        <v>0</v>
      </c>
      <c r="JL110" s="40">
        <f ca="1"/>
        <v>0</v>
      </c>
      <c r="JM110" s="40">
        <f ca="1"/>
        <v>0</v>
      </c>
      <c r="JN110" s="269"/>
    </row>
    <row r="111" spans="1:276" ht="16" customHeight="1">
      <c r="A111" s="30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0"/>
      <c r="BB111" s="303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5"/>
        <v>6275</v>
      </c>
      <c r="BL111" s="259"/>
      <c r="BM111" s="259"/>
      <c r="BN111" s="259"/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193"/>
      <c r="CK111" s="153"/>
      <c r="CL111" s="153"/>
      <c r="CM111" s="38"/>
      <c r="CN111" s="303"/>
      <c r="CO111" s="3" t="s">
        <v>22</v>
      </c>
      <c r="CP111" s="200">
        <f t="shared" ca="1" si="13"/>
        <v>0</v>
      </c>
      <c r="CQ111" s="200">
        <f t="shared" ca="1" si="11"/>
        <v>0</v>
      </c>
      <c r="CR111" s="200">
        <f t="shared" ca="1" si="11"/>
        <v>0</v>
      </c>
      <c r="CS111" s="200">
        <f t="shared" ca="1" si="11"/>
        <v>0</v>
      </c>
      <c r="CT111" s="200">
        <f t="shared" ca="1" si="11"/>
        <v>0</v>
      </c>
      <c r="CU111" s="200">
        <f t="shared" ca="1" si="11"/>
        <v>0</v>
      </c>
      <c r="CV111" s="200">
        <f t="shared" ca="1" si="11"/>
        <v>0</v>
      </c>
      <c r="CW111" s="200">
        <f t="shared" ca="1" si="11"/>
        <v>0</v>
      </c>
      <c r="CX111" s="200">
        <f t="shared" ca="1" si="11"/>
        <v>6275</v>
      </c>
      <c r="CY111" s="200">
        <f t="shared" ca="1" si="11"/>
        <v>0</v>
      </c>
      <c r="CZ111" s="200">
        <f t="shared" ca="1" si="11"/>
        <v>0</v>
      </c>
      <c r="DA111" s="200">
        <f t="shared" ca="1" si="11"/>
        <v>0</v>
      </c>
      <c r="DB111" s="200">
        <f t="shared" ca="1" si="11"/>
        <v>0</v>
      </c>
      <c r="DC111" s="200">
        <f t="shared" ca="1" si="11"/>
        <v>0</v>
      </c>
      <c r="DD111" s="200">
        <f t="shared" ca="1" si="11"/>
        <v>0</v>
      </c>
      <c r="DE111" s="200">
        <f t="shared" ca="1" si="11"/>
        <v>0</v>
      </c>
      <c r="DF111" s="200">
        <f t="shared" ca="1" si="11"/>
        <v>0</v>
      </c>
      <c r="DG111" s="200">
        <f t="shared" ca="1" si="11"/>
        <v>0</v>
      </c>
      <c r="DH111" s="200">
        <f t="shared" ca="1" si="11"/>
        <v>0</v>
      </c>
      <c r="DL111" s="303"/>
      <c r="DM111" s="3" t="s">
        <v>22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0</v>
      </c>
      <c r="DV111" s="200">
        <f ca="1"/>
        <v>0</v>
      </c>
      <c r="DW111" s="200">
        <f ca="1"/>
        <v>1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F111" s="200">
        <f ca="1"/>
        <v>0</v>
      </c>
      <c r="EG111" s="200">
        <f ca="1"/>
        <v>0</v>
      </c>
      <c r="EI111" s="303"/>
      <c r="EJ111" s="3" t="s">
        <v>22</v>
      </c>
      <c r="EK111" s="200">
        <f ca="1"/>
        <v>0</v>
      </c>
      <c r="EL111" s="200">
        <f ca="1"/>
        <v>5.3987544617840584E-4</v>
      </c>
      <c r="EM111" s="200">
        <f ca="1"/>
        <v>1.099099579899785E-3</v>
      </c>
      <c r="EN111" s="200">
        <f ca="1"/>
        <v>0</v>
      </c>
      <c r="EO111" s="200">
        <f ca="1"/>
        <v>6.2546545593839627E-4</v>
      </c>
      <c r="EP111" s="200">
        <f ca="1"/>
        <v>1.2599434208607288E-3</v>
      </c>
      <c r="EQ111" s="200">
        <f ca="1"/>
        <v>3.0504072013936684E-3</v>
      </c>
      <c r="ER111" s="200">
        <f ca="1"/>
        <v>3.1521925145242386E-3</v>
      </c>
      <c r="ES111" s="200">
        <f ca="1"/>
        <v>1.9078904844494361E-2</v>
      </c>
      <c r="ET111" s="200">
        <f ca="1"/>
        <v>1.0194589627099226</v>
      </c>
      <c r="EU111" s="200">
        <f ca="1"/>
        <v>3.0504072013936684E-3</v>
      </c>
      <c r="EV111" s="200">
        <f ca="1"/>
        <v>3.1364383960417689E-3</v>
      </c>
      <c r="EW111" s="200">
        <f ca="1"/>
        <v>5.0972948135496132</v>
      </c>
      <c r="EX111" s="200">
        <f ca="1"/>
        <v>1.5749292760759857E-3</v>
      </c>
      <c r="EY111" s="200">
        <f ca="1"/>
        <v>2.7178842253394859E-2</v>
      </c>
      <c r="EZ111" s="200">
        <f ca="1"/>
        <v>2.6356124703379828E-2</v>
      </c>
      <c r="FA111" s="200">
        <f ca="1"/>
        <v>3.1626998229170735E-10</v>
      </c>
      <c r="FB111" s="200">
        <f ca="1"/>
        <v>1.223350755251907E-11</v>
      </c>
      <c r="FC111" s="200">
        <f ca="1"/>
        <v>1.6309479659417196E-10</v>
      </c>
      <c r="FD111" s="200">
        <f ca="1"/>
        <v>4.1998114028692734E-10</v>
      </c>
      <c r="FG111" s="224"/>
      <c r="FH111" s="17"/>
      <c r="FI111" s="17"/>
      <c r="FJ111" s="17"/>
      <c r="FK111" s="17"/>
      <c r="FL111" s="303"/>
      <c r="FM111" s="3" t="s">
        <v>22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1.9078904844494361E-2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0</v>
      </c>
      <c r="GC111" s="40">
        <f ca="1"/>
        <v>0</v>
      </c>
      <c r="GD111" s="40">
        <f ca="1"/>
        <v>0</v>
      </c>
      <c r="GE111" s="40">
        <f ca="1"/>
        <v>0</v>
      </c>
      <c r="GF111" s="40">
        <f ca="1"/>
        <v>0</v>
      </c>
      <c r="GG111" s="40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25"/>
      <c r="HP111" s="303"/>
      <c r="HQ111" s="274"/>
      <c r="HR111" s="313"/>
      <c r="HS111" s="41" t="s">
        <v>22</v>
      </c>
      <c r="HT111" s="40">
        <f ca="1"/>
        <v>0</v>
      </c>
      <c r="HU111" s="17" t="s">
        <v>187</v>
      </c>
      <c r="HV111" s="17"/>
      <c r="HW111" s="17"/>
      <c r="HX111" s="40">
        <f t="shared" ca="1" si="14"/>
        <v>0</v>
      </c>
      <c r="HY111" s="40">
        <f t="shared" ca="1" si="12"/>
        <v>0</v>
      </c>
      <c r="HZ111" s="40">
        <f t="shared" ca="1" si="12"/>
        <v>0</v>
      </c>
      <c r="IA111" s="40">
        <f t="shared" ca="1" si="12"/>
        <v>0</v>
      </c>
      <c r="IB111" s="40">
        <f t="shared" ca="1" si="12"/>
        <v>0</v>
      </c>
      <c r="IC111" s="40">
        <f t="shared" ca="1" si="12"/>
        <v>0</v>
      </c>
      <c r="ID111" s="40">
        <f t="shared" ca="1" si="12"/>
        <v>0</v>
      </c>
      <c r="IE111" s="40">
        <f t="shared" ca="1" si="12"/>
        <v>0</v>
      </c>
      <c r="IF111" s="40">
        <f t="shared" ca="1" si="12"/>
        <v>0</v>
      </c>
      <c r="IG111" s="40">
        <f t="shared" ca="1" si="12"/>
        <v>0</v>
      </c>
      <c r="IH111" s="40">
        <f t="shared" ca="1" si="12"/>
        <v>0</v>
      </c>
      <c r="II111" s="40">
        <f t="shared" ca="1" si="12"/>
        <v>0</v>
      </c>
      <c r="IJ111" s="40">
        <f t="shared" ca="1" si="12"/>
        <v>0</v>
      </c>
      <c r="IK111" s="40">
        <f t="shared" ca="1" si="12"/>
        <v>0</v>
      </c>
      <c r="IL111" s="40">
        <f t="shared" ca="1" si="12"/>
        <v>0</v>
      </c>
      <c r="IM111" s="40">
        <f t="shared" ca="1" si="12"/>
        <v>0</v>
      </c>
      <c r="IN111" s="40">
        <f t="shared" ca="1" si="12"/>
        <v>0</v>
      </c>
      <c r="IO111" s="40">
        <f t="shared" ca="1" si="12"/>
        <v>0</v>
      </c>
      <c r="IP111" s="40">
        <f t="shared" ca="1" si="12"/>
        <v>0</v>
      </c>
      <c r="IQ111" s="249"/>
      <c r="IR111" s="313"/>
      <c r="IS111" s="41" t="s">
        <v>22</v>
      </c>
      <c r="IT111" s="40">
        <f ca="1"/>
        <v>0</v>
      </c>
      <c r="IU111" s="40">
        <f ca="1"/>
        <v>0</v>
      </c>
      <c r="IV111" s="40">
        <f ca="1"/>
        <v>0</v>
      </c>
      <c r="IW111" s="40">
        <f ca="1"/>
        <v>0</v>
      </c>
      <c r="IX111" s="40">
        <f ca="1"/>
        <v>0</v>
      </c>
      <c r="IY111" s="40">
        <f ca="1"/>
        <v>0</v>
      </c>
      <c r="IZ111" s="40">
        <f ca="1"/>
        <v>0</v>
      </c>
      <c r="JA111" s="40">
        <f ca="1"/>
        <v>0</v>
      </c>
      <c r="JB111" s="40">
        <f ca="1"/>
        <v>0</v>
      </c>
      <c r="JC111" s="40">
        <f ca="1"/>
        <v>0</v>
      </c>
      <c r="JD111" s="40">
        <f ca="1"/>
        <v>0</v>
      </c>
      <c r="JE111" s="40">
        <f ca="1"/>
        <v>0</v>
      </c>
      <c r="JF111" s="40">
        <f ca="1"/>
        <v>0</v>
      </c>
      <c r="JG111" s="40">
        <f ca="1"/>
        <v>0</v>
      </c>
      <c r="JH111" s="40">
        <f ca="1"/>
        <v>0</v>
      </c>
      <c r="JI111" s="40">
        <f ca="1"/>
        <v>0</v>
      </c>
      <c r="JJ111" s="40">
        <f ca="1"/>
        <v>0</v>
      </c>
      <c r="JK111" s="40">
        <f ca="1"/>
        <v>0</v>
      </c>
      <c r="JL111" s="40">
        <f ca="1"/>
        <v>0</v>
      </c>
      <c r="JM111" s="40">
        <f ca="1"/>
        <v>0</v>
      </c>
      <c r="JN111" s="269"/>
    </row>
    <row r="112" spans="1:276" ht="16" customHeight="1">
      <c r="A112" s="30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0"/>
      <c r="BB112" s="303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5"/>
        <v>15150</v>
      </c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193"/>
      <c r="CK112" s="153"/>
      <c r="CL112" s="153"/>
      <c r="CM112" s="38"/>
      <c r="CN112" s="303"/>
      <c r="CO112" s="3" t="s">
        <v>133</v>
      </c>
      <c r="CP112" s="200">
        <f t="shared" ca="1" si="13"/>
        <v>0</v>
      </c>
      <c r="CQ112" s="200">
        <f t="shared" ca="1" si="11"/>
        <v>0</v>
      </c>
      <c r="CR112" s="200">
        <f t="shared" ca="1" si="11"/>
        <v>0</v>
      </c>
      <c r="CS112" s="200">
        <f t="shared" ca="1" si="11"/>
        <v>0</v>
      </c>
      <c r="CT112" s="200">
        <f t="shared" ca="1" si="11"/>
        <v>0</v>
      </c>
      <c r="CU112" s="200">
        <f t="shared" ca="1" si="11"/>
        <v>0</v>
      </c>
      <c r="CV112" s="200">
        <f t="shared" ca="1" si="11"/>
        <v>0</v>
      </c>
      <c r="CW112" s="200">
        <f t="shared" ca="1" si="11"/>
        <v>0</v>
      </c>
      <c r="CX112" s="200">
        <f t="shared" ca="1" si="11"/>
        <v>0</v>
      </c>
      <c r="CY112" s="200">
        <f t="shared" ca="1" si="11"/>
        <v>15150</v>
      </c>
      <c r="CZ112" s="200">
        <f t="shared" ca="1" si="11"/>
        <v>0</v>
      </c>
      <c r="DA112" s="200">
        <f t="shared" ca="1" si="11"/>
        <v>0</v>
      </c>
      <c r="DB112" s="200">
        <f t="shared" ca="1" si="11"/>
        <v>0</v>
      </c>
      <c r="DC112" s="200">
        <f t="shared" ca="1" si="11"/>
        <v>0</v>
      </c>
      <c r="DD112" s="200">
        <f t="shared" ca="1" si="11"/>
        <v>0</v>
      </c>
      <c r="DE112" s="200">
        <f t="shared" ca="1" si="11"/>
        <v>0</v>
      </c>
      <c r="DF112" s="200">
        <f t="shared" ca="1" si="11"/>
        <v>0</v>
      </c>
      <c r="DG112" s="200">
        <f t="shared" ca="1" si="11"/>
        <v>0</v>
      </c>
      <c r="DH112" s="200">
        <f t="shared" ca="1" si="11"/>
        <v>0</v>
      </c>
      <c r="DL112" s="303"/>
      <c r="DM112" s="3" t="s">
        <v>133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00">
        <f ca="1"/>
        <v>0</v>
      </c>
      <c r="DT112" s="200">
        <f ca="1"/>
        <v>0</v>
      </c>
      <c r="DU112" s="285">
        <f ca="1"/>
        <v>0.99999999999999989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F112" s="200">
        <f ca="1"/>
        <v>0</v>
      </c>
      <c r="EG112" s="200">
        <f ca="1"/>
        <v>0</v>
      </c>
      <c r="EI112" s="303"/>
      <c r="EJ112" s="3" t="s">
        <v>133</v>
      </c>
      <c r="EK112" s="200">
        <f ca="1"/>
        <v>0</v>
      </c>
      <c r="EL112" s="200">
        <f ca="1"/>
        <v>1.0763122477531781E-3</v>
      </c>
      <c r="EM112" s="200">
        <f ca="1"/>
        <v>4.7083234091868115E-3</v>
      </c>
      <c r="EN112" s="200">
        <f ca="1"/>
        <v>0</v>
      </c>
      <c r="EO112" s="200">
        <f ca="1"/>
        <v>1.2469471162994137E-3</v>
      </c>
      <c r="EP112" s="200">
        <f ca="1"/>
        <v>5.3973463471165039E-3</v>
      </c>
      <c r="EQ112" s="200">
        <f ca="1"/>
        <v>5.2938113632070754E-3</v>
      </c>
      <c r="ER112" s="200">
        <f ca="1"/>
        <v>1.0155041218793763</v>
      </c>
      <c r="ES112" s="200">
        <f ca="1"/>
        <v>1.3711881914233235E-2</v>
      </c>
      <c r="ET112" s="200">
        <f ca="1"/>
        <v>1.3985026972285581E-2</v>
      </c>
      <c r="EU112" s="200">
        <f ca="1"/>
        <v>5.2938113632070754E-3</v>
      </c>
      <c r="EV112" s="200">
        <f ca="1"/>
        <v>1.4212925255356201E-2</v>
      </c>
      <c r="EW112" s="200">
        <f ca="1"/>
        <v>6.9925134861427637E-2</v>
      </c>
      <c r="EX112" s="200">
        <f ca="1"/>
        <v>6.746682933895614E-3</v>
      </c>
      <c r="EY112" s="200">
        <f ca="1"/>
        <v>0.12316226391122968</v>
      </c>
      <c r="EZ112" s="200">
        <f ca="1"/>
        <v>8.4908371394596696</v>
      </c>
      <c r="FA112" s="200">
        <f ca="1"/>
        <v>1.0188891356189661E-7</v>
      </c>
      <c r="FB112" s="200">
        <f ca="1"/>
        <v>1.6782032366742803E-13</v>
      </c>
      <c r="FC112" s="200">
        <f ca="1"/>
        <v>7.3907211327852002E-10</v>
      </c>
      <c r="FD112" s="200">
        <f ca="1"/>
        <v>1.7991154490388534E-9</v>
      </c>
      <c r="FG112" s="224"/>
      <c r="FH112" s="17"/>
      <c r="FI112" s="17"/>
      <c r="FJ112" s="17"/>
      <c r="FK112" s="17"/>
      <c r="FL112" s="303"/>
      <c r="FM112" s="3" t="s">
        <v>133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1.3711881914233235E-2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0</v>
      </c>
      <c r="GC112" s="40">
        <f ca="1"/>
        <v>0</v>
      </c>
      <c r="GD112" s="40">
        <f ca="1"/>
        <v>0</v>
      </c>
      <c r="GE112" s="40">
        <f ca="1"/>
        <v>0</v>
      </c>
      <c r="GF112" s="40">
        <f ca="1"/>
        <v>0</v>
      </c>
      <c r="GG112" s="40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25"/>
      <c r="HP112" s="303"/>
      <c r="HQ112" s="274"/>
      <c r="HR112" s="313"/>
      <c r="HS112" s="41" t="s">
        <v>133</v>
      </c>
      <c r="HT112" s="40">
        <f ca="1"/>
        <v>0</v>
      </c>
      <c r="HU112" s="17" t="s">
        <v>187</v>
      </c>
      <c r="HV112" s="17"/>
      <c r="HW112" s="17"/>
      <c r="HX112" s="40">
        <f t="shared" ca="1" si="14"/>
        <v>0</v>
      </c>
      <c r="HY112" s="40">
        <f t="shared" ca="1" si="12"/>
        <v>0</v>
      </c>
      <c r="HZ112" s="40">
        <f t="shared" ca="1" si="12"/>
        <v>0</v>
      </c>
      <c r="IA112" s="40">
        <f t="shared" ca="1" si="12"/>
        <v>0</v>
      </c>
      <c r="IB112" s="40">
        <f t="shared" ca="1" si="12"/>
        <v>0</v>
      </c>
      <c r="IC112" s="40">
        <f t="shared" ca="1" si="12"/>
        <v>0</v>
      </c>
      <c r="ID112" s="40">
        <f t="shared" ca="1" si="12"/>
        <v>0</v>
      </c>
      <c r="IE112" s="40">
        <f t="shared" ca="1" si="12"/>
        <v>0</v>
      </c>
      <c r="IF112" s="40">
        <f t="shared" ca="1" si="12"/>
        <v>0</v>
      </c>
      <c r="IG112" s="40">
        <f t="shared" ca="1" si="12"/>
        <v>0</v>
      </c>
      <c r="IH112" s="40">
        <f t="shared" ca="1" si="12"/>
        <v>0</v>
      </c>
      <c r="II112" s="40">
        <f t="shared" ca="1" si="12"/>
        <v>0</v>
      </c>
      <c r="IJ112" s="40">
        <f t="shared" ca="1" si="12"/>
        <v>0</v>
      </c>
      <c r="IK112" s="40">
        <f t="shared" ca="1" si="12"/>
        <v>0</v>
      </c>
      <c r="IL112" s="40">
        <f t="shared" ca="1" si="12"/>
        <v>0</v>
      </c>
      <c r="IM112" s="40">
        <f t="shared" ca="1" si="12"/>
        <v>0</v>
      </c>
      <c r="IN112" s="40">
        <f t="shared" ca="1" si="12"/>
        <v>0</v>
      </c>
      <c r="IO112" s="40">
        <f t="shared" ca="1" si="12"/>
        <v>0</v>
      </c>
      <c r="IP112" s="40">
        <f t="shared" ca="1" si="12"/>
        <v>0</v>
      </c>
      <c r="IQ112" s="249"/>
      <c r="IR112" s="313"/>
      <c r="IS112" s="41" t="s">
        <v>133</v>
      </c>
      <c r="IT112" s="40">
        <f ca="1"/>
        <v>0</v>
      </c>
      <c r="IU112" s="40">
        <f ca="1"/>
        <v>0</v>
      </c>
      <c r="IV112" s="40">
        <f ca="1"/>
        <v>0</v>
      </c>
      <c r="IW112" s="40">
        <f ca="1"/>
        <v>0</v>
      </c>
      <c r="IX112" s="40">
        <f ca="1"/>
        <v>0</v>
      </c>
      <c r="IY112" s="40">
        <f ca="1"/>
        <v>0</v>
      </c>
      <c r="IZ112" s="40">
        <f ca="1"/>
        <v>0</v>
      </c>
      <c r="JA112" s="40">
        <f ca="1"/>
        <v>0</v>
      </c>
      <c r="JB112" s="40">
        <f ca="1"/>
        <v>0</v>
      </c>
      <c r="JC112" s="40">
        <f ca="1"/>
        <v>0</v>
      </c>
      <c r="JD112" s="40">
        <f ca="1"/>
        <v>0</v>
      </c>
      <c r="JE112" s="40">
        <f ca="1"/>
        <v>0</v>
      </c>
      <c r="JF112" s="40">
        <f ca="1"/>
        <v>0</v>
      </c>
      <c r="JG112" s="40">
        <f ca="1"/>
        <v>0</v>
      </c>
      <c r="JH112" s="40">
        <f ca="1"/>
        <v>0</v>
      </c>
      <c r="JI112" s="40">
        <f ca="1"/>
        <v>0</v>
      </c>
      <c r="JJ112" s="40">
        <f ca="1"/>
        <v>0</v>
      </c>
      <c r="JK112" s="40">
        <f ca="1"/>
        <v>0</v>
      </c>
      <c r="JL112" s="40">
        <f ca="1"/>
        <v>0</v>
      </c>
      <c r="JM112" s="40">
        <f ca="1"/>
        <v>0</v>
      </c>
      <c r="JN112" s="269"/>
    </row>
    <row r="113" spans="1:274" ht="16" customHeight="1">
      <c r="A113" s="30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0"/>
      <c r="BB113" s="303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5"/>
        <v>26000</v>
      </c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193"/>
      <c r="CK113" s="178"/>
      <c r="CL113" s="178"/>
      <c r="CM113" s="38"/>
      <c r="CN113" s="303"/>
      <c r="CO113" s="3" t="s">
        <v>134</v>
      </c>
      <c r="CP113" s="200">
        <f t="shared" ca="1" si="13"/>
        <v>0</v>
      </c>
      <c r="CQ113" s="200">
        <f t="shared" ca="1" si="11"/>
        <v>0</v>
      </c>
      <c r="CR113" s="200">
        <f t="shared" ca="1" si="11"/>
        <v>0</v>
      </c>
      <c r="CS113" s="200">
        <f t="shared" ca="1" si="11"/>
        <v>0</v>
      </c>
      <c r="CT113" s="200">
        <f t="shared" ca="1" si="11"/>
        <v>0</v>
      </c>
      <c r="CU113" s="200">
        <f t="shared" ca="1" si="11"/>
        <v>0</v>
      </c>
      <c r="CV113" s="200">
        <f t="shared" ca="1" si="11"/>
        <v>0</v>
      </c>
      <c r="CW113" s="200">
        <f t="shared" ca="1" si="11"/>
        <v>0</v>
      </c>
      <c r="CX113" s="200">
        <f t="shared" ca="1" si="11"/>
        <v>0</v>
      </c>
      <c r="CY113" s="200">
        <f t="shared" ca="1" si="11"/>
        <v>0</v>
      </c>
      <c r="CZ113" s="200">
        <f t="shared" ca="1" si="11"/>
        <v>26000</v>
      </c>
      <c r="DA113" s="200">
        <f t="shared" ca="1" si="11"/>
        <v>0</v>
      </c>
      <c r="DB113" s="200">
        <f t="shared" ca="1" si="11"/>
        <v>0</v>
      </c>
      <c r="DC113" s="200">
        <f t="shared" ca="1" si="11"/>
        <v>0</v>
      </c>
      <c r="DD113" s="200">
        <f t="shared" ca="1" si="11"/>
        <v>0</v>
      </c>
      <c r="DE113" s="200">
        <f t="shared" ca="1" si="11"/>
        <v>0</v>
      </c>
      <c r="DF113" s="200">
        <f t="shared" ca="1" si="11"/>
        <v>0</v>
      </c>
      <c r="DG113" s="200">
        <f t="shared" ca="1" si="11"/>
        <v>0</v>
      </c>
      <c r="DH113" s="200">
        <f t="shared" ca="1" si="11"/>
        <v>0</v>
      </c>
      <c r="DL113" s="303"/>
      <c r="DM113" s="3" t="s">
        <v>134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1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F113" s="200">
        <f ca="1"/>
        <v>0</v>
      </c>
      <c r="EG113" s="200">
        <f ca="1"/>
        <v>0</v>
      </c>
      <c r="EI113" s="303"/>
      <c r="EJ113" s="3" t="s">
        <v>134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2.2561558852006542E-19</v>
      </c>
      <c r="EP113" s="200">
        <f ca="1"/>
        <v>0</v>
      </c>
      <c r="EQ113" s="200">
        <f ca="1"/>
        <v>0</v>
      </c>
      <c r="ER113" s="200">
        <f ca="1"/>
        <v>-2.3103036264454699E-16</v>
      </c>
      <c r="ES113" s="200">
        <f ca="1"/>
        <v>0</v>
      </c>
      <c r="ET113" s="200">
        <f ca="1"/>
        <v>1.155151813222735E-16</v>
      </c>
      <c r="EU113" s="200">
        <f ca="1"/>
        <v>0</v>
      </c>
      <c r="EV113" s="200">
        <f ca="1"/>
        <v>1</v>
      </c>
      <c r="EW113" s="200">
        <f ca="1"/>
        <v>0</v>
      </c>
      <c r="EX113" s="200">
        <f ca="1"/>
        <v>0</v>
      </c>
      <c r="EY113" s="200">
        <f ca="1"/>
        <v>8.6655112651646409</v>
      </c>
      <c r="EZ113" s="200">
        <f ca="1"/>
        <v>1.8482429011563759E-15</v>
      </c>
      <c r="FA113" s="200">
        <f ca="1"/>
        <v>0</v>
      </c>
      <c r="FB113" s="200">
        <f ca="1"/>
        <v>1.6809671261911498E-27</v>
      </c>
      <c r="FC113" s="200">
        <f ca="1"/>
        <v>5.2000000000000002E-8</v>
      </c>
      <c r="FD113" s="200">
        <f ca="1"/>
        <v>0</v>
      </c>
      <c r="FG113" s="224"/>
      <c r="FH113" s="17"/>
      <c r="FI113" s="17"/>
      <c r="FJ113" s="17"/>
      <c r="FK113" s="17"/>
      <c r="FL113" s="303"/>
      <c r="FM113" s="3" t="s">
        <v>134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0</v>
      </c>
      <c r="GE113" s="40">
        <f ca="1"/>
        <v>0</v>
      </c>
      <c r="GF113" s="40">
        <f ca="1"/>
        <v>0</v>
      </c>
      <c r="GG113" s="40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25"/>
      <c r="HP113" s="303"/>
      <c r="HQ113" s="274"/>
      <c r="HR113" s="313"/>
      <c r="HS113" s="41" t="s">
        <v>134</v>
      </c>
      <c r="HT113" s="40">
        <f ca="1"/>
        <v>0</v>
      </c>
      <c r="HU113" s="17" t="s">
        <v>187</v>
      </c>
      <c r="HV113" s="17"/>
      <c r="HW113" s="17"/>
      <c r="HX113" s="40">
        <f t="shared" ca="1" si="14"/>
        <v>0</v>
      </c>
      <c r="HY113" s="40">
        <f t="shared" ca="1" si="12"/>
        <v>0</v>
      </c>
      <c r="HZ113" s="40">
        <f t="shared" ca="1" si="12"/>
        <v>0</v>
      </c>
      <c r="IA113" s="40">
        <f t="shared" ca="1" si="12"/>
        <v>0</v>
      </c>
      <c r="IB113" s="40">
        <f t="shared" ca="1" si="12"/>
        <v>0</v>
      </c>
      <c r="IC113" s="40">
        <f t="shared" ca="1" si="12"/>
        <v>0</v>
      </c>
      <c r="ID113" s="40">
        <f t="shared" ca="1" si="12"/>
        <v>0</v>
      </c>
      <c r="IE113" s="40">
        <f t="shared" ca="1" si="12"/>
        <v>0</v>
      </c>
      <c r="IF113" s="40">
        <f t="shared" ca="1" si="12"/>
        <v>0</v>
      </c>
      <c r="IG113" s="40">
        <f t="shared" ca="1" si="12"/>
        <v>0</v>
      </c>
      <c r="IH113" s="40">
        <f t="shared" ca="1" si="12"/>
        <v>0</v>
      </c>
      <c r="II113" s="40">
        <f t="shared" ca="1" si="12"/>
        <v>0</v>
      </c>
      <c r="IJ113" s="40">
        <f t="shared" ca="1" si="12"/>
        <v>0</v>
      </c>
      <c r="IK113" s="40">
        <f t="shared" ca="1" si="12"/>
        <v>0</v>
      </c>
      <c r="IL113" s="40">
        <f t="shared" ca="1" si="12"/>
        <v>0</v>
      </c>
      <c r="IM113" s="40">
        <f t="shared" ca="1" si="12"/>
        <v>0</v>
      </c>
      <c r="IN113" s="40">
        <f t="shared" ca="1" si="12"/>
        <v>0</v>
      </c>
      <c r="IO113" s="40">
        <f t="shared" ca="1" si="12"/>
        <v>0</v>
      </c>
      <c r="IP113" s="40">
        <f t="shared" ca="1" si="12"/>
        <v>0</v>
      </c>
      <c r="IQ113" s="249"/>
      <c r="IR113" s="313"/>
      <c r="IS113" s="41" t="s">
        <v>134</v>
      </c>
      <c r="IT113" s="40">
        <f ca="1"/>
        <v>0</v>
      </c>
      <c r="IU113" s="40">
        <f ca="1"/>
        <v>0</v>
      </c>
      <c r="IV113" s="40">
        <f ca="1"/>
        <v>0</v>
      </c>
      <c r="IW113" s="40">
        <f ca="1"/>
        <v>0</v>
      </c>
      <c r="IX113" s="40">
        <f ca="1"/>
        <v>0</v>
      </c>
      <c r="IY113" s="40">
        <f ca="1"/>
        <v>0</v>
      </c>
      <c r="IZ113" s="40">
        <f ca="1"/>
        <v>0</v>
      </c>
      <c r="JA113" s="40">
        <f ca="1"/>
        <v>0</v>
      </c>
      <c r="JB113" s="40">
        <f ca="1"/>
        <v>0</v>
      </c>
      <c r="JC113" s="40">
        <f ca="1"/>
        <v>0</v>
      </c>
      <c r="JD113" s="40">
        <f ca="1"/>
        <v>0</v>
      </c>
      <c r="JE113" s="40">
        <f ca="1"/>
        <v>0</v>
      </c>
      <c r="JF113" s="40">
        <f ca="1"/>
        <v>0</v>
      </c>
      <c r="JG113" s="40">
        <f ca="1"/>
        <v>0</v>
      </c>
      <c r="JH113" s="40">
        <f ca="1"/>
        <v>0</v>
      </c>
      <c r="JI113" s="40">
        <f ca="1"/>
        <v>0</v>
      </c>
      <c r="JJ113" s="40">
        <f ca="1"/>
        <v>0</v>
      </c>
      <c r="JK113" s="40">
        <f ca="1"/>
        <v>0</v>
      </c>
      <c r="JL113" s="40">
        <f ca="1"/>
        <v>0</v>
      </c>
      <c r="JM113" s="40">
        <f ca="1"/>
        <v>0</v>
      </c>
      <c r="JN113" s="269"/>
    </row>
    <row r="114" spans="1:274" ht="16" customHeight="1">
      <c r="A114" s="30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0"/>
      <c r="BB114" s="303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5"/>
        <v>3000.4000000000015</v>
      </c>
      <c r="BL114" s="259"/>
      <c r="BM114" s="259"/>
      <c r="BN114" s="259"/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193"/>
      <c r="CK114" s="153"/>
      <c r="CL114" s="153"/>
      <c r="CM114" s="38"/>
      <c r="CN114" s="303"/>
      <c r="CO114" s="3" t="s">
        <v>32</v>
      </c>
      <c r="CP114" s="200">
        <f t="shared" ca="1" si="13"/>
        <v>0</v>
      </c>
      <c r="CQ114" s="200">
        <f t="shared" ca="1" si="11"/>
        <v>0</v>
      </c>
      <c r="CR114" s="200">
        <f t="shared" ca="1" si="11"/>
        <v>0</v>
      </c>
      <c r="CS114" s="200">
        <f t="shared" ca="1" si="11"/>
        <v>0</v>
      </c>
      <c r="CT114" s="200">
        <f t="shared" ca="1" si="11"/>
        <v>0</v>
      </c>
      <c r="CU114" s="200">
        <f t="shared" ca="1" si="11"/>
        <v>0</v>
      </c>
      <c r="CV114" s="200">
        <f t="shared" ca="1" si="11"/>
        <v>0</v>
      </c>
      <c r="CW114" s="200">
        <f t="shared" ca="1" si="11"/>
        <v>0</v>
      </c>
      <c r="CX114" s="200">
        <f t="shared" ca="1" si="11"/>
        <v>0</v>
      </c>
      <c r="CY114" s="200">
        <f t="shared" ca="1" si="11"/>
        <v>0</v>
      </c>
      <c r="CZ114" s="200">
        <f t="shared" ca="1" si="11"/>
        <v>0</v>
      </c>
      <c r="DA114" s="200">
        <f t="shared" ca="1" si="11"/>
        <v>3000.4000000000015</v>
      </c>
      <c r="DB114" s="200">
        <f t="shared" ca="1" si="11"/>
        <v>0</v>
      </c>
      <c r="DC114" s="200">
        <f t="shared" ca="1" si="11"/>
        <v>0</v>
      </c>
      <c r="DD114" s="200">
        <f t="shared" ca="1" si="11"/>
        <v>0</v>
      </c>
      <c r="DE114" s="200">
        <f t="shared" ca="1" si="11"/>
        <v>0</v>
      </c>
      <c r="DF114" s="200">
        <f t="shared" ca="1" si="11"/>
        <v>0</v>
      </c>
      <c r="DG114" s="200">
        <f t="shared" ca="1" si="11"/>
        <v>0</v>
      </c>
      <c r="DH114" s="200">
        <f t="shared" ca="1" si="11"/>
        <v>0</v>
      </c>
      <c r="DL114" s="303"/>
      <c r="DM114" s="3" t="s">
        <v>32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1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0</v>
      </c>
      <c r="EI114" s="303"/>
      <c r="EJ114" s="3" t="s">
        <v>32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2.6036038915215561E-20</v>
      </c>
      <c r="EP114" s="200">
        <f ca="1"/>
        <v>0</v>
      </c>
      <c r="EQ114" s="200">
        <f ca="1"/>
        <v>0</v>
      </c>
      <c r="ER114" s="200">
        <f ca="1"/>
        <v>-2.6660903849180735E-17</v>
      </c>
      <c r="ES114" s="200">
        <f ca="1"/>
        <v>0</v>
      </c>
      <c r="ET114" s="200">
        <f ca="1"/>
        <v>1.3330451924590367E-17</v>
      </c>
      <c r="EU114" s="200">
        <f ca="1"/>
        <v>0</v>
      </c>
      <c r="EV114" s="200">
        <f ca="1"/>
        <v>0</v>
      </c>
      <c r="EW114" s="200">
        <f ca="1"/>
        <v>0</v>
      </c>
      <c r="EX114" s="200">
        <f ca="1"/>
        <v>0</v>
      </c>
      <c r="EY114" s="200">
        <f ca="1"/>
        <v>1</v>
      </c>
      <c r="EZ114" s="200">
        <f ca="1"/>
        <v>2.1328723079344588E-16</v>
      </c>
      <c r="FA114" s="200">
        <f ca="1"/>
        <v>0</v>
      </c>
      <c r="FB114" s="200">
        <f ca="1"/>
        <v>1.9398360636245878E-28</v>
      </c>
      <c r="FC114" s="200">
        <f ca="1"/>
        <v>6.0008000000000027E-9</v>
      </c>
      <c r="FD114" s="200">
        <f ca="1"/>
        <v>0</v>
      </c>
      <c r="FG114" s="224"/>
      <c r="FH114" s="17"/>
      <c r="FI114" s="17"/>
      <c r="FJ114" s="17"/>
      <c r="FK114" s="17"/>
      <c r="FL114" s="303"/>
      <c r="FM114" s="3" t="s">
        <v>32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0</v>
      </c>
      <c r="GE114" s="40">
        <f ca="1"/>
        <v>0</v>
      </c>
      <c r="GF114" s="40">
        <f ca="1"/>
        <v>0</v>
      </c>
      <c r="GG114" s="40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25"/>
      <c r="HP114" s="303"/>
      <c r="HQ114" s="274"/>
      <c r="HR114" s="313"/>
      <c r="HS114" s="41" t="s">
        <v>32</v>
      </c>
      <c r="HT114" s="40">
        <f ca="1"/>
        <v>0</v>
      </c>
      <c r="HU114" s="17" t="s">
        <v>187</v>
      </c>
      <c r="HV114" s="17"/>
      <c r="HW114" s="17"/>
      <c r="HX114" s="40">
        <f t="shared" ca="1" si="14"/>
        <v>0</v>
      </c>
      <c r="HY114" s="40">
        <f t="shared" ca="1" si="12"/>
        <v>0</v>
      </c>
      <c r="HZ114" s="40">
        <f t="shared" ca="1" si="12"/>
        <v>0</v>
      </c>
      <c r="IA114" s="40">
        <f t="shared" ca="1" si="12"/>
        <v>0</v>
      </c>
      <c r="IB114" s="40">
        <f t="shared" ca="1" si="12"/>
        <v>0</v>
      </c>
      <c r="IC114" s="40">
        <f t="shared" ca="1" si="12"/>
        <v>0</v>
      </c>
      <c r="ID114" s="40">
        <f t="shared" ca="1" si="12"/>
        <v>0</v>
      </c>
      <c r="IE114" s="40">
        <f t="shared" ca="1" si="12"/>
        <v>0</v>
      </c>
      <c r="IF114" s="40">
        <f t="shared" ca="1" si="12"/>
        <v>0</v>
      </c>
      <c r="IG114" s="40">
        <f t="shared" ca="1" si="12"/>
        <v>0</v>
      </c>
      <c r="IH114" s="40">
        <f t="shared" ca="1" si="12"/>
        <v>0</v>
      </c>
      <c r="II114" s="40">
        <f t="shared" ca="1" si="12"/>
        <v>0</v>
      </c>
      <c r="IJ114" s="40">
        <f t="shared" ca="1" si="12"/>
        <v>0</v>
      </c>
      <c r="IK114" s="40">
        <f t="shared" ca="1" si="12"/>
        <v>0</v>
      </c>
      <c r="IL114" s="40">
        <f t="shared" ca="1" si="12"/>
        <v>0</v>
      </c>
      <c r="IM114" s="40">
        <f t="shared" ca="1" si="12"/>
        <v>0</v>
      </c>
      <c r="IN114" s="40">
        <f t="shared" ca="1" si="12"/>
        <v>0</v>
      </c>
      <c r="IO114" s="40">
        <f t="shared" ca="1" si="12"/>
        <v>0</v>
      </c>
      <c r="IP114" s="40">
        <f t="shared" ca="1" si="12"/>
        <v>0</v>
      </c>
      <c r="IQ114" s="249"/>
      <c r="IR114" s="313"/>
      <c r="IS114" s="41" t="s">
        <v>32</v>
      </c>
      <c r="IT114" s="40">
        <f ca="1"/>
        <v>0</v>
      </c>
      <c r="IU114" s="40">
        <f ca="1"/>
        <v>0</v>
      </c>
      <c r="IV114" s="40">
        <f ca="1"/>
        <v>0</v>
      </c>
      <c r="IW114" s="40">
        <f ca="1"/>
        <v>0</v>
      </c>
      <c r="IX114" s="40">
        <f ca="1"/>
        <v>0</v>
      </c>
      <c r="IY114" s="40">
        <f ca="1"/>
        <v>0</v>
      </c>
      <c r="IZ114" s="40">
        <f ca="1"/>
        <v>0</v>
      </c>
      <c r="JA114" s="40">
        <f ca="1"/>
        <v>0</v>
      </c>
      <c r="JB114" s="40">
        <f ca="1"/>
        <v>0</v>
      </c>
      <c r="JC114" s="40">
        <f ca="1"/>
        <v>0</v>
      </c>
      <c r="JD114" s="40">
        <f ca="1"/>
        <v>0</v>
      </c>
      <c r="JE114" s="40">
        <f ca="1"/>
        <v>0</v>
      </c>
      <c r="JF114" s="40">
        <f ca="1"/>
        <v>0</v>
      </c>
      <c r="JG114" s="40">
        <f ca="1"/>
        <v>0</v>
      </c>
      <c r="JH114" s="40">
        <f ca="1"/>
        <v>0</v>
      </c>
      <c r="JI114" s="40">
        <f ca="1"/>
        <v>0</v>
      </c>
      <c r="JJ114" s="40">
        <f ca="1"/>
        <v>0</v>
      </c>
      <c r="JK114" s="40">
        <f ca="1"/>
        <v>0</v>
      </c>
      <c r="JL114" s="40">
        <f ca="1"/>
        <v>0</v>
      </c>
      <c r="JM114" s="40">
        <f ca="1"/>
        <v>0</v>
      </c>
      <c r="JN114" s="269"/>
    </row>
    <row r="115" spans="1:274" ht="16" customHeight="1">
      <c r="A115" s="30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0"/>
      <c r="BB115" s="303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5"/>
        <v>20000</v>
      </c>
      <c r="BL115" s="259"/>
      <c r="BM115" s="259"/>
      <c r="BN115" s="259"/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193"/>
      <c r="CK115" s="153"/>
      <c r="CL115" s="153"/>
      <c r="CM115" s="38"/>
      <c r="CN115" s="303"/>
      <c r="CO115" s="3" t="s">
        <v>33</v>
      </c>
      <c r="CP115" s="200">
        <f t="shared" ca="1" si="13"/>
        <v>0</v>
      </c>
      <c r="CQ115" s="200">
        <f t="shared" ca="1" si="11"/>
        <v>0</v>
      </c>
      <c r="CR115" s="200">
        <f t="shared" ca="1" si="11"/>
        <v>0</v>
      </c>
      <c r="CS115" s="200">
        <f t="shared" ca="1" si="11"/>
        <v>0</v>
      </c>
      <c r="CT115" s="200">
        <f t="shared" ca="1" si="11"/>
        <v>0</v>
      </c>
      <c r="CU115" s="200">
        <f t="shared" ca="1" si="11"/>
        <v>0</v>
      </c>
      <c r="CV115" s="200">
        <f t="shared" ca="1" si="11"/>
        <v>0</v>
      </c>
      <c r="CW115" s="200">
        <f t="shared" ca="1" si="11"/>
        <v>0</v>
      </c>
      <c r="CX115" s="200">
        <f t="shared" ca="1" si="11"/>
        <v>0</v>
      </c>
      <c r="CY115" s="200">
        <f t="shared" ca="1" si="11"/>
        <v>0</v>
      </c>
      <c r="CZ115" s="200">
        <f t="shared" ca="1" si="11"/>
        <v>0</v>
      </c>
      <c r="DA115" s="200">
        <f t="shared" ca="1" si="11"/>
        <v>0</v>
      </c>
      <c r="DB115" s="200">
        <f t="shared" ca="1" si="11"/>
        <v>20000</v>
      </c>
      <c r="DC115" s="200">
        <f t="shared" ca="1" si="11"/>
        <v>0</v>
      </c>
      <c r="DD115" s="200">
        <f t="shared" ca="1" si="11"/>
        <v>0</v>
      </c>
      <c r="DE115" s="200">
        <f t="shared" ca="1" si="11"/>
        <v>0</v>
      </c>
      <c r="DF115" s="200">
        <f t="shared" ca="1" si="11"/>
        <v>0</v>
      </c>
      <c r="DG115" s="200">
        <f t="shared" ca="1" si="11"/>
        <v>0</v>
      </c>
      <c r="DH115" s="200">
        <f t="shared" ca="1" si="11"/>
        <v>0</v>
      </c>
      <c r="DL115" s="303"/>
      <c r="DM115" s="3" t="s">
        <v>33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1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0</v>
      </c>
      <c r="EG115" s="200">
        <f ca="1"/>
        <v>0</v>
      </c>
      <c r="EI115" s="303"/>
      <c r="EJ115" s="3" t="s">
        <v>33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0</v>
      </c>
      <c r="EW115" s="200">
        <f ca="1"/>
        <v>0</v>
      </c>
      <c r="EX115" s="200">
        <f ca="1"/>
        <v>1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0</v>
      </c>
      <c r="FC115" s="200">
        <f ca="1"/>
        <v>0</v>
      </c>
      <c r="FD115" s="200">
        <f ca="1"/>
        <v>2.6666666666666662E-7</v>
      </c>
      <c r="FG115" s="224"/>
      <c r="FH115" s="17"/>
      <c r="FI115" s="17"/>
      <c r="FJ115" s="17"/>
      <c r="FK115" s="17"/>
      <c r="FL115" s="303"/>
      <c r="FM115" s="3" t="s">
        <v>33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0</v>
      </c>
      <c r="GF115" s="40">
        <f ca="1"/>
        <v>0</v>
      </c>
      <c r="GG115" s="40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25"/>
      <c r="HP115" s="303"/>
      <c r="HQ115" s="274"/>
      <c r="HR115" s="313"/>
      <c r="HS115" s="41" t="s">
        <v>33</v>
      </c>
      <c r="HT115" s="40">
        <f ca="1"/>
        <v>0</v>
      </c>
      <c r="HU115" s="17" t="s">
        <v>187</v>
      </c>
      <c r="HV115" s="17"/>
      <c r="HW115" s="17"/>
      <c r="HX115" s="40">
        <f t="shared" ca="1" si="14"/>
        <v>0</v>
      </c>
      <c r="HY115" s="40">
        <f t="shared" ca="1" si="12"/>
        <v>0</v>
      </c>
      <c r="HZ115" s="40">
        <f t="shared" ca="1" si="12"/>
        <v>0</v>
      </c>
      <c r="IA115" s="40">
        <f t="shared" ca="1" si="12"/>
        <v>0</v>
      </c>
      <c r="IB115" s="40">
        <f t="shared" ca="1" si="12"/>
        <v>0</v>
      </c>
      <c r="IC115" s="40">
        <f t="shared" ca="1" si="12"/>
        <v>0</v>
      </c>
      <c r="ID115" s="40">
        <f t="shared" ca="1" si="12"/>
        <v>0</v>
      </c>
      <c r="IE115" s="40">
        <f t="shared" ca="1" si="12"/>
        <v>0</v>
      </c>
      <c r="IF115" s="40">
        <f t="shared" ca="1" si="12"/>
        <v>0</v>
      </c>
      <c r="IG115" s="40">
        <f t="shared" ca="1" si="12"/>
        <v>0</v>
      </c>
      <c r="IH115" s="40">
        <f t="shared" ca="1" si="12"/>
        <v>0</v>
      </c>
      <c r="II115" s="40">
        <f t="shared" ca="1" si="12"/>
        <v>0</v>
      </c>
      <c r="IJ115" s="40">
        <f t="shared" ca="1" si="12"/>
        <v>0</v>
      </c>
      <c r="IK115" s="40">
        <f t="shared" ca="1" si="12"/>
        <v>0</v>
      </c>
      <c r="IL115" s="40">
        <f t="shared" ca="1" si="12"/>
        <v>0</v>
      </c>
      <c r="IM115" s="40">
        <f t="shared" ca="1" si="12"/>
        <v>0</v>
      </c>
      <c r="IN115" s="40">
        <f t="shared" ca="1" si="12"/>
        <v>0</v>
      </c>
      <c r="IO115" s="40">
        <f t="shared" ca="1" si="12"/>
        <v>0</v>
      </c>
      <c r="IP115" s="40">
        <f t="shared" ca="1" si="12"/>
        <v>0</v>
      </c>
      <c r="IQ115" s="249"/>
      <c r="IR115" s="313"/>
      <c r="IS115" s="41" t="s">
        <v>33</v>
      </c>
      <c r="IT115" s="40">
        <f ca="1"/>
        <v>0</v>
      </c>
      <c r="IU115" s="40">
        <f ca="1"/>
        <v>0</v>
      </c>
      <c r="IV115" s="40">
        <f ca="1"/>
        <v>0</v>
      </c>
      <c r="IW115" s="40">
        <f ca="1"/>
        <v>0</v>
      </c>
      <c r="IX115" s="40">
        <f ca="1"/>
        <v>0</v>
      </c>
      <c r="IY115" s="40">
        <f ca="1"/>
        <v>0</v>
      </c>
      <c r="IZ115" s="40">
        <f ca="1"/>
        <v>0</v>
      </c>
      <c r="JA115" s="40">
        <f ca="1"/>
        <v>0</v>
      </c>
      <c r="JB115" s="40">
        <f ca="1"/>
        <v>0</v>
      </c>
      <c r="JC115" s="40">
        <f ca="1"/>
        <v>0</v>
      </c>
      <c r="JD115" s="40">
        <f ca="1"/>
        <v>0</v>
      </c>
      <c r="JE115" s="40">
        <f ca="1"/>
        <v>0</v>
      </c>
      <c r="JF115" s="40">
        <f ca="1"/>
        <v>0</v>
      </c>
      <c r="JG115" s="40">
        <f ca="1"/>
        <v>0</v>
      </c>
      <c r="JH115" s="40">
        <f ca="1"/>
        <v>0</v>
      </c>
      <c r="JI115" s="40">
        <f ca="1"/>
        <v>0</v>
      </c>
      <c r="JJ115" s="40">
        <f ca="1"/>
        <v>0</v>
      </c>
      <c r="JK115" s="40">
        <f ca="1"/>
        <v>0</v>
      </c>
      <c r="JL115" s="40">
        <f ca="1"/>
        <v>0</v>
      </c>
      <c r="JM115" s="40">
        <f ca="1"/>
        <v>0</v>
      </c>
      <c r="JN115" s="269"/>
    </row>
    <row r="116" spans="1:274">
      <c r="A116" s="30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0"/>
      <c r="BB116" s="303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5"/>
        <v>1200</v>
      </c>
      <c r="BL116" s="259"/>
      <c r="BM116" s="259"/>
      <c r="BN116" s="259"/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193"/>
      <c r="CK116" s="153"/>
      <c r="CL116" s="153"/>
      <c r="CM116" s="38"/>
      <c r="CN116" s="303"/>
      <c r="CO116" s="3" t="s">
        <v>42</v>
      </c>
      <c r="CP116" s="200">
        <f t="shared" ca="1" si="13"/>
        <v>0</v>
      </c>
      <c r="CQ116" s="200">
        <f t="shared" ca="1" si="11"/>
        <v>0</v>
      </c>
      <c r="CR116" s="200">
        <f t="shared" ca="1" si="11"/>
        <v>0</v>
      </c>
      <c r="CS116" s="200">
        <f t="shared" ca="1" si="11"/>
        <v>0</v>
      </c>
      <c r="CT116" s="200">
        <f t="shared" ca="1" si="11"/>
        <v>0</v>
      </c>
      <c r="CU116" s="200">
        <f t="shared" ca="1" si="11"/>
        <v>0</v>
      </c>
      <c r="CV116" s="200">
        <f t="shared" ca="1" si="11"/>
        <v>0</v>
      </c>
      <c r="CW116" s="200">
        <f t="shared" ca="1" si="11"/>
        <v>0</v>
      </c>
      <c r="CX116" s="200">
        <f t="shared" ca="1" si="11"/>
        <v>0</v>
      </c>
      <c r="CY116" s="200">
        <f t="shared" ca="1" si="11"/>
        <v>0</v>
      </c>
      <c r="CZ116" s="200">
        <f t="shared" ca="1" si="11"/>
        <v>0</v>
      </c>
      <c r="DA116" s="200">
        <f t="shared" ca="1" si="11"/>
        <v>0</v>
      </c>
      <c r="DB116" s="200">
        <f t="shared" ca="1" si="11"/>
        <v>0</v>
      </c>
      <c r="DC116" s="200">
        <f t="shared" ca="1" si="11"/>
        <v>1200</v>
      </c>
      <c r="DD116" s="200">
        <f t="shared" ca="1" si="11"/>
        <v>0</v>
      </c>
      <c r="DE116" s="200">
        <f t="shared" ca="1" si="11"/>
        <v>0</v>
      </c>
      <c r="DF116" s="200">
        <f t="shared" ca="1" si="11"/>
        <v>0</v>
      </c>
      <c r="DG116" s="200">
        <f t="shared" ca="1" si="11"/>
        <v>0</v>
      </c>
      <c r="DH116" s="200">
        <f t="shared" ca="1" si="11"/>
        <v>0</v>
      </c>
      <c r="DL116" s="303"/>
      <c r="DM116" s="3" t="s">
        <v>42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0</v>
      </c>
      <c r="DY116" s="200">
        <f ca="1"/>
        <v>0</v>
      </c>
      <c r="DZ116" s="200">
        <f ca="1"/>
        <v>1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F116" s="200">
        <f ca="1"/>
        <v>0</v>
      </c>
      <c r="EG116" s="200">
        <f ca="1"/>
        <v>0</v>
      </c>
      <c r="EI116" s="303"/>
      <c r="EJ116" s="3" t="s">
        <v>42</v>
      </c>
      <c r="EK116" s="200">
        <f ca="1"/>
        <v>0</v>
      </c>
      <c r="EL116" s="200">
        <f ca="1"/>
        <v>5.7262477540038771E-20</v>
      </c>
      <c r="EM116" s="200">
        <f ca="1"/>
        <v>0</v>
      </c>
      <c r="EN116" s="200">
        <f ca="1"/>
        <v>0</v>
      </c>
      <c r="EO116" s="200">
        <f ca="1"/>
        <v>-5.7262477540038771E-20</v>
      </c>
      <c r="EP116" s="200">
        <f ca="1"/>
        <v>0</v>
      </c>
      <c r="EQ116" s="200">
        <f ca="1"/>
        <v>0</v>
      </c>
      <c r="ER116" s="200">
        <f ca="1"/>
        <v>5.8636777000999702E-17</v>
      </c>
      <c r="ES116" s="200">
        <f ca="1"/>
        <v>0</v>
      </c>
      <c r="ET116" s="200">
        <f ca="1"/>
        <v>0</v>
      </c>
      <c r="EU116" s="200">
        <f ca="1"/>
        <v>0</v>
      </c>
      <c r="EV116" s="200">
        <f ca="1"/>
        <v>0</v>
      </c>
      <c r="EW116" s="200">
        <f ca="1"/>
        <v>1.0000000000000002</v>
      </c>
      <c r="EX116" s="200">
        <f ca="1"/>
        <v>1.4659194250249926E-17</v>
      </c>
      <c r="EY116" s="200">
        <f ca="1"/>
        <v>0</v>
      </c>
      <c r="EZ116" s="200">
        <f ca="1"/>
        <v>4.6909421600799762E-16</v>
      </c>
      <c r="FA116" s="200">
        <f ca="1"/>
        <v>2.2368155289077645E-22</v>
      </c>
      <c r="FB116" s="200">
        <f ca="1"/>
        <v>2.3999999999999999E-12</v>
      </c>
      <c r="FC116" s="200">
        <f ca="1"/>
        <v>0</v>
      </c>
      <c r="FD116" s="200">
        <f ca="1"/>
        <v>3.495024263918382E-24</v>
      </c>
      <c r="FG116" s="224"/>
      <c r="FH116" s="17"/>
      <c r="FI116" s="17"/>
      <c r="FJ116" s="17"/>
      <c r="FK116" s="17"/>
      <c r="FL116" s="303"/>
      <c r="FM116" s="3" t="s">
        <v>42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0</v>
      </c>
      <c r="GD116" s="40">
        <f ca="1"/>
        <v>0</v>
      </c>
      <c r="GE116" s="40">
        <f ca="1"/>
        <v>0</v>
      </c>
      <c r="GF116" s="40">
        <f ca="1"/>
        <v>0</v>
      </c>
      <c r="GG116" s="40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25"/>
      <c r="HP116" s="303"/>
      <c r="HQ116" s="274"/>
      <c r="HR116" s="313"/>
      <c r="HS116" s="41" t="s">
        <v>42</v>
      </c>
      <c r="HT116" s="40">
        <f ca="1"/>
        <v>0</v>
      </c>
      <c r="HU116" s="17" t="s">
        <v>187</v>
      </c>
      <c r="HV116" s="17"/>
      <c r="HW116" s="17"/>
      <c r="HX116" s="40">
        <f t="shared" ca="1" si="14"/>
        <v>0</v>
      </c>
      <c r="HY116" s="40">
        <f t="shared" ca="1" si="12"/>
        <v>0</v>
      </c>
      <c r="HZ116" s="40">
        <f t="shared" ca="1" si="12"/>
        <v>0</v>
      </c>
      <c r="IA116" s="40">
        <f t="shared" ca="1" si="12"/>
        <v>0</v>
      </c>
      <c r="IB116" s="40">
        <f t="shared" ca="1" si="12"/>
        <v>0</v>
      </c>
      <c r="IC116" s="40">
        <f t="shared" ca="1" si="12"/>
        <v>0</v>
      </c>
      <c r="ID116" s="40">
        <f t="shared" ca="1" si="12"/>
        <v>0</v>
      </c>
      <c r="IE116" s="40">
        <f t="shared" ca="1" si="12"/>
        <v>0</v>
      </c>
      <c r="IF116" s="40">
        <f t="shared" ca="1" si="12"/>
        <v>0</v>
      </c>
      <c r="IG116" s="40">
        <f t="shared" ca="1" si="12"/>
        <v>0</v>
      </c>
      <c r="IH116" s="40">
        <f t="shared" ca="1" si="12"/>
        <v>0</v>
      </c>
      <c r="II116" s="40">
        <f t="shared" ca="1" si="12"/>
        <v>0</v>
      </c>
      <c r="IJ116" s="40">
        <f t="shared" ca="1" si="12"/>
        <v>0</v>
      </c>
      <c r="IK116" s="40">
        <f t="shared" ca="1" si="12"/>
        <v>0</v>
      </c>
      <c r="IL116" s="40">
        <f t="shared" ca="1" si="12"/>
        <v>0</v>
      </c>
      <c r="IM116" s="40">
        <f t="shared" ca="1" si="12"/>
        <v>0</v>
      </c>
      <c r="IN116" s="40">
        <f t="shared" ca="1" si="12"/>
        <v>0</v>
      </c>
      <c r="IO116" s="40">
        <f t="shared" ca="1" si="12"/>
        <v>0</v>
      </c>
      <c r="IP116" s="40">
        <f t="shared" ca="1" si="12"/>
        <v>0</v>
      </c>
      <c r="IQ116" s="249"/>
      <c r="IR116" s="313"/>
      <c r="IS116" s="41" t="s">
        <v>42</v>
      </c>
      <c r="IT116" s="40">
        <f ca="1"/>
        <v>0</v>
      </c>
      <c r="IU116" s="40">
        <f ca="1"/>
        <v>0</v>
      </c>
      <c r="IV116" s="40">
        <f ca="1"/>
        <v>0</v>
      </c>
      <c r="IW116" s="40">
        <f ca="1"/>
        <v>0</v>
      </c>
      <c r="IX116" s="40">
        <f ca="1"/>
        <v>0</v>
      </c>
      <c r="IY116" s="40">
        <f ca="1"/>
        <v>0</v>
      </c>
      <c r="IZ116" s="40">
        <f ca="1"/>
        <v>0</v>
      </c>
      <c r="JA116" s="40">
        <f ca="1"/>
        <v>0</v>
      </c>
      <c r="JB116" s="40">
        <f ca="1"/>
        <v>0</v>
      </c>
      <c r="JC116" s="40">
        <f ca="1"/>
        <v>0</v>
      </c>
      <c r="JD116" s="40">
        <f ca="1"/>
        <v>0</v>
      </c>
      <c r="JE116" s="40">
        <f ca="1"/>
        <v>0</v>
      </c>
      <c r="JF116" s="40">
        <f ca="1"/>
        <v>0</v>
      </c>
      <c r="JG116" s="40">
        <f ca="1"/>
        <v>0</v>
      </c>
      <c r="JH116" s="40">
        <f ca="1"/>
        <v>0</v>
      </c>
      <c r="JI116" s="40">
        <f ca="1"/>
        <v>0</v>
      </c>
      <c r="JJ116" s="40">
        <f ca="1"/>
        <v>0</v>
      </c>
      <c r="JK116" s="40">
        <f ca="1"/>
        <v>0</v>
      </c>
      <c r="JL116" s="40">
        <f ca="1"/>
        <v>0</v>
      </c>
      <c r="JM116" s="40">
        <f ca="1"/>
        <v>0</v>
      </c>
      <c r="JN116" s="269"/>
    </row>
    <row r="117" spans="1:274" ht="16" customHeight="1">
      <c r="A117" s="30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0"/>
      <c r="BB117" s="303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5"/>
        <v>1799.9799999999996</v>
      </c>
      <c r="BL117" s="259"/>
      <c r="BM117" s="259"/>
      <c r="BN117" s="259"/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193"/>
      <c r="CK117" s="153"/>
      <c r="CL117" s="153"/>
      <c r="CM117" s="38"/>
      <c r="CN117" s="303"/>
      <c r="CO117" s="3" t="s">
        <v>34</v>
      </c>
      <c r="CP117" s="200">
        <f t="shared" ca="1" si="13"/>
        <v>0</v>
      </c>
      <c r="CQ117" s="200">
        <f t="shared" ca="1" si="11"/>
        <v>0</v>
      </c>
      <c r="CR117" s="200">
        <f t="shared" ca="1" si="11"/>
        <v>0</v>
      </c>
      <c r="CS117" s="200">
        <f t="shared" ca="1" si="11"/>
        <v>0</v>
      </c>
      <c r="CT117" s="200">
        <f t="shared" ref="CT117:DH121" ca="1" si="16">IF((ROW()-ROW($CP$103))=(COLUMN()-COLUMN($CP$103)),INDIRECT("BJ"&amp;ROW()),0)</f>
        <v>0</v>
      </c>
      <c r="CU117" s="200">
        <f t="shared" ca="1" si="16"/>
        <v>0</v>
      </c>
      <c r="CV117" s="200">
        <f t="shared" ca="1" si="16"/>
        <v>0</v>
      </c>
      <c r="CW117" s="200">
        <f t="shared" ca="1" si="16"/>
        <v>0</v>
      </c>
      <c r="CX117" s="200">
        <f t="shared" ca="1" si="16"/>
        <v>0</v>
      </c>
      <c r="CY117" s="200">
        <f t="shared" ca="1" si="16"/>
        <v>0</v>
      </c>
      <c r="CZ117" s="200">
        <f t="shared" ca="1" si="16"/>
        <v>0</v>
      </c>
      <c r="DA117" s="200">
        <f t="shared" ca="1" si="16"/>
        <v>0</v>
      </c>
      <c r="DB117" s="200">
        <f t="shared" ca="1" si="16"/>
        <v>0</v>
      </c>
      <c r="DC117" s="200">
        <f t="shared" ca="1" si="16"/>
        <v>0</v>
      </c>
      <c r="DD117" s="200">
        <f t="shared" ca="1" si="16"/>
        <v>1799.9799999999996</v>
      </c>
      <c r="DE117" s="200">
        <f t="shared" ca="1" si="16"/>
        <v>0</v>
      </c>
      <c r="DF117" s="200">
        <f t="shared" ca="1" si="16"/>
        <v>0</v>
      </c>
      <c r="DG117" s="200">
        <f t="shared" ca="1" si="16"/>
        <v>0</v>
      </c>
      <c r="DH117" s="200">
        <f t="shared" ca="1" si="16"/>
        <v>0</v>
      </c>
      <c r="DL117" s="303"/>
      <c r="DM117" s="3" t="s">
        <v>34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00">
        <f ca="1"/>
        <v>0</v>
      </c>
      <c r="EB117" s="200">
        <f ca="1"/>
        <v>0</v>
      </c>
      <c r="EC117" s="285">
        <f ca="1"/>
        <v>1</v>
      </c>
      <c r="ED117" s="200">
        <f ca="1"/>
        <v>0</v>
      </c>
      <c r="EE117" s="200">
        <f ca="1"/>
        <v>0</v>
      </c>
      <c r="EF117" s="200">
        <f ca="1"/>
        <v>0</v>
      </c>
      <c r="EG117" s="200">
        <f ca="1"/>
        <v>0</v>
      </c>
      <c r="EI117" s="303"/>
      <c r="EJ117" s="3" t="s">
        <v>34</v>
      </c>
      <c r="EK117" s="200">
        <f ca="1"/>
        <v>0</v>
      </c>
      <c r="EL117" s="200">
        <f ca="1"/>
        <v>2.4746428041847348E-6</v>
      </c>
      <c r="EM117" s="200">
        <f ca="1"/>
        <v>4.3478682170201523E-4</v>
      </c>
      <c r="EN117" s="200">
        <f ca="1"/>
        <v>0</v>
      </c>
      <c r="EO117" s="200">
        <f ca="1"/>
        <v>2.866964224360344E-6</v>
      </c>
      <c r="EP117" s="200">
        <f ca="1"/>
        <v>4.9841416146328608E-4</v>
      </c>
      <c r="EQ117" s="200">
        <f ca="1"/>
        <v>4.8885329601782085E-4</v>
      </c>
      <c r="ER117" s="200">
        <f ca="1"/>
        <v>1.705191912282171E-3</v>
      </c>
      <c r="ES117" s="200">
        <f ca="1"/>
        <v>1.2662141146486227E-3</v>
      </c>
      <c r="ET117" s="200">
        <f ca="1"/>
        <v>1.2914375033866452E-3</v>
      </c>
      <c r="EU117" s="200">
        <f ca="1"/>
        <v>4.8885329601782085E-4</v>
      </c>
      <c r="EV117" s="200">
        <f ca="1"/>
        <v>1.5515099776411594E-3</v>
      </c>
      <c r="EW117" s="200">
        <f ca="1"/>
        <v>6.4571875169331869E-3</v>
      </c>
      <c r="EX117" s="200">
        <f ca="1"/>
        <v>6.2301770182910754E-4</v>
      </c>
      <c r="EY117" s="200">
        <f ca="1"/>
        <v>1.3444627189264761E-2</v>
      </c>
      <c r="EZ117" s="200">
        <f ca="1"/>
        <v>1.0142574574605532</v>
      </c>
      <c r="FA117" s="200">
        <f ca="1"/>
        <v>1.2170954255198941E-8</v>
      </c>
      <c r="FB117" s="200">
        <f ca="1"/>
        <v>1.5497250040639788E-14</v>
      </c>
      <c r="FC117" s="200">
        <f ca="1"/>
        <v>8.0678518837341011E-11</v>
      </c>
      <c r="FD117" s="200">
        <f ca="1"/>
        <v>1.6613805382109477E-10</v>
      </c>
      <c r="FG117" s="224"/>
      <c r="FH117" s="17"/>
      <c r="FI117" s="17"/>
      <c r="FJ117" s="17"/>
      <c r="FK117" s="17"/>
      <c r="FL117" s="303"/>
      <c r="FM117" s="3" t="s">
        <v>34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1.2662141146486227E-3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0</v>
      </c>
      <c r="GC117" s="40">
        <f ca="1"/>
        <v>0</v>
      </c>
      <c r="GD117" s="40">
        <f ca="1"/>
        <v>0</v>
      </c>
      <c r="GE117" s="40">
        <f ca="1"/>
        <v>0</v>
      </c>
      <c r="GF117" s="40">
        <f ca="1"/>
        <v>0</v>
      </c>
      <c r="GG117" s="40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25"/>
      <c r="HP117" s="303"/>
      <c r="HQ117" s="274"/>
      <c r="HR117" s="313"/>
      <c r="HS117" s="41" t="s">
        <v>34</v>
      </c>
      <c r="HT117" s="40">
        <f ca="1"/>
        <v>0</v>
      </c>
      <c r="HU117" s="17" t="s">
        <v>187</v>
      </c>
      <c r="HV117" s="17"/>
      <c r="HW117" s="17"/>
      <c r="HX117" s="40">
        <f t="shared" ca="1" si="14"/>
        <v>0</v>
      </c>
      <c r="HY117" s="40">
        <f t="shared" ca="1" si="12"/>
        <v>0</v>
      </c>
      <c r="HZ117" s="40">
        <f t="shared" ca="1" si="12"/>
        <v>0</v>
      </c>
      <c r="IA117" s="40">
        <f t="shared" ca="1" si="12"/>
        <v>0</v>
      </c>
      <c r="IB117" s="40">
        <f t="shared" ref="IB117:IP121" ca="1" si="17">IF((ROW()-ROW($HX$103))=(COLUMN()-COLUMN($HX$103)),INDIRECT("HB"&amp;ROW()),0)</f>
        <v>0</v>
      </c>
      <c r="IC117" s="40">
        <f t="shared" ca="1" si="17"/>
        <v>0</v>
      </c>
      <c r="ID117" s="40">
        <f t="shared" ca="1" si="17"/>
        <v>0</v>
      </c>
      <c r="IE117" s="40">
        <f t="shared" ca="1" si="17"/>
        <v>0</v>
      </c>
      <c r="IF117" s="40">
        <f t="shared" ca="1" si="17"/>
        <v>0</v>
      </c>
      <c r="IG117" s="40">
        <f t="shared" ca="1" si="17"/>
        <v>0</v>
      </c>
      <c r="IH117" s="40">
        <f t="shared" ca="1" si="17"/>
        <v>0</v>
      </c>
      <c r="II117" s="40">
        <f t="shared" ca="1" si="17"/>
        <v>0</v>
      </c>
      <c r="IJ117" s="40">
        <f t="shared" ca="1" si="17"/>
        <v>0</v>
      </c>
      <c r="IK117" s="40">
        <f t="shared" ca="1" si="17"/>
        <v>0</v>
      </c>
      <c r="IL117" s="40">
        <f t="shared" ca="1" si="17"/>
        <v>0</v>
      </c>
      <c r="IM117" s="40">
        <f t="shared" ca="1" si="17"/>
        <v>0</v>
      </c>
      <c r="IN117" s="40">
        <f t="shared" ca="1" si="17"/>
        <v>0</v>
      </c>
      <c r="IO117" s="40">
        <f t="shared" ca="1" si="17"/>
        <v>0</v>
      </c>
      <c r="IP117" s="40">
        <f t="shared" ca="1" si="17"/>
        <v>0</v>
      </c>
      <c r="IQ117" s="249"/>
      <c r="IR117" s="313"/>
      <c r="IS117" s="41" t="s">
        <v>34</v>
      </c>
      <c r="IT117" s="40">
        <f ca="1"/>
        <v>0</v>
      </c>
      <c r="IU117" s="40">
        <f ca="1"/>
        <v>0</v>
      </c>
      <c r="IV117" s="40">
        <f ca="1"/>
        <v>0</v>
      </c>
      <c r="IW117" s="40">
        <f ca="1"/>
        <v>0</v>
      </c>
      <c r="IX117" s="40">
        <f ca="1"/>
        <v>0</v>
      </c>
      <c r="IY117" s="40">
        <f ca="1"/>
        <v>0</v>
      </c>
      <c r="IZ117" s="40">
        <f ca="1"/>
        <v>0</v>
      </c>
      <c r="JA117" s="40">
        <f ca="1"/>
        <v>0</v>
      </c>
      <c r="JB117" s="40">
        <f ca="1"/>
        <v>0</v>
      </c>
      <c r="JC117" s="40">
        <f ca="1"/>
        <v>0</v>
      </c>
      <c r="JD117" s="40">
        <f ca="1"/>
        <v>0</v>
      </c>
      <c r="JE117" s="40">
        <f ca="1"/>
        <v>0</v>
      </c>
      <c r="JF117" s="40">
        <f ca="1"/>
        <v>0</v>
      </c>
      <c r="JG117" s="40">
        <f ca="1"/>
        <v>0</v>
      </c>
      <c r="JH117" s="40">
        <f ca="1"/>
        <v>0</v>
      </c>
      <c r="JI117" s="40">
        <f ca="1"/>
        <v>0</v>
      </c>
      <c r="JJ117" s="40">
        <f ca="1"/>
        <v>0</v>
      </c>
      <c r="JK117" s="40">
        <f ca="1"/>
        <v>0</v>
      </c>
      <c r="JL117" s="40">
        <f ca="1"/>
        <v>0</v>
      </c>
      <c r="JM117" s="40">
        <f ca="1"/>
        <v>0</v>
      </c>
      <c r="JN117" s="269"/>
    </row>
    <row r="118" spans="1:274" ht="16" customHeight="1">
      <c r="A118" s="30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0"/>
      <c r="BB118" s="303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5"/>
        <v>500000000000</v>
      </c>
      <c r="BL118" s="259"/>
      <c r="BM118" s="259"/>
      <c r="BN118" s="259"/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193"/>
      <c r="CK118" s="153"/>
      <c r="CL118" s="153"/>
      <c r="CM118" s="38"/>
      <c r="CN118" s="303"/>
      <c r="CO118" s="3" t="s">
        <v>35</v>
      </c>
      <c r="CP118" s="200">
        <f t="shared" ca="1" si="13"/>
        <v>0</v>
      </c>
      <c r="CQ118" s="200">
        <f t="shared" ca="1" si="13"/>
        <v>0</v>
      </c>
      <c r="CR118" s="200">
        <f t="shared" ca="1" si="13"/>
        <v>0</v>
      </c>
      <c r="CS118" s="200">
        <f t="shared" ca="1" si="13"/>
        <v>0</v>
      </c>
      <c r="CT118" s="200">
        <f t="shared" ca="1" si="13"/>
        <v>0</v>
      </c>
      <c r="CU118" s="200">
        <f t="shared" ca="1" si="13"/>
        <v>0</v>
      </c>
      <c r="CV118" s="200">
        <f t="shared" ca="1" si="13"/>
        <v>0</v>
      </c>
      <c r="CW118" s="200">
        <f t="shared" ca="1" si="13"/>
        <v>0</v>
      </c>
      <c r="CX118" s="200">
        <f t="shared" ca="1" si="13"/>
        <v>0</v>
      </c>
      <c r="CY118" s="200">
        <f t="shared" ca="1" si="13"/>
        <v>0</v>
      </c>
      <c r="CZ118" s="200">
        <f t="shared" ca="1" si="13"/>
        <v>0</v>
      </c>
      <c r="DA118" s="200">
        <f t="shared" ca="1" si="13"/>
        <v>0</v>
      </c>
      <c r="DB118" s="200">
        <f t="shared" ca="1" si="13"/>
        <v>0</v>
      </c>
      <c r="DC118" s="200">
        <f t="shared" ca="1" si="13"/>
        <v>0</v>
      </c>
      <c r="DD118" s="200">
        <f t="shared" ca="1" si="13"/>
        <v>0</v>
      </c>
      <c r="DE118" s="200">
        <f t="shared" ca="1" si="13"/>
        <v>500000000000</v>
      </c>
      <c r="DF118" s="200">
        <f t="shared" ca="1" si="16"/>
        <v>0</v>
      </c>
      <c r="DG118" s="200">
        <f t="shared" ca="1" si="16"/>
        <v>0</v>
      </c>
      <c r="DH118" s="200">
        <f t="shared" ca="1" si="16"/>
        <v>0</v>
      </c>
      <c r="DL118" s="303"/>
      <c r="DM118" s="3" t="s">
        <v>35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1</v>
      </c>
      <c r="EG118" s="200">
        <f ca="1"/>
        <v>0</v>
      </c>
      <c r="EI118" s="303"/>
      <c r="EJ118" s="3" t="s">
        <v>35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0</v>
      </c>
      <c r="FB118" s="200">
        <f ca="1"/>
        <v>0</v>
      </c>
      <c r="FC118" s="200">
        <f ca="1"/>
        <v>1</v>
      </c>
      <c r="FD118" s="200">
        <f ca="1"/>
        <v>0</v>
      </c>
      <c r="FG118" s="224"/>
      <c r="FH118" s="17"/>
      <c r="FI118" s="17"/>
      <c r="FJ118" s="17"/>
      <c r="FK118" s="17"/>
      <c r="FL118" s="303"/>
      <c r="FM118" s="3" t="s">
        <v>35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0</v>
      </c>
      <c r="GE118" s="40">
        <f ca="1"/>
        <v>0</v>
      </c>
      <c r="GF118" s="40">
        <f ca="1"/>
        <v>0</v>
      </c>
      <c r="GG118" s="40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25"/>
      <c r="HP118" s="303"/>
      <c r="HQ118" s="274"/>
      <c r="HR118" s="313"/>
      <c r="HS118" s="41" t="s">
        <v>35</v>
      </c>
      <c r="HT118" s="40">
        <f ca="1"/>
        <v>0</v>
      </c>
      <c r="HU118" s="17" t="s">
        <v>188</v>
      </c>
      <c r="HV118" s="17"/>
      <c r="HW118" s="17"/>
      <c r="HX118" s="40">
        <f t="shared" ca="1" si="14"/>
        <v>0</v>
      </c>
      <c r="HY118" s="40">
        <f t="shared" ca="1" si="14"/>
        <v>0</v>
      </c>
      <c r="HZ118" s="40">
        <f t="shared" ca="1" si="14"/>
        <v>0</v>
      </c>
      <c r="IA118" s="40">
        <f t="shared" ca="1" si="14"/>
        <v>0</v>
      </c>
      <c r="IB118" s="40">
        <f t="shared" ca="1" si="14"/>
        <v>0</v>
      </c>
      <c r="IC118" s="40">
        <f t="shared" ca="1" si="14"/>
        <v>0</v>
      </c>
      <c r="ID118" s="40">
        <f t="shared" ca="1" si="14"/>
        <v>0</v>
      </c>
      <c r="IE118" s="40">
        <f t="shared" ca="1" si="14"/>
        <v>0</v>
      </c>
      <c r="IF118" s="40">
        <f t="shared" ca="1" si="14"/>
        <v>0</v>
      </c>
      <c r="IG118" s="40">
        <f t="shared" ca="1" si="14"/>
        <v>0</v>
      </c>
      <c r="IH118" s="40">
        <f t="shared" ca="1" si="14"/>
        <v>0</v>
      </c>
      <c r="II118" s="40">
        <f t="shared" ca="1" si="14"/>
        <v>0</v>
      </c>
      <c r="IJ118" s="40">
        <f t="shared" ca="1" si="14"/>
        <v>0</v>
      </c>
      <c r="IK118" s="40">
        <f t="shared" ca="1" si="14"/>
        <v>0</v>
      </c>
      <c r="IL118" s="40">
        <f t="shared" ca="1" si="14"/>
        <v>0</v>
      </c>
      <c r="IM118" s="40">
        <f t="shared" ca="1" si="14"/>
        <v>0</v>
      </c>
      <c r="IN118" s="40">
        <f t="shared" ca="1" si="17"/>
        <v>0</v>
      </c>
      <c r="IO118" s="40">
        <f t="shared" ca="1" si="17"/>
        <v>0</v>
      </c>
      <c r="IP118" s="40">
        <f t="shared" ca="1" si="17"/>
        <v>0</v>
      </c>
      <c r="IQ118" s="249"/>
      <c r="IR118" s="313"/>
      <c r="IS118" s="41" t="s">
        <v>35</v>
      </c>
      <c r="IT118" s="40">
        <f ca="1"/>
        <v>0</v>
      </c>
      <c r="IU118" s="40">
        <f ca="1"/>
        <v>0</v>
      </c>
      <c r="IV118" s="40">
        <f ca="1"/>
        <v>0</v>
      </c>
      <c r="IW118" s="40">
        <f ca="1"/>
        <v>0</v>
      </c>
      <c r="IX118" s="40">
        <f ca="1"/>
        <v>0</v>
      </c>
      <c r="IY118" s="40">
        <f ca="1"/>
        <v>0</v>
      </c>
      <c r="IZ118" s="40">
        <f ca="1"/>
        <v>0</v>
      </c>
      <c r="JA118" s="40">
        <f ca="1"/>
        <v>0</v>
      </c>
      <c r="JB118" s="40">
        <f ca="1"/>
        <v>0</v>
      </c>
      <c r="JC118" s="40">
        <f ca="1"/>
        <v>0</v>
      </c>
      <c r="JD118" s="40">
        <f ca="1"/>
        <v>0</v>
      </c>
      <c r="JE118" s="40">
        <f ca="1"/>
        <v>0</v>
      </c>
      <c r="JF118" s="40">
        <f ca="1"/>
        <v>0</v>
      </c>
      <c r="JG118" s="40">
        <f ca="1"/>
        <v>0</v>
      </c>
      <c r="JH118" s="40">
        <f ca="1"/>
        <v>0</v>
      </c>
      <c r="JI118" s="40">
        <f ca="1"/>
        <v>0</v>
      </c>
      <c r="JJ118" s="40">
        <f ca="1"/>
        <v>0</v>
      </c>
      <c r="JK118" s="40">
        <f ca="1"/>
        <v>0</v>
      </c>
      <c r="JL118" s="40">
        <f ca="1"/>
        <v>0</v>
      </c>
      <c r="JM118" s="40">
        <f ca="1"/>
        <v>0</v>
      </c>
      <c r="JN118" s="269"/>
    </row>
    <row r="119" spans="1:274" ht="16" customHeight="1">
      <c r="A119" s="30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0"/>
      <c r="BB119" s="303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5"/>
        <v>75000000000</v>
      </c>
      <c r="BL119" s="259"/>
      <c r="BM119" s="259"/>
      <c r="BN119" s="259"/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193"/>
      <c r="CK119" s="153"/>
      <c r="CL119" s="153"/>
      <c r="CM119" s="38"/>
      <c r="CN119" s="303"/>
      <c r="CO119" s="3" t="s">
        <v>36</v>
      </c>
      <c r="CP119" s="200">
        <f t="shared" ca="1" si="13"/>
        <v>0</v>
      </c>
      <c r="CQ119" s="200">
        <f t="shared" ca="1" si="13"/>
        <v>0</v>
      </c>
      <c r="CR119" s="200">
        <f t="shared" ca="1" si="13"/>
        <v>0</v>
      </c>
      <c r="CS119" s="200">
        <f t="shared" ca="1" si="13"/>
        <v>0</v>
      </c>
      <c r="CT119" s="200">
        <f t="shared" ca="1" si="13"/>
        <v>0</v>
      </c>
      <c r="CU119" s="200">
        <f t="shared" ca="1" si="13"/>
        <v>0</v>
      </c>
      <c r="CV119" s="200">
        <f t="shared" ca="1" si="13"/>
        <v>0</v>
      </c>
      <c r="CW119" s="200">
        <f t="shared" ca="1" si="13"/>
        <v>0</v>
      </c>
      <c r="CX119" s="200">
        <f t="shared" ca="1" si="13"/>
        <v>0</v>
      </c>
      <c r="CY119" s="200">
        <f t="shared" ca="1" si="13"/>
        <v>0</v>
      </c>
      <c r="CZ119" s="200">
        <f t="shared" ca="1" si="13"/>
        <v>0</v>
      </c>
      <c r="DA119" s="200">
        <f t="shared" ca="1" si="13"/>
        <v>0</v>
      </c>
      <c r="DB119" s="200">
        <f t="shared" ca="1" si="13"/>
        <v>0</v>
      </c>
      <c r="DC119" s="200">
        <f t="shared" ca="1" si="13"/>
        <v>0</v>
      </c>
      <c r="DD119" s="200">
        <f t="shared" ca="1" si="13"/>
        <v>0</v>
      </c>
      <c r="DE119" s="200">
        <f t="shared" ca="1" si="13"/>
        <v>0</v>
      </c>
      <c r="DF119" s="200">
        <f t="shared" ca="1" si="16"/>
        <v>75000000000</v>
      </c>
      <c r="DG119" s="200">
        <f t="shared" ca="1" si="16"/>
        <v>0</v>
      </c>
      <c r="DH119" s="200">
        <f t="shared" ca="1" si="16"/>
        <v>0</v>
      </c>
      <c r="DL119" s="303"/>
      <c r="DM119" s="3" t="s">
        <v>36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0.99999999999999989</v>
      </c>
      <c r="EI119" s="303"/>
      <c r="EJ119" s="3" t="s">
        <v>36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</v>
      </c>
      <c r="FC119" s="200">
        <f ca="1"/>
        <v>0</v>
      </c>
      <c r="FD119" s="200">
        <f ca="1"/>
        <v>0.99999999999999989</v>
      </c>
      <c r="FG119" s="224"/>
      <c r="FH119" s="17"/>
      <c r="FI119" s="17"/>
      <c r="FJ119" s="17"/>
      <c r="FK119" s="17"/>
      <c r="FL119" s="303"/>
      <c r="FM119" s="3" t="s">
        <v>36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0</v>
      </c>
      <c r="GF119" s="40">
        <f ca="1"/>
        <v>0</v>
      </c>
      <c r="GG119" s="40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25"/>
      <c r="HP119" s="303"/>
      <c r="HQ119" s="274"/>
      <c r="HR119" s="313"/>
      <c r="HS119" s="41" t="s">
        <v>36</v>
      </c>
      <c r="HT119" s="40">
        <f ca="1"/>
        <v>0</v>
      </c>
      <c r="HU119" s="17" t="s">
        <v>189</v>
      </c>
      <c r="HV119" s="17"/>
      <c r="HW119" s="17"/>
      <c r="HX119" s="40">
        <f t="shared" ca="1" si="14"/>
        <v>0</v>
      </c>
      <c r="HY119" s="40">
        <f t="shared" ca="1" si="14"/>
        <v>0</v>
      </c>
      <c r="HZ119" s="40">
        <f t="shared" ca="1" si="14"/>
        <v>0</v>
      </c>
      <c r="IA119" s="40">
        <f t="shared" ca="1" si="14"/>
        <v>0</v>
      </c>
      <c r="IB119" s="40">
        <f t="shared" ca="1" si="14"/>
        <v>0</v>
      </c>
      <c r="IC119" s="40">
        <f t="shared" ca="1" si="14"/>
        <v>0</v>
      </c>
      <c r="ID119" s="40">
        <f t="shared" ca="1" si="14"/>
        <v>0</v>
      </c>
      <c r="IE119" s="40">
        <f t="shared" ca="1" si="14"/>
        <v>0</v>
      </c>
      <c r="IF119" s="40">
        <f t="shared" ca="1" si="14"/>
        <v>0</v>
      </c>
      <c r="IG119" s="40">
        <f t="shared" ca="1" si="14"/>
        <v>0</v>
      </c>
      <c r="IH119" s="40">
        <f t="shared" ca="1" si="14"/>
        <v>0</v>
      </c>
      <c r="II119" s="40">
        <f t="shared" ca="1" si="14"/>
        <v>0</v>
      </c>
      <c r="IJ119" s="40">
        <f t="shared" ca="1" si="14"/>
        <v>0</v>
      </c>
      <c r="IK119" s="40">
        <f t="shared" ca="1" si="14"/>
        <v>0</v>
      </c>
      <c r="IL119" s="40">
        <f t="shared" ca="1" si="14"/>
        <v>0</v>
      </c>
      <c r="IM119" s="40">
        <f t="shared" ca="1" si="14"/>
        <v>0</v>
      </c>
      <c r="IN119" s="40">
        <f t="shared" ca="1" si="17"/>
        <v>0</v>
      </c>
      <c r="IO119" s="40">
        <f t="shared" ca="1" si="17"/>
        <v>0</v>
      </c>
      <c r="IP119" s="40">
        <f t="shared" ca="1" si="17"/>
        <v>0</v>
      </c>
      <c r="IQ119" s="249"/>
      <c r="IR119" s="313"/>
      <c r="IS119" s="41" t="s">
        <v>36</v>
      </c>
      <c r="IT119" s="40">
        <f ca="1"/>
        <v>0</v>
      </c>
      <c r="IU119" s="40">
        <f ca="1"/>
        <v>0</v>
      </c>
      <c r="IV119" s="40">
        <f ca="1"/>
        <v>0</v>
      </c>
      <c r="IW119" s="40">
        <f ca="1"/>
        <v>0</v>
      </c>
      <c r="IX119" s="40">
        <f ca="1"/>
        <v>0</v>
      </c>
      <c r="IY119" s="40">
        <f ca="1"/>
        <v>0</v>
      </c>
      <c r="IZ119" s="40">
        <f ca="1"/>
        <v>0</v>
      </c>
      <c r="JA119" s="40">
        <f ca="1"/>
        <v>0</v>
      </c>
      <c r="JB119" s="40">
        <f ca="1"/>
        <v>0</v>
      </c>
      <c r="JC119" s="40">
        <f ca="1"/>
        <v>0</v>
      </c>
      <c r="JD119" s="40">
        <f ca="1"/>
        <v>0</v>
      </c>
      <c r="JE119" s="40">
        <f ca="1"/>
        <v>0</v>
      </c>
      <c r="JF119" s="40">
        <f ca="1"/>
        <v>0</v>
      </c>
      <c r="JG119" s="40">
        <f ca="1"/>
        <v>0</v>
      </c>
      <c r="JH119" s="40">
        <f ca="1"/>
        <v>0</v>
      </c>
      <c r="JI119" s="40">
        <f ca="1"/>
        <v>0</v>
      </c>
      <c r="JJ119" s="40">
        <f ca="1"/>
        <v>0</v>
      </c>
      <c r="JK119" s="40">
        <f ca="1"/>
        <v>0</v>
      </c>
      <c r="JL119" s="40">
        <f ca="1"/>
        <v>0</v>
      </c>
      <c r="JM119" s="40">
        <f ca="1"/>
        <v>0</v>
      </c>
      <c r="JN119" s="269"/>
    </row>
    <row r="120" spans="1:274" ht="16" customHeight="1">
      <c r="A120" s="30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0"/>
      <c r="BB120" s="303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5"/>
        <v>500000000000000</v>
      </c>
      <c r="BL120" s="259"/>
      <c r="BM120" s="259"/>
      <c r="BN120" s="259"/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193"/>
      <c r="CK120" s="153"/>
      <c r="CL120" s="153"/>
      <c r="CM120" s="38"/>
      <c r="CN120" s="303"/>
      <c r="CO120" s="3" t="s">
        <v>41</v>
      </c>
      <c r="CP120" s="200">
        <f t="shared" ca="1" si="13"/>
        <v>0</v>
      </c>
      <c r="CQ120" s="200">
        <f t="shared" ca="1" si="13"/>
        <v>0</v>
      </c>
      <c r="CR120" s="200">
        <f t="shared" ca="1" si="13"/>
        <v>0</v>
      </c>
      <c r="CS120" s="200">
        <f t="shared" ca="1" si="13"/>
        <v>0</v>
      </c>
      <c r="CT120" s="200">
        <f t="shared" ca="1" si="13"/>
        <v>0</v>
      </c>
      <c r="CU120" s="200">
        <f t="shared" ca="1" si="13"/>
        <v>0</v>
      </c>
      <c r="CV120" s="200">
        <f t="shared" ca="1" si="13"/>
        <v>0</v>
      </c>
      <c r="CW120" s="200">
        <f t="shared" ca="1" si="13"/>
        <v>0</v>
      </c>
      <c r="CX120" s="200">
        <f t="shared" ca="1" si="13"/>
        <v>0</v>
      </c>
      <c r="CY120" s="200">
        <f t="shared" ca="1" si="13"/>
        <v>0</v>
      </c>
      <c r="CZ120" s="200">
        <f t="shared" ca="1" si="13"/>
        <v>0</v>
      </c>
      <c r="DA120" s="200">
        <f t="shared" ca="1" si="13"/>
        <v>0</v>
      </c>
      <c r="DB120" s="200">
        <f t="shared" ca="1" si="13"/>
        <v>0</v>
      </c>
      <c r="DC120" s="200">
        <f t="shared" ca="1" si="13"/>
        <v>0</v>
      </c>
      <c r="DD120" s="200">
        <f t="shared" ca="1" si="13"/>
        <v>0</v>
      </c>
      <c r="DE120" s="200">
        <f t="shared" ca="1" si="13"/>
        <v>0</v>
      </c>
      <c r="DF120" s="200">
        <f t="shared" ca="1" si="16"/>
        <v>0</v>
      </c>
      <c r="DG120" s="200">
        <f t="shared" ca="1" si="16"/>
        <v>500000000000000</v>
      </c>
      <c r="DH120" s="200">
        <f t="shared" ca="1" si="16"/>
        <v>0</v>
      </c>
      <c r="DL120" s="303"/>
      <c r="DM120" s="3" t="s">
        <v>41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1</v>
      </c>
      <c r="EF120" s="200">
        <f ca="1"/>
        <v>0</v>
      </c>
      <c r="EG120" s="200">
        <f ca="1"/>
        <v>0</v>
      </c>
      <c r="EI120" s="303"/>
      <c r="EJ120" s="3" t="s">
        <v>41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0</v>
      </c>
      <c r="FA120" s="200">
        <f ca="1"/>
        <v>0</v>
      </c>
      <c r="FB120" s="200">
        <f ca="1"/>
        <v>1</v>
      </c>
      <c r="FC120" s="200">
        <f ca="1"/>
        <v>0</v>
      </c>
      <c r="FD120" s="200">
        <f ca="1"/>
        <v>0</v>
      </c>
      <c r="FG120" s="224"/>
      <c r="FH120" s="17"/>
      <c r="FI120" s="17"/>
      <c r="FJ120" s="17"/>
      <c r="FK120" s="17"/>
      <c r="FL120" s="303"/>
      <c r="FM120" s="3" t="s">
        <v>41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0</v>
      </c>
      <c r="GD120" s="40">
        <f ca="1"/>
        <v>0</v>
      </c>
      <c r="GE120" s="40">
        <f ca="1"/>
        <v>0</v>
      </c>
      <c r="GF120" s="40">
        <f ca="1"/>
        <v>0</v>
      </c>
      <c r="GG120" s="40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25"/>
      <c r="HP120" s="303"/>
      <c r="HQ120" s="274"/>
      <c r="HR120" s="313"/>
      <c r="HS120" s="41" t="s">
        <v>41</v>
      </c>
      <c r="HT120" s="40">
        <f ca="1"/>
        <v>0</v>
      </c>
      <c r="HU120" s="17" t="s">
        <v>190</v>
      </c>
      <c r="HV120" s="17"/>
      <c r="HW120" s="17"/>
      <c r="HX120" s="40">
        <f t="shared" ca="1" si="14"/>
        <v>0</v>
      </c>
      <c r="HY120" s="40">
        <f t="shared" ca="1" si="14"/>
        <v>0</v>
      </c>
      <c r="HZ120" s="40">
        <f t="shared" ca="1" si="14"/>
        <v>0</v>
      </c>
      <c r="IA120" s="40">
        <f t="shared" ca="1" si="14"/>
        <v>0</v>
      </c>
      <c r="IB120" s="40">
        <f t="shared" ca="1" si="14"/>
        <v>0</v>
      </c>
      <c r="IC120" s="40">
        <f t="shared" ca="1" si="14"/>
        <v>0</v>
      </c>
      <c r="ID120" s="40">
        <f t="shared" ca="1" si="14"/>
        <v>0</v>
      </c>
      <c r="IE120" s="40">
        <f t="shared" ca="1" si="14"/>
        <v>0</v>
      </c>
      <c r="IF120" s="40">
        <f t="shared" ca="1" si="14"/>
        <v>0</v>
      </c>
      <c r="IG120" s="40">
        <f t="shared" ca="1" si="14"/>
        <v>0</v>
      </c>
      <c r="IH120" s="40">
        <f t="shared" ca="1" si="14"/>
        <v>0</v>
      </c>
      <c r="II120" s="40">
        <f t="shared" ca="1" si="14"/>
        <v>0</v>
      </c>
      <c r="IJ120" s="40">
        <f t="shared" ca="1" si="14"/>
        <v>0</v>
      </c>
      <c r="IK120" s="40">
        <f t="shared" ca="1" si="14"/>
        <v>0</v>
      </c>
      <c r="IL120" s="40">
        <f t="shared" ca="1" si="14"/>
        <v>0</v>
      </c>
      <c r="IM120" s="40">
        <f t="shared" ca="1" si="14"/>
        <v>0</v>
      </c>
      <c r="IN120" s="40">
        <f t="shared" ca="1" si="17"/>
        <v>0</v>
      </c>
      <c r="IO120" s="40">
        <f t="shared" ca="1" si="17"/>
        <v>0</v>
      </c>
      <c r="IP120" s="40">
        <f t="shared" ca="1" si="17"/>
        <v>0</v>
      </c>
      <c r="IQ120" s="249"/>
      <c r="IR120" s="313"/>
      <c r="IS120" s="41" t="s">
        <v>41</v>
      </c>
      <c r="IT120" s="40">
        <f ca="1"/>
        <v>0</v>
      </c>
      <c r="IU120" s="40">
        <f ca="1"/>
        <v>0</v>
      </c>
      <c r="IV120" s="40">
        <f ca="1"/>
        <v>0</v>
      </c>
      <c r="IW120" s="40">
        <f ca="1"/>
        <v>0</v>
      </c>
      <c r="IX120" s="40">
        <f ca="1"/>
        <v>0</v>
      </c>
      <c r="IY120" s="40">
        <f ca="1"/>
        <v>0</v>
      </c>
      <c r="IZ120" s="40">
        <f ca="1"/>
        <v>0</v>
      </c>
      <c r="JA120" s="40">
        <f ca="1"/>
        <v>0</v>
      </c>
      <c r="JB120" s="40">
        <f ca="1"/>
        <v>0</v>
      </c>
      <c r="JC120" s="40">
        <f ca="1"/>
        <v>0</v>
      </c>
      <c r="JD120" s="40">
        <f ca="1"/>
        <v>0</v>
      </c>
      <c r="JE120" s="40">
        <f ca="1"/>
        <v>0</v>
      </c>
      <c r="JF120" s="40">
        <f ca="1"/>
        <v>0</v>
      </c>
      <c r="JG120" s="40">
        <f ca="1"/>
        <v>0</v>
      </c>
      <c r="JH120" s="40">
        <f ca="1"/>
        <v>0</v>
      </c>
      <c r="JI120" s="40">
        <f ca="1"/>
        <v>0</v>
      </c>
      <c r="JJ120" s="40">
        <f ca="1"/>
        <v>0</v>
      </c>
      <c r="JK120" s="40">
        <f ca="1"/>
        <v>0</v>
      </c>
      <c r="JL120" s="40">
        <f ca="1"/>
        <v>0</v>
      </c>
      <c r="JM120" s="40">
        <f ca="1"/>
        <v>0</v>
      </c>
      <c r="JN120" s="269"/>
    </row>
    <row r="121" spans="1:274" ht="16" customHeight="1">
      <c r="A121" s="30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0"/>
      <c r="BB121" s="303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5"/>
        <v>150000000000</v>
      </c>
      <c r="BL121" s="259"/>
      <c r="BM121" s="259"/>
      <c r="BN121" s="259"/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193"/>
      <c r="CK121" s="153"/>
      <c r="CL121" s="153"/>
      <c r="CM121" s="38"/>
      <c r="CN121" s="303"/>
      <c r="CO121" s="3" t="s">
        <v>136</v>
      </c>
      <c r="CP121" s="200">
        <f t="shared" ca="1" si="13"/>
        <v>0</v>
      </c>
      <c r="CQ121" s="200">
        <f t="shared" ca="1" si="13"/>
        <v>0</v>
      </c>
      <c r="CR121" s="200">
        <f t="shared" ca="1" si="13"/>
        <v>0</v>
      </c>
      <c r="CS121" s="200">
        <f t="shared" ca="1" si="13"/>
        <v>0</v>
      </c>
      <c r="CT121" s="200">
        <f t="shared" ca="1" si="13"/>
        <v>0</v>
      </c>
      <c r="CU121" s="200">
        <f t="shared" ca="1" si="13"/>
        <v>0</v>
      </c>
      <c r="CV121" s="200">
        <f t="shared" ca="1" si="13"/>
        <v>0</v>
      </c>
      <c r="CW121" s="200">
        <f t="shared" ca="1" si="13"/>
        <v>0</v>
      </c>
      <c r="CX121" s="200">
        <f t="shared" ca="1" si="13"/>
        <v>0</v>
      </c>
      <c r="CY121" s="200">
        <f t="shared" ca="1" si="13"/>
        <v>0</v>
      </c>
      <c r="CZ121" s="200">
        <f t="shared" ca="1" si="13"/>
        <v>0</v>
      </c>
      <c r="DA121" s="200">
        <f t="shared" ca="1" si="13"/>
        <v>0</v>
      </c>
      <c r="DB121" s="200">
        <f t="shared" ca="1" si="13"/>
        <v>0</v>
      </c>
      <c r="DC121" s="200">
        <f t="shared" ca="1" si="13"/>
        <v>0</v>
      </c>
      <c r="DD121" s="200">
        <f t="shared" ca="1" si="13"/>
        <v>0</v>
      </c>
      <c r="DE121" s="200">
        <f t="shared" ca="1" si="13"/>
        <v>0</v>
      </c>
      <c r="DF121" s="200">
        <f t="shared" ca="1" si="16"/>
        <v>0</v>
      </c>
      <c r="DG121" s="200">
        <f t="shared" ca="1" si="16"/>
        <v>0</v>
      </c>
      <c r="DH121" s="200">
        <f t="shared" ca="1" si="16"/>
        <v>150000000000</v>
      </c>
      <c r="DL121" s="303"/>
      <c r="DM121" s="3" t="s">
        <v>136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00">
        <f ca="1"/>
        <v>0</v>
      </c>
      <c r="EC121" s="200">
        <f ca="1"/>
        <v>0</v>
      </c>
      <c r="ED121" s="285">
        <f ca="1"/>
        <v>1.0000000000000002</v>
      </c>
      <c r="EE121" s="200">
        <f ca="1"/>
        <v>0</v>
      </c>
      <c r="EF121" s="200">
        <f ca="1"/>
        <v>0</v>
      </c>
      <c r="EG121" s="200">
        <f ca="1"/>
        <v>0</v>
      </c>
      <c r="EI121" s="303"/>
      <c r="EJ121" s="3" t="s">
        <v>136</v>
      </c>
      <c r="EK121" s="200">
        <f ca="1"/>
        <v>0</v>
      </c>
      <c r="EL121" s="200">
        <f ca="1"/>
        <v>206.22252504344883</v>
      </c>
      <c r="EM121" s="200">
        <f ca="1"/>
        <v>36232.637726697874</v>
      </c>
      <c r="EN121" s="200">
        <f ca="1"/>
        <v>0</v>
      </c>
      <c r="EO121" s="200">
        <f ca="1"/>
        <v>238.9163399893614</v>
      </c>
      <c r="EP121" s="200">
        <f ca="1"/>
        <v>41534.974954995116</v>
      </c>
      <c r="EQ121" s="200">
        <f ca="1"/>
        <v>40738.227315121971</v>
      </c>
      <c r="ER121" s="200">
        <f ca="1"/>
        <v>142100.90492245677</v>
      </c>
      <c r="ES121" s="200">
        <f ca="1"/>
        <v>105519.01532088841</v>
      </c>
      <c r="ET121" s="200">
        <f ca="1"/>
        <v>107620.98773763918</v>
      </c>
      <c r="EU121" s="200">
        <f ca="1"/>
        <v>40738.227315121971</v>
      </c>
      <c r="EV121" s="200">
        <f ca="1"/>
        <v>129293.93473603761</v>
      </c>
      <c r="EW121" s="200">
        <f ca="1"/>
        <v>538104.93868819578</v>
      </c>
      <c r="EX121" s="200">
        <f ca="1"/>
        <v>51918.718693743904</v>
      </c>
      <c r="EY121" s="200">
        <f ca="1"/>
        <v>1120398.0479725956</v>
      </c>
      <c r="EZ121" s="200">
        <f ca="1"/>
        <v>1188134.6565422814</v>
      </c>
      <c r="FA121" s="200">
        <f ca="1"/>
        <v>1.0142574574605534</v>
      </c>
      <c r="FB121" s="200">
        <f ca="1"/>
        <v>1.2914518528516701E-6</v>
      </c>
      <c r="FC121" s="200">
        <f ca="1"/>
        <v>6.7232846062739559E-3</v>
      </c>
      <c r="FD121" s="200">
        <f ca="1"/>
        <v>1.3844991651665039E-2</v>
      </c>
      <c r="FG121" s="224"/>
      <c r="FH121" s="17"/>
      <c r="FI121" s="17"/>
      <c r="FJ121" s="17"/>
      <c r="FK121" s="17"/>
      <c r="FL121" s="303"/>
      <c r="FM121" s="3" t="s">
        <v>136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105519.01532088841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0</v>
      </c>
      <c r="GC121" s="40">
        <f ca="1"/>
        <v>0</v>
      </c>
      <c r="GD121" s="40">
        <f ca="1"/>
        <v>0</v>
      </c>
      <c r="GE121" s="40">
        <f ca="1"/>
        <v>0</v>
      </c>
      <c r="GF121" s="40">
        <f ca="1"/>
        <v>0</v>
      </c>
      <c r="GG121" s="40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25"/>
      <c r="HP121" s="303"/>
      <c r="HQ121" s="274"/>
      <c r="HR121" s="313"/>
      <c r="HS121" s="41" t="s">
        <v>136</v>
      </c>
      <c r="HT121" s="40">
        <f ca="1"/>
        <v>0</v>
      </c>
      <c r="HU121" s="17" t="s">
        <v>191</v>
      </c>
      <c r="HV121" s="17"/>
      <c r="HW121" s="17"/>
      <c r="HX121" s="40">
        <f t="shared" ca="1" si="14"/>
        <v>0</v>
      </c>
      <c r="HY121" s="40">
        <f t="shared" ca="1" si="14"/>
        <v>0</v>
      </c>
      <c r="HZ121" s="40">
        <f t="shared" ca="1" si="14"/>
        <v>0</v>
      </c>
      <c r="IA121" s="40">
        <f t="shared" ca="1" si="14"/>
        <v>0</v>
      </c>
      <c r="IB121" s="40">
        <f t="shared" ca="1" si="14"/>
        <v>0</v>
      </c>
      <c r="IC121" s="40">
        <f t="shared" ca="1" si="14"/>
        <v>0</v>
      </c>
      <c r="ID121" s="40">
        <f t="shared" ca="1" si="14"/>
        <v>0</v>
      </c>
      <c r="IE121" s="40">
        <f t="shared" ca="1" si="14"/>
        <v>0</v>
      </c>
      <c r="IF121" s="40">
        <f t="shared" ca="1" si="14"/>
        <v>0</v>
      </c>
      <c r="IG121" s="40">
        <f t="shared" ca="1" si="14"/>
        <v>0</v>
      </c>
      <c r="IH121" s="40">
        <f t="shared" ca="1" si="14"/>
        <v>0</v>
      </c>
      <c r="II121" s="40">
        <f t="shared" ca="1" si="14"/>
        <v>0</v>
      </c>
      <c r="IJ121" s="40">
        <f t="shared" ca="1" si="14"/>
        <v>0</v>
      </c>
      <c r="IK121" s="40">
        <f t="shared" ca="1" si="14"/>
        <v>0</v>
      </c>
      <c r="IL121" s="40">
        <f t="shared" ca="1" si="14"/>
        <v>0</v>
      </c>
      <c r="IM121" s="40">
        <f t="shared" ca="1" si="14"/>
        <v>0</v>
      </c>
      <c r="IN121" s="40">
        <f t="shared" ca="1" si="17"/>
        <v>0</v>
      </c>
      <c r="IO121" s="40">
        <f t="shared" ca="1" si="17"/>
        <v>0</v>
      </c>
      <c r="IP121" s="40">
        <f t="shared" ca="1" si="17"/>
        <v>0</v>
      </c>
      <c r="IQ121" s="249"/>
      <c r="IR121" s="313"/>
      <c r="IS121" s="41" t="s">
        <v>136</v>
      </c>
      <c r="IT121" s="40">
        <f ca="1"/>
        <v>0</v>
      </c>
      <c r="IU121" s="40">
        <f ca="1"/>
        <v>0</v>
      </c>
      <c r="IV121" s="40">
        <f ca="1"/>
        <v>0</v>
      </c>
      <c r="IW121" s="40">
        <f ca="1"/>
        <v>0</v>
      </c>
      <c r="IX121" s="40">
        <f ca="1"/>
        <v>0</v>
      </c>
      <c r="IY121" s="40">
        <f ca="1"/>
        <v>0</v>
      </c>
      <c r="IZ121" s="40">
        <f ca="1"/>
        <v>0</v>
      </c>
      <c r="JA121" s="40">
        <f ca="1"/>
        <v>0</v>
      </c>
      <c r="JB121" s="40">
        <f ca="1"/>
        <v>0</v>
      </c>
      <c r="JC121" s="40">
        <f ca="1"/>
        <v>0</v>
      </c>
      <c r="JD121" s="40">
        <f ca="1"/>
        <v>0</v>
      </c>
      <c r="JE121" s="40">
        <f ca="1"/>
        <v>0</v>
      </c>
      <c r="JF121" s="40">
        <f ca="1"/>
        <v>0</v>
      </c>
      <c r="JG121" s="40">
        <f ca="1"/>
        <v>0</v>
      </c>
      <c r="JH121" s="40">
        <f ca="1"/>
        <v>0</v>
      </c>
      <c r="JI121" s="40">
        <f ca="1"/>
        <v>0</v>
      </c>
      <c r="JJ121" s="40">
        <f ca="1"/>
        <v>0</v>
      </c>
      <c r="JK121" s="40">
        <f ca="1"/>
        <v>0</v>
      </c>
      <c r="JL121" s="40">
        <f ca="1"/>
        <v>0</v>
      </c>
      <c r="JM121" s="40">
        <f ca="1"/>
        <v>0</v>
      </c>
      <c r="JN121" s="269"/>
    </row>
    <row r="122" spans="1:274" ht="20">
      <c r="A122" s="23"/>
      <c r="C122" s="306"/>
      <c r="D122" s="306"/>
      <c r="E122" s="306"/>
      <c r="F122" s="306"/>
      <c r="G122" s="306"/>
      <c r="H122" s="306"/>
      <c r="I122" s="306"/>
      <c r="J122" s="306"/>
      <c r="K122" s="306"/>
      <c r="L122" s="306"/>
      <c r="M122" s="306"/>
      <c r="N122" s="306"/>
      <c r="O122" s="306"/>
      <c r="P122" s="306"/>
      <c r="Q122" s="306"/>
      <c r="R122" s="306"/>
      <c r="S122" s="306"/>
      <c r="T122" s="306"/>
      <c r="U122" s="306"/>
      <c r="V122" s="306"/>
      <c r="BD122" s="312"/>
      <c r="BE122" s="312"/>
      <c r="BF122" s="312"/>
      <c r="BG122" s="312"/>
      <c r="BH122" s="312"/>
      <c r="BI122" s="25"/>
      <c r="BJ122" s="198" t="s">
        <v>105</v>
      </c>
      <c r="BL122" s="301"/>
      <c r="BM122" s="301"/>
      <c r="BN122" s="301"/>
      <c r="BO122" s="301"/>
      <c r="BP122" s="301"/>
      <c r="BQ122" s="301"/>
      <c r="BR122" s="301"/>
      <c r="BS122" s="301"/>
      <c r="BT122" s="301"/>
      <c r="BU122" s="301"/>
      <c r="BV122" s="301"/>
      <c r="BW122" s="301"/>
      <c r="BX122" s="301"/>
      <c r="BY122" s="301"/>
      <c r="BZ122" s="301"/>
      <c r="CA122" s="301"/>
      <c r="CB122" s="301"/>
      <c r="CC122" s="301"/>
      <c r="CD122" s="301"/>
      <c r="CE122" s="301"/>
      <c r="CF122" s="301"/>
      <c r="CG122" s="301"/>
      <c r="CH122" s="301"/>
      <c r="CI122" s="301"/>
      <c r="CJ122" s="194"/>
      <c r="CK122" s="154"/>
      <c r="CL122" s="154"/>
      <c r="CM122" s="38"/>
      <c r="CN122" s="154"/>
      <c r="CO122" s="38"/>
      <c r="CP122" s="306" t="s">
        <v>111</v>
      </c>
      <c r="CQ122" s="306"/>
      <c r="CR122" s="306"/>
      <c r="CS122" s="306"/>
      <c r="CT122" s="306"/>
      <c r="CU122" s="306"/>
      <c r="CV122" s="306"/>
      <c r="CW122" s="306"/>
      <c r="CX122" s="306"/>
      <c r="CY122" s="306"/>
      <c r="CZ122" s="306"/>
      <c r="DA122" s="306"/>
      <c r="DB122" s="306"/>
      <c r="DC122" s="306"/>
      <c r="DD122" s="306"/>
      <c r="DE122" s="306"/>
      <c r="DF122" s="306"/>
      <c r="DG122" s="306"/>
      <c r="DH122" s="306"/>
      <c r="DN122" s="317" t="s">
        <v>18</v>
      </c>
      <c r="DO122" s="317"/>
      <c r="DP122" s="317"/>
      <c r="DQ122" s="317"/>
      <c r="DR122" s="317"/>
      <c r="DS122" s="317"/>
      <c r="DT122" s="317"/>
      <c r="DU122" s="317"/>
      <c r="DV122" s="317"/>
      <c r="DW122" s="317"/>
      <c r="DX122" s="317"/>
      <c r="DY122" s="317"/>
      <c r="DZ122" s="317"/>
      <c r="EA122" s="317"/>
      <c r="EB122" s="317"/>
      <c r="EC122" s="317"/>
      <c r="ED122" s="317"/>
      <c r="EE122" s="317"/>
      <c r="EF122" s="317"/>
      <c r="EG122" s="317"/>
      <c r="EK122" s="314" t="s">
        <v>129</v>
      </c>
      <c r="EL122" s="314"/>
      <c r="EM122" s="314"/>
      <c r="EN122" s="314"/>
      <c r="EO122" s="314"/>
      <c r="EP122" s="314"/>
      <c r="EQ122" s="314"/>
      <c r="ER122" s="314"/>
      <c r="ES122" s="314"/>
      <c r="ET122" s="314"/>
      <c r="EU122" s="314"/>
      <c r="EV122" s="314"/>
      <c r="EW122" s="314"/>
      <c r="EX122" s="314"/>
      <c r="EY122" s="314"/>
      <c r="EZ122" s="314"/>
      <c r="FA122" s="314"/>
      <c r="FB122" s="314"/>
      <c r="FC122" s="314"/>
      <c r="FD122" s="314"/>
      <c r="FG122" s="224"/>
      <c r="FH122" s="17"/>
      <c r="FI122" s="17"/>
      <c r="FJ122" s="17"/>
      <c r="FK122" s="17"/>
      <c r="FL122" s="17"/>
      <c r="FM122" s="17"/>
      <c r="FN122" s="314" t="s">
        <v>176</v>
      </c>
      <c r="FO122" s="314"/>
      <c r="FP122" s="314"/>
      <c r="FQ122" s="314"/>
      <c r="FR122" s="314"/>
      <c r="FS122" s="314"/>
      <c r="FT122" s="314"/>
      <c r="FU122" s="314"/>
      <c r="FV122" s="314"/>
      <c r="FW122" s="314"/>
      <c r="FX122" s="314"/>
      <c r="FY122" s="314"/>
      <c r="FZ122" s="314"/>
      <c r="GA122" s="314"/>
      <c r="GB122" s="314"/>
      <c r="GC122" s="314"/>
      <c r="GD122" s="314"/>
      <c r="GE122" s="314"/>
      <c r="GF122" s="314"/>
      <c r="GG122" s="314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25"/>
      <c r="HQ122" s="273"/>
      <c r="HR122" s="251"/>
      <c r="HS122" s="17"/>
      <c r="HT122" s="251" t="s">
        <v>213</v>
      </c>
      <c r="HU122" s="17"/>
      <c r="HV122" s="17"/>
      <c r="HW122" s="17"/>
      <c r="HX122" s="314" t="s">
        <v>194</v>
      </c>
      <c r="HY122" s="314"/>
      <c r="HZ122" s="314"/>
      <c r="IA122" s="314"/>
      <c r="IB122" s="314"/>
      <c r="IC122" s="314"/>
      <c r="ID122" s="314"/>
      <c r="IE122" s="314"/>
      <c r="IF122" s="314"/>
      <c r="IG122" s="314"/>
      <c r="IH122" s="314"/>
      <c r="II122" s="314"/>
      <c r="IJ122" s="314"/>
      <c r="IK122" s="314"/>
      <c r="IL122" s="314"/>
      <c r="IM122" s="314"/>
      <c r="IN122" s="314"/>
      <c r="IO122" s="314"/>
      <c r="IP122" s="314"/>
      <c r="IQ122" s="250"/>
      <c r="IR122" s="17"/>
      <c r="IS122" s="17"/>
      <c r="IT122" s="321" t="s">
        <v>196</v>
      </c>
      <c r="IU122" s="321"/>
      <c r="IV122" s="321"/>
      <c r="IW122" s="321"/>
      <c r="IX122" s="321"/>
      <c r="IY122" s="321"/>
      <c r="IZ122" s="321"/>
      <c r="JA122" s="321"/>
      <c r="JB122" s="321"/>
      <c r="JC122" s="321"/>
      <c r="JD122" s="321"/>
      <c r="JE122" s="321"/>
      <c r="JF122" s="321"/>
      <c r="JG122" s="321"/>
      <c r="JH122" s="321"/>
      <c r="JI122" s="321"/>
      <c r="JJ122" s="321"/>
      <c r="JK122" s="321"/>
      <c r="JL122" s="321"/>
      <c r="JM122" s="321"/>
      <c r="JN122" s="269"/>
    </row>
    <row r="123" spans="1:274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153"/>
      <c r="CR123" s="38"/>
      <c r="CS123" s="38"/>
      <c r="FG123" s="224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25"/>
      <c r="HQ123" s="273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8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51">
        <f ca="1">SUM(JC103:JC121)</f>
        <v>0</v>
      </c>
      <c r="JK123" s="251">
        <f ca="1">SUM(JD103:JD121)</f>
        <v>0</v>
      </c>
      <c r="JL123" s="251">
        <f ca="1">SUM(JE103:JE121)</f>
        <v>0</v>
      </c>
      <c r="JM123" s="251">
        <f ca="1">SUM(JF103:JF121)</f>
        <v>0</v>
      </c>
      <c r="JN123" s="269"/>
    </row>
    <row r="124" spans="1:274">
      <c r="B124" s="3" t="s">
        <v>11</v>
      </c>
      <c r="C124" s="7">
        <f>SUM(C103:C121)</f>
        <v>50000</v>
      </c>
      <c r="D124" s="200">
        <f t="shared" ref="D124:V124" si="18">SUM(D103:D121)</f>
        <v>47500</v>
      </c>
      <c r="E124" s="200">
        <f t="shared" si="18"/>
        <v>47000</v>
      </c>
      <c r="F124" s="200">
        <f t="shared" si="18"/>
        <v>43000</v>
      </c>
      <c r="G124" s="200">
        <f t="shared" si="18"/>
        <v>41000</v>
      </c>
      <c r="H124" s="200">
        <f t="shared" si="18"/>
        <v>41000</v>
      </c>
      <c r="I124" s="200">
        <f t="shared" si="18"/>
        <v>15500</v>
      </c>
      <c r="J124" s="200">
        <f t="shared" si="18"/>
        <v>15150</v>
      </c>
      <c r="K124" s="200">
        <f t="shared" si="18"/>
        <v>6400</v>
      </c>
      <c r="L124" s="200">
        <f t="shared" si="18"/>
        <v>6275</v>
      </c>
      <c r="M124" s="200">
        <f t="shared" si="18"/>
        <v>26500</v>
      </c>
      <c r="N124" s="200">
        <f t="shared" si="18"/>
        <v>26000</v>
      </c>
      <c r="O124" s="200">
        <f t="shared" si="18"/>
        <v>1200</v>
      </c>
      <c r="P124" s="200">
        <f t="shared" si="18"/>
        <v>20000</v>
      </c>
      <c r="Q124" s="200">
        <f t="shared" si="18"/>
        <v>3000.4000000000015</v>
      </c>
      <c r="R124" s="200">
        <f t="shared" si="18"/>
        <v>1799.9799999999996</v>
      </c>
      <c r="S124" s="200">
        <f t="shared" si="18"/>
        <v>150000000000</v>
      </c>
      <c r="T124" s="200">
        <f t="shared" si="18"/>
        <v>500000000000000</v>
      </c>
      <c r="U124" s="200">
        <f t="shared" si="18"/>
        <v>500000000000</v>
      </c>
      <c r="V124" s="200">
        <f t="shared" si="18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06" t="s">
        <v>110</v>
      </c>
      <c r="CQ124" s="306"/>
      <c r="CR124" s="306"/>
      <c r="CS124" s="306"/>
      <c r="CT124" s="306"/>
      <c r="CU124" s="306"/>
      <c r="CV124" s="306"/>
      <c r="CW124" s="306"/>
      <c r="CX124" s="306"/>
      <c r="CY124" s="306"/>
      <c r="CZ124" s="306"/>
      <c r="DA124" s="306"/>
      <c r="DB124" s="306"/>
      <c r="DC124" s="306"/>
      <c r="DD124" s="306"/>
      <c r="DE124" s="306"/>
      <c r="DF124" s="306"/>
      <c r="DG124" s="306"/>
      <c r="DH124" s="306"/>
      <c r="DI124" s="306"/>
      <c r="DN124" s="306" t="s">
        <v>110</v>
      </c>
      <c r="DO124" s="306"/>
      <c r="DP124" s="306"/>
      <c r="DQ124" s="306"/>
      <c r="DR124" s="306"/>
      <c r="DS124" s="306"/>
      <c r="DT124" s="306"/>
      <c r="DU124" s="306"/>
      <c r="DV124" s="306"/>
      <c r="DW124" s="306"/>
      <c r="DX124" s="306"/>
      <c r="DY124" s="306"/>
      <c r="DZ124" s="306"/>
      <c r="EA124" s="306"/>
      <c r="EB124" s="306"/>
      <c r="EC124" s="306"/>
      <c r="ED124" s="306"/>
      <c r="EE124" s="306"/>
      <c r="EF124" s="306"/>
      <c r="EG124" s="306"/>
      <c r="EK124" s="306" t="s">
        <v>110</v>
      </c>
      <c r="EL124" s="306"/>
      <c r="EM124" s="306"/>
      <c r="EN124" s="306"/>
      <c r="EO124" s="306"/>
      <c r="EP124" s="306"/>
      <c r="EQ124" s="306"/>
      <c r="ER124" s="306"/>
      <c r="ES124" s="306"/>
      <c r="ET124" s="306"/>
      <c r="EU124" s="306"/>
      <c r="EV124" s="306"/>
      <c r="EW124" s="306"/>
      <c r="EX124" s="306"/>
      <c r="EY124" s="306"/>
      <c r="EZ124" s="306"/>
      <c r="FA124" s="306"/>
      <c r="FB124" s="306"/>
      <c r="FC124" s="306"/>
      <c r="FD124" s="306"/>
      <c r="FG124" s="224"/>
      <c r="FH124" s="17"/>
      <c r="FI124" s="17"/>
      <c r="FJ124" s="17"/>
      <c r="FK124" s="38"/>
      <c r="FL124" s="38"/>
      <c r="FM124" s="38"/>
      <c r="FN124" s="316"/>
      <c r="FO124" s="316"/>
      <c r="FP124" s="316"/>
      <c r="FQ124" s="316"/>
      <c r="FR124" s="316"/>
      <c r="FS124" s="316"/>
      <c r="FT124" s="316"/>
      <c r="FU124" s="316"/>
      <c r="FV124" s="316"/>
      <c r="FW124" s="316"/>
      <c r="FX124" s="316"/>
      <c r="FY124" s="316"/>
      <c r="FZ124" s="316"/>
      <c r="GA124" s="245"/>
      <c r="GB124" s="245"/>
      <c r="GC124" s="245"/>
      <c r="GD124" s="245"/>
      <c r="GE124" s="245"/>
      <c r="GF124" s="245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25"/>
      <c r="HQ124" s="273"/>
      <c r="HR124" s="17"/>
      <c r="HS124" s="17"/>
      <c r="HT124" s="17"/>
      <c r="HU124" s="17"/>
      <c r="HV124" s="17"/>
      <c r="HW124" s="17"/>
      <c r="HX124" s="314" t="s">
        <v>1</v>
      </c>
      <c r="HY124" s="314"/>
      <c r="HZ124" s="314"/>
      <c r="IA124" s="314"/>
      <c r="IB124" s="314"/>
      <c r="IC124" s="314"/>
      <c r="ID124" s="314"/>
      <c r="IE124" s="314"/>
      <c r="IF124" s="314"/>
      <c r="IG124" s="314"/>
      <c r="IH124" s="314"/>
      <c r="II124" s="314"/>
      <c r="IJ124" s="314"/>
      <c r="IK124" s="314"/>
      <c r="IL124" s="314"/>
      <c r="IM124" s="314"/>
      <c r="IN124" s="314"/>
      <c r="IO124" s="314"/>
      <c r="IP124" s="314"/>
      <c r="IQ124" s="38"/>
      <c r="IR124" s="17"/>
      <c r="IS124" s="17"/>
      <c r="IT124" s="314" t="s">
        <v>110</v>
      </c>
      <c r="IU124" s="314"/>
      <c r="IV124" s="314"/>
      <c r="IW124" s="314"/>
      <c r="IX124" s="314"/>
      <c r="IY124" s="314"/>
      <c r="IZ124" s="314"/>
      <c r="JA124" s="314"/>
      <c r="JB124" s="314"/>
      <c r="JC124" s="314"/>
      <c r="JD124" s="314"/>
      <c r="JE124" s="314"/>
      <c r="JF124" s="314"/>
      <c r="JG124" s="314"/>
      <c r="JH124" s="314"/>
      <c r="JI124" s="314"/>
      <c r="JJ124" s="314"/>
      <c r="JK124" s="314"/>
      <c r="JL124" s="314"/>
      <c r="JM124" s="314"/>
      <c r="JN124" s="269"/>
    </row>
    <row r="125" spans="1:274" ht="156">
      <c r="C125" s="311" t="s">
        <v>124</v>
      </c>
      <c r="D125" s="311"/>
      <c r="E125" s="311"/>
      <c r="F125" s="311"/>
      <c r="G125" s="311"/>
      <c r="H125" s="311"/>
      <c r="I125" s="311"/>
      <c r="J125" s="311"/>
      <c r="K125" s="311"/>
      <c r="L125" s="311"/>
      <c r="M125" s="311"/>
      <c r="N125" s="311"/>
      <c r="O125" s="311"/>
      <c r="P125" s="311"/>
      <c r="Q125" s="311"/>
      <c r="R125" s="311"/>
      <c r="S125" s="311"/>
      <c r="T125" s="311"/>
      <c r="U125" s="311"/>
      <c r="V125" s="311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24"/>
      <c r="FH125" s="17"/>
      <c r="FI125" s="17"/>
      <c r="FJ125" s="17"/>
      <c r="FK125" s="38"/>
      <c r="FL125" s="38"/>
      <c r="FM125" s="38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235"/>
      <c r="GF125" s="235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25"/>
      <c r="HQ125" s="273"/>
      <c r="HR125" s="17"/>
      <c r="HS125" s="17"/>
      <c r="HT125" s="17"/>
      <c r="HU125" s="17" t="s">
        <v>192</v>
      </c>
      <c r="HV125" s="17"/>
      <c r="HW125" s="17"/>
      <c r="HX125" s="36" t="s">
        <v>177</v>
      </c>
      <c r="HY125" s="36" t="s">
        <v>178</v>
      </c>
      <c r="HZ125" s="36" t="s">
        <v>28</v>
      </c>
      <c r="IA125" s="37" t="s">
        <v>0</v>
      </c>
      <c r="IB125" s="37" t="s">
        <v>37</v>
      </c>
      <c r="IC125" s="37" t="s">
        <v>38</v>
      </c>
      <c r="ID125" s="37" t="s">
        <v>13</v>
      </c>
      <c r="IE125" s="37" t="s">
        <v>23</v>
      </c>
      <c r="IF125" s="37" t="s">
        <v>22</v>
      </c>
      <c r="IG125" s="37" t="s">
        <v>133</v>
      </c>
      <c r="IH125" s="37" t="s">
        <v>134</v>
      </c>
      <c r="II125" s="37" t="s">
        <v>32</v>
      </c>
      <c r="IJ125" s="37" t="s">
        <v>33</v>
      </c>
      <c r="IK125" s="37" t="s">
        <v>42</v>
      </c>
      <c r="IL125" s="37" t="s">
        <v>34</v>
      </c>
      <c r="IM125" s="37" t="s">
        <v>35</v>
      </c>
      <c r="IN125" s="37" t="s">
        <v>36</v>
      </c>
      <c r="IO125" s="37" t="s">
        <v>41</v>
      </c>
      <c r="IP125" s="37" t="s">
        <v>136</v>
      </c>
      <c r="IQ125" s="38"/>
      <c r="IR125" s="17"/>
      <c r="IS125" s="17"/>
      <c r="IT125" s="36" t="s">
        <v>14</v>
      </c>
      <c r="IU125" s="36" t="s">
        <v>203</v>
      </c>
      <c r="IV125" s="36" t="s">
        <v>204</v>
      </c>
      <c r="IW125" s="36" t="s">
        <v>27</v>
      </c>
      <c r="IX125" s="36" t="s">
        <v>205</v>
      </c>
      <c r="IY125" s="36" t="s">
        <v>206</v>
      </c>
      <c r="IZ125" s="36" t="s">
        <v>15</v>
      </c>
      <c r="JA125" s="36" t="s">
        <v>208</v>
      </c>
      <c r="JB125" s="36" t="s">
        <v>21</v>
      </c>
      <c r="JC125" s="36" t="s">
        <v>207</v>
      </c>
      <c r="JD125" s="36" t="s">
        <v>20</v>
      </c>
      <c r="JE125" s="36" t="s">
        <v>209</v>
      </c>
      <c r="JF125" s="36" t="s">
        <v>184</v>
      </c>
      <c r="JG125" s="36" t="s">
        <v>185</v>
      </c>
      <c r="JH125" s="36" t="s">
        <v>186</v>
      </c>
      <c r="JI125" s="36" t="s">
        <v>182</v>
      </c>
      <c r="JJ125" s="36" t="s">
        <v>141</v>
      </c>
      <c r="JK125" s="36" t="s">
        <v>142</v>
      </c>
      <c r="JL125" s="36" t="s">
        <v>183</v>
      </c>
      <c r="JM125" s="36" t="s">
        <v>144</v>
      </c>
      <c r="JN125" s="269"/>
    </row>
    <row r="126" spans="1:274" ht="16" customHeight="1">
      <c r="A126" s="315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15" t="s">
        <v>173</v>
      </c>
      <c r="CO126" s="28" t="s">
        <v>14</v>
      </c>
      <c r="CP126" s="79">
        <f t="array" aca="1" ref="CP126:DI145" ca="1">MMULT(DN73:EF92, DN103:EG121)</f>
        <v>0</v>
      </c>
      <c r="CQ126" s="79">
        <f ca="1"/>
        <v>1.0526315789473684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79">
        <f ca="1"/>
        <v>0</v>
      </c>
      <c r="DB126" s="79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L126" s="315" t="s">
        <v>173</v>
      </c>
      <c r="DM126" s="28" t="s">
        <v>14</v>
      </c>
      <c r="DN126" s="200">
        <f t="array" aca="1" ref="DN126:EG145" ca="1">_xlfn.MUNIT(20) - CP126:DI145</f>
        <v>1</v>
      </c>
      <c r="DO126" s="200">
        <f ca="1"/>
        <v>-1.0526315789473684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F126" s="200">
        <f ca="1"/>
        <v>0</v>
      </c>
      <c r="EG126" s="200">
        <f ca="1"/>
        <v>0</v>
      </c>
      <c r="EI126" s="315" t="s">
        <v>173</v>
      </c>
      <c r="EJ126" s="28" t="s">
        <v>14</v>
      </c>
      <c r="EK126" s="200">
        <f t="array" aca="1" ref="EK126:FD145" ca="1">MINVERSE(DN126:EG145)</f>
        <v>1</v>
      </c>
      <c r="EL126" s="200">
        <f ca="1"/>
        <v>1.0539425045988045</v>
      </c>
      <c r="EM126" s="200">
        <f ca="1"/>
        <v>1.0695644259926782</v>
      </c>
      <c r="EN126" s="200">
        <f ca="1"/>
        <v>0</v>
      </c>
      <c r="EO126" s="200">
        <f ca="1"/>
        <v>1.5187553278831463E-3</v>
      </c>
      <c r="EP126" s="200">
        <f ca="1"/>
        <v>6.5738541867283867E-3</v>
      </c>
      <c r="EQ126" s="200">
        <f ca="1"/>
        <v>1.1969239412328863</v>
      </c>
      <c r="ER126" s="200">
        <f ca="1"/>
        <v>1.2368626346951375</v>
      </c>
      <c r="ES126" s="200">
        <f ca="1"/>
        <v>1.6700783409603542E-2</v>
      </c>
      <c r="ET126" s="200">
        <f ca="1"/>
        <v>1.7033468338081028E-2</v>
      </c>
      <c r="EU126" s="200">
        <f ca="1"/>
        <v>1.1969239412328863</v>
      </c>
      <c r="EV126" s="200">
        <f ca="1"/>
        <v>1.2306810070174585</v>
      </c>
      <c r="EW126" s="200">
        <f ca="1"/>
        <v>8.5167341690403825E-2</v>
      </c>
      <c r="EX126" s="200">
        <f ca="1"/>
        <v>8.2173177334104279E-3</v>
      </c>
      <c r="EY126" s="200">
        <f ca="1"/>
        <v>10.664480130133951</v>
      </c>
      <c r="EZ126" s="200">
        <f ca="1"/>
        <v>10.341660825210202</v>
      </c>
      <c r="FA126" s="200">
        <f ca="1"/>
        <v>1.2409855101440913E-7</v>
      </c>
      <c r="FB126" s="200">
        <f ca="1"/>
        <v>2.0440162005697303E-13</v>
      </c>
      <c r="FC126" s="200">
        <f ca="1"/>
        <v>6.3995412364907853E-8</v>
      </c>
      <c r="FD126" s="200">
        <f ca="1"/>
        <v>2.1912847289094369E-9</v>
      </c>
      <c r="FG126" s="224"/>
      <c r="FH126" s="17"/>
      <c r="FI126" s="17"/>
      <c r="FJ126" s="17"/>
      <c r="FK126" s="38"/>
      <c r="FL126" s="326"/>
      <c r="FM126" s="168"/>
      <c r="FN126" s="246"/>
      <c r="FO126" s="246"/>
      <c r="FP126" s="246"/>
      <c r="FQ126" s="246"/>
      <c r="FR126" s="246"/>
      <c r="FS126" s="246"/>
      <c r="FT126" s="246"/>
      <c r="FU126" s="246"/>
      <c r="FV126" s="246"/>
      <c r="FW126" s="246"/>
      <c r="FX126" s="246"/>
      <c r="FY126" s="246"/>
      <c r="FZ126" s="246"/>
      <c r="GA126" s="246"/>
      <c r="GB126" s="246"/>
      <c r="GC126" s="246"/>
      <c r="GD126" s="246"/>
      <c r="GE126" s="246"/>
      <c r="GF126" s="246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25"/>
      <c r="HP126" s="320"/>
      <c r="HQ126" s="275"/>
      <c r="HR126" s="313" t="s">
        <v>171</v>
      </c>
      <c r="HS126" s="41" t="s">
        <v>177</v>
      </c>
      <c r="HT126" s="40">
        <f t="array" aca="1" ref="HT126:HT144" ca="1">TRANSPOSE(HX76:IP76)</f>
        <v>0</v>
      </c>
      <c r="HU126" s="17" t="s">
        <v>187</v>
      </c>
      <c r="HV126" s="17"/>
      <c r="HW126" s="17"/>
      <c r="HX126" s="40">
        <f ca="1">IF((ROW()-ROW($HX$126))=(COLUMN()-COLUMN($HX$126)),INDIRECT("HB"&amp;ROW()),0)</f>
        <v>0</v>
      </c>
      <c r="HY126" s="40">
        <f t="shared" ref="HY126:IP140" ca="1" si="19">IF((ROW()-ROW($HX$126))=(COLUMN()-COLUMN($HX$126)),INDIRECT("HB"&amp;ROW()),0)</f>
        <v>0</v>
      </c>
      <c r="HZ126" s="40">
        <f t="shared" ca="1" si="19"/>
        <v>0</v>
      </c>
      <c r="IA126" s="40">
        <f t="shared" ca="1" si="19"/>
        <v>0</v>
      </c>
      <c r="IB126" s="40">
        <f t="shared" ca="1" si="19"/>
        <v>0</v>
      </c>
      <c r="IC126" s="40">
        <f t="shared" ca="1" si="19"/>
        <v>0</v>
      </c>
      <c r="ID126" s="40">
        <f t="shared" ca="1" si="19"/>
        <v>0</v>
      </c>
      <c r="IE126" s="40">
        <f t="shared" ca="1" si="19"/>
        <v>0</v>
      </c>
      <c r="IF126" s="40">
        <f t="shared" ca="1" si="19"/>
        <v>0</v>
      </c>
      <c r="IG126" s="40">
        <f t="shared" ca="1" si="19"/>
        <v>0</v>
      </c>
      <c r="IH126" s="40">
        <f t="shared" ca="1" si="19"/>
        <v>0</v>
      </c>
      <c r="II126" s="40">
        <f t="shared" ca="1" si="19"/>
        <v>0</v>
      </c>
      <c r="IJ126" s="40">
        <f t="shared" ca="1" si="19"/>
        <v>0</v>
      </c>
      <c r="IK126" s="40">
        <f t="shared" ca="1" si="19"/>
        <v>0</v>
      </c>
      <c r="IL126" s="40">
        <f t="shared" ca="1" si="19"/>
        <v>0</v>
      </c>
      <c r="IM126" s="40">
        <f t="shared" ca="1" si="19"/>
        <v>0</v>
      </c>
      <c r="IN126" s="40">
        <f t="shared" ca="1" si="19"/>
        <v>0</v>
      </c>
      <c r="IO126" s="40">
        <f t="shared" ca="1" si="19"/>
        <v>0</v>
      </c>
      <c r="IP126" s="40">
        <f t="shared" ca="1" si="19"/>
        <v>0</v>
      </c>
      <c r="IQ126" s="249"/>
      <c r="IR126" s="313" t="s">
        <v>171</v>
      </c>
      <c r="IS126" s="41" t="s">
        <v>177</v>
      </c>
      <c r="IT126" s="40">
        <f t="array" aca="1" ref="IT126:JM144" ca="1">MMULT(HX126:IP144, FN103:GG121)</f>
        <v>0</v>
      </c>
      <c r="IU126" s="40">
        <f ca="1"/>
        <v>0</v>
      </c>
      <c r="IV126" s="40">
        <f ca="1"/>
        <v>0</v>
      </c>
      <c r="IW126" s="40">
        <f ca="1"/>
        <v>0</v>
      </c>
      <c r="IX126" s="40">
        <f ca="1"/>
        <v>0</v>
      </c>
      <c r="IY126" s="40">
        <f ca="1"/>
        <v>0</v>
      </c>
      <c r="IZ126" s="40">
        <f ca="1"/>
        <v>0</v>
      </c>
      <c r="JA126" s="40">
        <f ca="1"/>
        <v>0</v>
      </c>
      <c r="JB126" s="40">
        <f ca="1"/>
        <v>0</v>
      </c>
      <c r="JC126" s="40">
        <f ca="1"/>
        <v>0</v>
      </c>
      <c r="JD126" s="40">
        <f ca="1"/>
        <v>0</v>
      </c>
      <c r="JE126" s="40">
        <f ca="1"/>
        <v>0</v>
      </c>
      <c r="JF126" s="40">
        <f ca="1"/>
        <v>0</v>
      </c>
      <c r="JG126" s="40">
        <f ca="1"/>
        <v>0</v>
      </c>
      <c r="JH126" s="40">
        <f ca="1"/>
        <v>0</v>
      </c>
      <c r="JI126" s="40">
        <f ca="1"/>
        <v>0</v>
      </c>
      <c r="JJ126" s="40">
        <f ca="1"/>
        <v>0</v>
      </c>
      <c r="JK126" s="40">
        <f ca="1"/>
        <v>0</v>
      </c>
      <c r="JL126" s="40">
        <f ca="1"/>
        <v>0</v>
      </c>
      <c r="JM126" s="40">
        <f ca="1"/>
        <v>0</v>
      </c>
      <c r="JN126" s="269"/>
    </row>
    <row r="127" spans="1:274" ht="16" customHeight="1">
      <c r="A127" s="315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0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15"/>
      <c r="CO127" s="28" t="s">
        <v>203</v>
      </c>
      <c r="CP127" s="79">
        <f ca="1"/>
        <v>0</v>
      </c>
      <c r="CQ127" s="79">
        <f ca="1"/>
        <v>0</v>
      </c>
      <c r="CR127" s="79">
        <f ca="1"/>
        <v>1.0106382978723405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79">
        <f ca="1"/>
        <v>0</v>
      </c>
      <c r="DB127" s="79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L127" s="315"/>
      <c r="DM127" s="28" t="s">
        <v>203</v>
      </c>
      <c r="DN127" s="200">
        <f ca="1"/>
        <v>0</v>
      </c>
      <c r="DO127" s="200">
        <f ca="1"/>
        <v>1</v>
      </c>
      <c r="DP127" s="200">
        <f ca="1"/>
        <v>-1.0106382978723405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F127" s="200">
        <f ca="1"/>
        <v>0</v>
      </c>
      <c r="EG127" s="200">
        <f ca="1"/>
        <v>0</v>
      </c>
      <c r="EI127" s="315"/>
      <c r="EJ127" s="28" t="s">
        <v>203</v>
      </c>
      <c r="EK127" s="200">
        <f ca="1"/>
        <v>0</v>
      </c>
      <c r="EL127" s="200">
        <f ca="1"/>
        <v>1.0012453793688643</v>
      </c>
      <c r="EM127" s="200">
        <f ca="1"/>
        <v>1.0160862046930443</v>
      </c>
      <c r="EN127" s="200">
        <f ca="1"/>
        <v>0</v>
      </c>
      <c r="EO127" s="200">
        <f ca="1"/>
        <v>1.4428175614889891E-3</v>
      </c>
      <c r="EP127" s="200">
        <f ca="1"/>
        <v>6.2451614773919679E-3</v>
      </c>
      <c r="EQ127" s="200">
        <f ca="1"/>
        <v>1.1370777441712421</v>
      </c>
      <c r="ER127" s="200">
        <f ca="1"/>
        <v>1.1750195029603807</v>
      </c>
      <c r="ES127" s="200">
        <f ca="1"/>
        <v>1.5865744239123365E-2</v>
      </c>
      <c r="ET127" s="200">
        <f ca="1"/>
        <v>1.6181794921176978E-2</v>
      </c>
      <c r="EU127" s="200">
        <f ca="1"/>
        <v>1.1370777441712421</v>
      </c>
      <c r="EV127" s="200">
        <f ca="1"/>
        <v>1.1691469566665857</v>
      </c>
      <c r="EW127" s="200">
        <f ca="1"/>
        <v>8.0908974605883643E-2</v>
      </c>
      <c r="EX127" s="200">
        <f ca="1"/>
        <v>7.8064518467399072E-3</v>
      </c>
      <c r="EY127" s="200">
        <f ca="1"/>
        <v>10.131256123627255</v>
      </c>
      <c r="EZ127" s="200">
        <f ca="1"/>
        <v>9.8245777839496924</v>
      </c>
      <c r="FA127" s="200">
        <f ca="1"/>
        <v>1.1789362346368868E-7</v>
      </c>
      <c r="FB127" s="200">
        <f ca="1"/>
        <v>1.9418153905412438E-13</v>
      </c>
      <c r="FC127" s="200">
        <f ca="1"/>
        <v>6.079564174666246E-8</v>
      </c>
      <c r="FD127" s="200">
        <f ca="1"/>
        <v>2.0817204924639651E-9</v>
      </c>
      <c r="FG127" s="224"/>
      <c r="FH127" s="17"/>
      <c r="FI127" s="17"/>
      <c r="FJ127" s="17"/>
      <c r="FK127" s="38"/>
      <c r="FL127" s="326"/>
      <c r="FM127" s="168"/>
      <c r="FN127" s="246"/>
      <c r="FO127" s="246"/>
      <c r="FP127" s="246"/>
      <c r="FQ127" s="246"/>
      <c r="FR127" s="246"/>
      <c r="FS127" s="246"/>
      <c r="FT127" s="246"/>
      <c r="FU127" s="246"/>
      <c r="FV127" s="246"/>
      <c r="FW127" s="246"/>
      <c r="FX127" s="246"/>
      <c r="FY127" s="246"/>
      <c r="FZ127" s="246"/>
      <c r="GA127" s="246"/>
      <c r="GB127" s="246"/>
      <c r="GC127" s="246"/>
      <c r="GD127" s="246"/>
      <c r="GE127" s="246"/>
      <c r="GF127" s="246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25"/>
      <c r="HP127" s="320"/>
      <c r="HQ127" s="275"/>
      <c r="HR127" s="313"/>
      <c r="HS127" s="41" t="s">
        <v>178</v>
      </c>
      <c r="HT127" s="40">
        <f ca="1"/>
        <v>0.99999999999999989</v>
      </c>
      <c r="HU127" s="17" t="s">
        <v>187</v>
      </c>
      <c r="HV127" s="17"/>
      <c r="HW127" s="17"/>
      <c r="HX127" s="40">
        <f t="shared" ref="HX127:IM144" ca="1" si="21">IF((ROW()-ROW($HX$126))=(COLUMN()-COLUMN($HX$126)),INDIRECT("HB"&amp;ROW()),0)</f>
        <v>0</v>
      </c>
      <c r="HY127" s="40">
        <f t="shared" ca="1" si="19"/>
        <v>0</v>
      </c>
      <c r="HZ127" s="40">
        <f t="shared" ca="1" si="19"/>
        <v>0</v>
      </c>
      <c r="IA127" s="40">
        <f t="shared" ca="1" si="19"/>
        <v>0</v>
      </c>
      <c r="IB127" s="40">
        <f t="shared" ca="1" si="19"/>
        <v>0</v>
      </c>
      <c r="IC127" s="40">
        <f t="shared" ca="1" si="19"/>
        <v>0</v>
      </c>
      <c r="ID127" s="40">
        <f t="shared" ca="1" si="19"/>
        <v>0</v>
      </c>
      <c r="IE127" s="40">
        <f t="shared" ca="1" si="19"/>
        <v>0</v>
      </c>
      <c r="IF127" s="40">
        <f t="shared" ca="1" si="19"/>
        <v>0</v>
      </c>
      <c r="IG127" s="40">
        <f t="shared" ca="1" si="19"/>
        <v>0</v>
      </c>
      <c r="IH127" s="40">
        <f t="shared" ca="1" si="19"/>
        <v>0</v>
      </c>
      <c r="II127" s="40">
        <f t="shared" ca="1" si="19"/>
        <v>0</v>
      </c>
      <c r="IJ127" s="40">
        <f t="shared" ca="1" si="19"/>
        <v>0</v>
      </c>
      <c r="IK127" s="40">
        <f t="shared" ca="1" si="19"/>
        <v>0</v>
      </c>
      <c r="IL127" s="40">
        <f t="shared" ca="1" si="19"/>
        <v>0</v>
      </c>
      <c r="IM127" s="40">
        <f t="shared" ca="1" si="19"/>
        <v>0</v>
      </c>
      <c r="IN127" s="40">
        <f t="shared" ca="1" si="19"/>
        <v>0</v>
      </c>
      <c r="IO127" s="40">
        <f t="shared" ca="1" si="19"/>
        <v>0</v>
      </c>
      <c r="IP127" s="40">
        <f t="shared" ca="1" si="19"/>
        <v>0</v>
      </c>
      <c r="IQ127" s="249"/>
      <c r="IR127" s="313"/>
      <c r="IS127" s="41" t="s">
        <v>178</v>
      </c>
      <c r="IT127" s="40">
        <f ca="1"/>
        <v>0</v>
      </c>
      <c r="IU127" s="40">
        <f ca="1"/>
        <v>0</v>
      </c>
      <c r="IV127" s="40">
        <f ca="1"/>
        <v>0</v>
      </c>
      <c r="IW127" s="40">
        <f ca="1"/>
        <v>0</v>
      </c>
      <c r="IX127" s="40">
        <f ca="1"/>
        <v>0</v>
      </c>
      <c r="IY127" s="40">
        <f ca="1"/>
        <v>0</v>
      </c>
      <c r="IZ127" s="40">
        <f ca="1"/>
        <v>0</v>
      </c>
      <c r="JA127" s="40">
        <f ca="1"/>
        <v>0</v>
      </c>
      <c r="JB127" s="40">
        <f ca="1"/>
        <v>0</v>
      </c>
      <c r="JC127" s="40">
        <f ca="1"/>
        <v>0</v>
      </c>
      <c r="JD127" s="40">
        <f ca="1"/>
        <v>0</v>
      </c>
      <c r="JE127" s="40">
        <f ca="1"/>
        <v>0</v>
      </c>
      <c r="JF127" s="40">
        <f ca="1"/>
        <v>0</v>
      </c>
      <c r="JG127" s="40">
        <f ca="1"/>
        <v>0</v>
      </c>
      <c r="JH127" s="40">
        <f ca="1"/>
        <v>0</v>
      </c>
      <c r="JI127" s="40">
        <f ca="1"/>
        <v>0</v>
      </c>
      <c r="JJ127" s="40">
        <f ca="1"/>
        <v>0</v>
      </c>
      <c r="JK127" s="40">
        <f ca="1"/>
        <v>0</v>
      </c>
      <c r="JL127" s="40">
        <f ca="1"/>
        <v>0</v>
      </c>
      <c r="JM127" s="40">
        <f ca="1"/>
        <v>0</v>
      </c>
      <c r="JN127" s="269"/>
    </row>
    <row r="128" spans="1:274" ht="16" customHeight="1">
      <c r="A128" s="315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0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15"/>
      <c r="CO128" s="28" t="s">
        <v>204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0</v>
      </c>
      <c r="CU128" s="79">
        <f ca="1"/>
        <v>0</v>
      </c>
      <c r="CV128" s="79">
        <f ca="1"/>
        <v>1.1190476190476191</v>
      </c>
      <c r="CW128" s="79">
        <f ca="1"/>
        <v>0</v>
      </c>
      <c r="CX128" s="79">
        <f ca="1"/>
        <v>0</v>
      </c>
      <c r="CY128" s="79">
        <f ca="1"/>
        <v>0</v>
      </c>
      <c r="CZ128" s="79">
        <f ca="1"/>
        <v>1.1190476190476191</v>
      </c>
      <c r="DA128" s="79">
        <f ca="1"/>
        <v>0</v>
      </c>
      <c r="DB128" s="79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H128" s="200">
        <f ca="1"/>
        <v>0</v>
      </c>
      <c r="DI128" s="200">
        <f ca="1"/>
        <v>0</v>
      </c>
      <c r="DL128" s="315"/>
      <c r="DM128" s="28" t="s">
        <v>204</v>
      </c>
      <c r="DN128" s="200">
        <f ca="1"/>
        <v>0</v>
      </c>
      <c r="DO128" s="200">
        <f ca="1"/>
        <v>0</v>
      </c>
      <c r="DP128" s="200">
        <f ca="1"/>
        <v>1</v>
      </c>
      <c r="DQ128" s="200">
        <f ca="1"/>
        <v>0</v>
      </c>
      <c r="DR128" s="200">
        <f ca="1"/>
        <v>0</v>
      </c>
      <c r="DS128" s="200">
        <f ca="1"/>
        <v>0</v>
      </c>
      <c r="DT128" s="200">
        <f ca="1"/>
        <v>-1.1190476190476191</v>
      </c>
      <c r="DU128" s="200">
        <f ca="1"/>
        <v>0</v>
      </c>
      <c r="DV128" s="200">
        <f ca="1"/>
        <v>0</v>
      </c>
      <c r="DW128" s="200">
        <f ca="1"/>
        <v>0</v>
      </c>
      <c r="DX128" s="200">
        <f ca="1"/>
        <v>-1.1190476190476191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F128" s="200">
        <f ca="1"/>
        <v>0</v>
      </c>
      <c r="EG128" s="200">
        <f ca="1"/>
        <v>0</v>
      </c>
      <c r="EI128" s="315"/>
      <c r="EJ128" s="28" t="s">
        <v>204</v>
      </c>
      <c r="EK128" s="200">
        <f ca="1"/>
        <v>0</v>
      </c>
      <c r="EL128" s="200">
        <f ca="1"/>
        <v>1.2322701123498193E-3</v>
      </c>
      <c r="EM128" s="200">
        <f ca="1"/>
        <v>1.0053905604331175</v>
      </c>
      <c r="EN128" s="200">
        <f ca="1"/>
        <v>0</v>
      </c>
      <c r="EO128" s="200">
        <f ca="1"/>
        <v>1.4276300082101574E-3</v>
      </c>
      <c r="EP128" s="200">
        <f ca="1"/>
        <v>6.1794229355246833E-3</v>
      </c>
      <c r="EQ128" s="200">
        <f ca="1"/>
        <v>1.1251085047589131</v>
      </c>
      <c r="ER128" s="200">
        <f ca="1"/>
        <v>1.1626508766134294</v>
      </c>
      <c r="ES128" s="200">
        <f ca="1"/>
        <v>1.5698736405027329E-2</v>
      </c>
      <c r="ET128" s="200">
        <f ca="1"/>
        <v>1.6011460237796166E-2</v>
      </c>
      <c r="EU128" s="200">
        <f ca="1"/>
        <v>1.1251085047589131</v>
      </c>
      <c r="EV128" s="200">
        <f ca="1"/>
        <v>1.1568401465964111</v>
      </c>
      <c r="EW128" s="200">
        <f ca="1"/>
        <v>8.0057301188979593E-2</v>
      </c>
      <c r="EX128" s="200">
        <f ca="1"/>
        <v>7.7242786694058027E-3</v>
      </c>
      <c r="EY128" s="200">
        <f ca="1"/>
        <v>10.024611322325914</v>
      </c>
      <c r="EZ128" s="200">
        <f ca="1"/>
        <v>9.7211611756975902</v>
      </c>
      <c r="FA128" s="200">
        <f ca="1"/>
        <v>1.1665263795354459E-7</v>
      </c>
      <c r="FB128" s="200">
        <f ca="1"/>
        <v>1.9213752285355465E-13</v>
      </c>
      <c r="FC128" s="200">
        <f ca="1"/>
        <v>6.0155687623013381E-8</v>
      </c>
      <c r="FD128" s="200">
        <f ca="1"/>
        <v>2.0598076451748704E-9</v>
      </c>
      <c r="FG128" s="224"/>
      <c r="FH128" s="17"/>
      <c r="FI128" s="17"/>
      <c r="FJ128" s="17"/>
      <c r="FK128" s="38"/>
      <c r="FL128" s="326"/>
      <c r="FM128" s="168"/>
      <c r="FN128" s="246"/>
      <c r="FO128" s="246"/>
      <c r="FP128" s="246"/>
      <c r="FQ128" s="246"/>
      <c r="FR128" s="246"/>
      <c r="FS128" s="246"/>
      <c r="FT128" s="246"/>
      <c r="FU128" s="246"/>
      <c r="FV128" s="246"/>
      <c r="FW128" s="246"/>
      <c r="FX128" s="246"/>
      <c r="FY128" s="246"/>
      <c r="FZ128" s="246"/>
      <c r="GA128" s="246"/>
      <c r="GB128" s="246"/>
      <c r="GC128" s="246"/>
      <c r="GD128" s="246"/>
      <c r="GE128" s="246"/>
      <c r="GF128" s="246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25"/>
      <c r="HP128" s="320"/>
      <c r="HQ128" s="275"/>
      <c r="HR128" s="313"/>
      <c r="HS128" s="41" t="s">
        <v>28</v>
      </c>
      <c r="HT128" s="40">
        <f ca="1"/>
        <v>-1.0487804878048781</v>
      </c>
      <c r="HU128" s="17" t="s">
        <v>187</v>
      </c>
      <c r="HV128" s="17"/>
      <c r="HW128" s="17"/>
      <c r="HX128" s="40">
        <f t="shared" ca="1" si="21"/>
        <v>0</v>
      </c>
      <c r="HY128" s="40">
        <f t="shared" ca="1" si="19"/>
        <v>0</v>
      </c>
      <c r="HZ128" s="40">
        <f t="shared" ca="1" si="19"/>
        <v>0</v>
      </c>
      <c r="IA128" s="40">
        <f t="shared" ca="1" si="19"/>
        <v>0</v>
      </c>
      <c r="IB128" s="40">
        <f t="shared" ca="1" si="19"/>
        <v>0</v>
      </c>
      <c r="IC128" s="40">
        <f t="shared" ca="1" si="19"/>
        <v>0</v>
      </c>
      <c r="ID128" s="40">
        <f t="shared" ca="1" si="19"/>
        <v>0</v>
      </c>
      <c r="IE128" s="40">
        <f t="shared" ca="1" si="19"/>
        <v>0</v>
      </c>
      <c r="IF128" s="40">
        <f t="shared" ca="1" si="19"/>
        <v>0</v>
      </c>
      <c r="IG128" s="40">
        <f t="shared" ca="1" si="19"/>
        <v>0</v>
      </c>
      <c r="IH128" s="40">
        <f t="shared" ca="1" si="19"/>
        <v>0</v>
      </c>
      <c r="II128" s="40">
        <f t="shared" ca="1" si="19"/>
        <v>0</v>
      </c>
      <c r="IJ128" s="40">
        <f t="shared" ca="1" si="19"/>
        <v>0</v>
      </c>
      <c r="IK128" s="40">
        <f t="shared" ca="1" si="19"/>
        <v>0</v>
      </c>
      <c r="IL128" s="40">
        <f t="shared" ca="1" si="19"/>
        <v>0</v>
      </c>
      <c r="IM128" s="40">
        <f t="shared" ca="1" si="19"/>
        <v>0</v>
      </c>
      <c r="IN128" s="40">
        <f t="shared" ca="1" si="19"/>
        <v>0</v>
      </c>
      <c r="IO128" s="40">
        <f t="shared" ca="1" si="19"/>
        <v>0</v>
      </c>
      <c r="IP128" s="40">
        <f t="shared" ca="1" si="19"/>
        <v>0</v>
      </c>
      <c r="IQ128" s="249"/>
      <c r="IR128" s="313"/>
      <c r="IS128" s="41" t="s">
        <v>28</v>
      </c>
      <c r="IT128" s="40">
        <f ca="1"/>
        <v>0</v>
      </c>
      <c r="IU128" s="40">
        <f ca="1"/>
        <v>0</v>
      </c>
      <c r="IV128" s="40">
        <f ca="1"/>
        <v>0</v>
      </c>
      <c r="IW128" s="40">
        <f ca="1"/>
        <v>0</v>
      </c>
      <c r="IX128" s="40">
        <f ca="1"/>
        <v>0</v>
      </c>
      <c r="IY128" s="40">
        <f ca="1"/>
        <v>0</v>
      </c>
      <c r="IZ128" s="40">
        <f ca="1"/>
        <v>0</v>
      </c>
      <c r="JA128" s="40">
        <f ca="1"/>
        <v>0</v>
      </c>
      <c r="JB128" s="40">
        <f ca="1"/>
        <v>0</v>
      </c>
      <c r="JC128" s="40">
        <f ca="1"/>
        <v>0</v>
      </c>
      <c r="JD128" s="40">
        <f ca="1"/>
        <v>0</v>
      </c>
      <c r="JE128" s="40">
        <f ca="1"/>
        <v>0</v>
      </c>
      <c r="JF128" s="40">
        <f ca="1"/>
        <v>0</v>
      </c>
      <c r="JG128" s="40">
        <f ca="1"/>
        <v>0</v>
      </c>
      <c r="JH128" s="40">
        <f ca="1"/>
        <v>0</v>
      </c>
      <c r="JI128" s="40">
        <f ca="1"/>
        <v>0</v>
      </c>
      <c r="JJ128" s="40">
        <f ca="1"/>
        <v>0</v>
      </c>
      <c r="JK128" s="40">
        <f ca="1"/>
        <v>0</v>
      </c>
      <c r="JL128" s="40">
        <f ca="1"/>
        <v>0</v>
      </c>
      <c r="JM128" s="40">
        <f ca="1"/>
        <v>0</v>
      </c>
      <c r="JN128" s="269"/>
    </row>
    <row r="129" spans="1:274" ht="16" customHeight="1">
      <c r="A129" s="315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0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15"/>
      <c r="CO129" s="28" t="s">
        <v>27</v>
      </c>
      <c r="CP129" s="79">
        <f ca="1"/>
        <v>0</v>
      </c>
      <c r="CQ129" s="79">
        <f ca="1"/>
        <v>0</v>
      </c>
      <c r="CR129" s="79">
        <f ca="1"/>
        <v>0</v>
      </c>
      <c r="CS129" s="79">
        <f ca="1"/>
        <v>0</v>
      </c>
      <c r="CT129" s="79">
        <f ca="1"/>
        <v>1.0487804878048781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79">
        <f ca="1"/>
        <v>0</v>
      </c>
      <c r="DB129" s="79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L129" s="315"/>
      <c r="DM129" s="28" t="s">
        <v>27</v>
      </c>
      <c r="DN129" s="200">
        <f ca="1"/>
        <v>0</v>
      </c>
      <c r="DO129" s="200">
        <f ca="1"/>
        <v>0</v>
      </c>
      <c r="DP129" s="200">
        <f ca="1"/>
        <v>0</v>
      </c>
      <c r="DQ129" s="200">
        <f ca="1"/>
        <v>1</v>
      </c>
      <c r="DR129" s="200">
        <f ca="1"/>
        <v>-1.0487804878048781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F129" s="200">
        <f ca="1"/>
        <v>0</v>
      </c>
      <c r="EG129" s="200">
        <f ca="1"/>
        <v>0</v>
      </c>
      <c r="EI129" s="315"/>
      <c r="EJ129" s="28" t="s">
        <v>27</v>
      </c>
      <c r="EK129" s="200">
        <f ca="1"/>
        <v>0</v>
      </c>
      <c r="EL129" s="200">
        <f ca="1"/>
        <v>1.4437248351792569E-3</v>
      </c>
      <c r="EM129" s="200">
        <f ca="1"/>
        <v>2.9391915692197844E-3</v>
      </c>
      <c r="EN129" s="200">
        <f ca="1"/>
        <v>1</v>
      </c>
      <c r="EO129" s="200">
        <f ca="1"/>
        <v>1.0504530958456346</v>
      </c>
      <c r="EP129" s="200">
        <f ca="1"/>
        <v>1.0521498049695936</v>
      </c>
      <c r="EQ129" s="200">
        <f ca="1"/>
        <v>8.1573419669960009E-3</v>
      </c>
      <c r="ER129" s="200">
        <f ca="1"/>
        <v>8.4295343503755348E-3</v>
      </c>
      <c r="ES129" s="200">
        <f ca="1"/>
        <v>2.6729716705199191</v>
      </c>
      <c r="ET129" s="200">
        <f ca="1"/>
        <v>2.7262181181398386</v>
      </c>
      <c r="EU129" s="200">
        <f ca="1"/>
        <v>8.1573419669960009E-3</v>
      </c>
      <c r="EV129" s="200">
        <f ca="1"/>
        <v>8.3874049809605482E-3</v>
      </c>
      <c r="EW129" s="200">
        <f ca="1"/>
        <v>13.631090590699191</v>
      </c>
      <c r="EX129" s="200">
        <f ca="1"/>
        <v>1.3151872562119924</v>
      </c>
      <c r="EY129" s="200">
        <f ca="1"/>
        <v>7.2681152348014422E-2</v>
      </c>
      <c r="EZ129" s="200">
        <f ca="1"/>
        <v>7.0481056441259085E-2</v>
      </c>
      <c r="FA129" s="200">
        <f ca="1"/>
        <v>8.4576327982143354E-10</v>
      </c>
      <c r="FB129" s="200">
        <f ca="1"/>
        <v>3.2714617417678057E-11</v>
      </c>
      <c r="FC129" s="200">
        <f ca="1"/>
        <v>4.3614505900994862E-10</v>
      </c>
      <c r="FD129" s="200">
        <f ca="1"/>
        <v>3.5071660165653117E-7</v>
      </c>
      <c r="FG129" s="224"/>
      <c r="FH129" s="17"/>
      <c r="FI129" s="17"/>
      <c r="FJ129" s="17"/>
      <c r="FK129" s="38"/>
      <c r="FL129" s="326"/>
      <c r="FM129" s="168"/>
      <c r="FN129" s="246"/>
      <c r="FO129" s="246"/>
      <c r="FP129" s="246"/>
      <c r="FQ129" s="246"/>
      <c r="FR129" s="246"/>
      <c r="FS129" s="246"/>
      <c r="FT129" s="246"/>
      <c r="FU129" s="246"/>
      <c r="FV129" s="246"/>
      <c r="FW129" s="246"/>
      <c r="FX129" s="246"/>
      <c r="FY129" s="246"/>
      <c r="FZ129" s="246"/>
      <c r="GA129" s="246"/>
      <c r="GB129" s="246"/>
      <c r="GC129" s="246"/>
      <c r="GD129" s="246"/>
      <c r="GE129" s="246"/>
      <c r="GF129" s="246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25"/>
      <c r="HP129" s="320"/>
      <c r="HQ129" s="275"/>
      <c r="HR129" s="313"/>
      <c r="HS129" s="41" t="s">
        <v>0</v>
      </c>
      <c r="HT129" s="40">
        <f ca="1"/>
        <v>0</v>
      </c>
      <c r="HU129" s="17" t="s">
        <v>187</v>
      </c>
      <c r="HV129" s="17"/>
      <c r="HW129" s="17"/>
      <c r="HX129" s="40">
        <f t="shared" ca="1" si="21"/>
        <v>0</v>
      </c>
      <c r="HY129" s="40">
        <f t="shared" ca="1" si="19"/>
        <v>0</v>
      </c>
      <c r="HZ129" s="40">
        <f t="shared" ca="1" si="19"/>
        <v>0</v>
      </c>
      <c r="IA129" s="40">
        <f t="shared" ca="1" si="19"/>
        <v>0</v>
      </c>
      <c r="IB129" s="40">
        <f t="shared" ca="1" si="19"/>
        <v>0</v>
      </c>
      <c r="IC129" s="40">
        <f t="shared" ca="1" si="19"/>
        <v>0</v>
      </c>
      <c r="ID129" s="40">
        <f t="shared" ca="1" si="19"/>
        <v>0</v>
      </c>
      <c r="IE129" s="40">
        <f t="shared" ca="1" si="19"/>
        <v>0</v>
      </c>
      <c r="IF129" s="40">
        <f t="shared" ca="1" si="19"/>
        <v>0</v>
      </c>
      <c r="IG129" s="40">
        <f t="shared" ca="1" si="19"/>
        <v>0</v>
      </c>
      <c r="IH129" s="40">
        <f t="shared" ca="1" si="19"/>
        <v>0</v>
      </c>
      <c r="II129" s="40">
        <f t="shared" ca="1" si="19"/>
        <v>0</v>
      </c>
      <c r="IJ129" s="40">
        <f t="shared" ca="1" si="19"/>
        <v>0</v>
      </c>
      <c r="IK129" s="40">
        <f t="shared" ca="1" si="19"/>
        <v>0</v>
      </c>
      <c r="IL129" s="40">
        <f t="shared" ca="1" si="19"/>
        <v>0</v>
      </c>
      <c r="IM129" s="40">
        <f t="shared" ca="1" si="19"/>
        <v>0</v>
      </c>
      <c r="IN129" s="40">
        <f t="shared" ca="1" si="19"/>
        <v>0</v>
      </c>
      <c r="IO129" s="40">
        <f t="shared" ca="1" si="19"/>
        <v>0</v>
      </c>
      <c r="IP129" s="40">
        <f t="shared" ca="1" si="19"/>
        <v>0</v>
      </c>
      <c r="IQ129" s="249"/>
      <c r="IR129" s="313"/>
      <c r="IS129" s="41" t="s">
        <v>0</v>
      </c>
      <c r="IT129" s="40">
        <f ca="1"/>
        <v>0</v>
      </c>
      <c r="IU129" s="40">
        <f ca="1"/>
        <v>0</v>
      </c>
      <c r="IV129" s="40">
        <f ca="1"/>
        <v>0</v>
      </c>
      <c r="IW129" s="40">
        <f ca="1"/>
        <v>0</v>
      </c>
      <c r="IX129" s="40">
        <f ca="1"/>
        <v>0</v>
      </c>
      <c r="IY129" s="40">
        <f ca="1"/>
        <v>0</v>
      </c>
      <c r="IZ129" s="40">
        <f ca="1"/>
        <v>0</v>
      </c>
      <c r="JA129" s="40">
        <f ca="1"/>
        <v>0</v>
      </c>
      <c r="JB129" s="40">
        <f ca="1"/>
        <v>0</v>
      </c>
      <c r="JC129" s="40">
        <f ca="1"/>
        <v>0</v>
      </c>
      <c r="JD129" s="40">
        <f ca="1"/>
        <v>0</v>
      </c>
      <c r="JE129" s="40">
        <f ca="1"/>
        <v>0</v>
      </c>
      <c r="JF129" s="40">
        <f ca="1"/>
        <v>0</v>
      </c>
      <c r="JG129" s="40">
        <f ca="1"/>
        <v>0</v>
      </c>
      <c r="JH129" s="40">
        <f ca="1"/>
        <v>0</v>
      </c>
      <c r="JI129" s="40">
        <f ca="1"/>
        <v>0</v>
      </c>
      <c r="JJ129" s="40">
        <f ca="1"/>
        <v>0</v>
      </c>
      <c r="JK129" s="40">
        <f ca="1"/>
        <v>0</v>
      </c>
      <c r="JL129" s="40">
        <f ca="1"/>
        <v>0</v>
      </c>
      <c r="JM129" s="40">
        <f ca="1"/>
        <v>0</v>
      </c>
      <c r="JN129" s="269"/>
    </row>
    <row r="130" spans="1:274" ht="16" customHeight="1">
      <c r="A130" s="315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0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15"/>
      <c r="CO130" s="28" t="s">
        <v>205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0</v>
      </c>
      <c r="CT130" s="79">
        <f ca="1"/>
        <v>0</v>
      </c>
      <c r="CU130" s="79">
        <f ca="1"/>
        <v>1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79">
        <f ca="1"/>
        <v>0</v>
      </c>
      <c r="DB130" s="79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L130" s="315"/>
      <c r="DM130" s="28" t="s">
        <v>205</v>
      </c>
      <c r="DN130" s="200">
        <f ca="1"/>
        <v>0</v>
      </c>
      <c r="DO130" s="200">
        <f ca="1"/>
        <v>0</v>
      </c>
      <c r="DP130" s="200">
        <f ca="1"/>
        <v>0</v>
      </c>
      <c r="DQ130" s="200">
        <f ca="1"/>
        <v>0</v>
      </c>
      <c r="DR130" s="200">
        <f ca="1"/>
        <v>1</v>
      </c>
      <c r="DS130" s="200">
        <f ca="1"/>
        <v>-1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F130" s="200">
        <f ca="1"/>
        <v>0</v>
      </c>
      <c r="EG130" s="200">
        <f ca="1"/>
        <v>0</v>
      </c>
      <c r="EI130" s="315"/>
      <c r="EJ130" s="28" t="s">
        <v>205</v>
      </c>
      <c r="EK130" s="200">
        <f ca="1"/>
        <v>0</v>
      </c>
      <c r="EL130" s="200">
        <f ca="1"/>
        <v>1.376574842845338E-3</v>
      </c>
      <c r="EM130" s="200">
        <f ca="1"/>
        <v>2.8024849846049107E-3</v>
      </c>
      <c r="EN130" s="200">
        <f ca="1"/>
        <v>0</v>
      </c>
      <c r="EO130" s="200">
        <f ca="1"/>
        <v>1.0015948123179306</v>
      </c>
      <c r="EP130" s="200">
        <f ca="1"/>
        <v>1.0032126047384498</v>
      </c>
      <c r="EQ130" s="200">
        <f ca="1"/>
        <v>7.7779307127171168E-3</v>
      </c>
      <c r="ER130" s="200">
        <f ca="1"/>
        <v>8.0374629852417879E-3</v>
      </c>
      <c r="ES130" s="200">
        <f ca="1"/>
        <v>2.5486474067748066</v>
      </c>
      <c r="ET130" s="200">
        <f ca="1"/>
        <v>2.5994172754356599</v>
      </c>
      <c r="EU130" s="200">
        <f ca="1"/>
        <v>7.7779307127171168E-3</v>
      </c>
      <c r="EV130" s="200">
        <f ca="1"/>
        <v>7.9972931213809877E-3</v>
      </c>
      <c r="EW130" s="200">
        <f ca="1"/>
        <v>12.997086377178299</v>
      </c>
      <c r="EX130" s="200">
        <f ca="1"/>
        <v>1.2540157559230625</v>
      </c>
      <c r="EY130" s="200">
        <f ca="1"/>
        <v>6.9300633634153286E-2</v>
      </c>
      <c r="EZ130" s="200">
        <f ca="1"/>
        <v>6.7202867769572613E-2</v>
      </c>
      <c r="FA130" s="200">
        <f ca="1"/>
        <v>8.0642545285299471E-10</v>
      </c>
      <c r="FB130" s="200">
        <f ca="1"/>
        <v>3.1193007305227916E-11</v>
      </c>
      <c r="FC130" s="200">
        <f ca="1"/>
        <v>4.1585924231181143E-10</v>
      </c>
      <c r="FD130" s="200">
        <f ca="1"/>
        <v>3.3440420157948321E-7</v>
      </c>
      <c r="FG130" s="224"/>
      <c r="FH130" s="17"/>
      <c r="FI130" s="17"/>
      <c r="FJ130" s="17"/>
      <c r="FK130" s="38"/>
      <c r="FL130" s="326"/>
      <c r="FM130" s="168"/>
      <c r="FN130" s="246"/>
      <c r="FO130" s="246"/>
      <c r="FP130" s="246"/>
      <c r="FQ130" s="246"/>
      <c r="FR130" s="246"/>
      <c r="FS130" s="246"/>
      <c r="FT130" s="246"/>
      <c r="FU130" s="246"/>
      <c r="FV130" s="246"/>
      <c r="FW130" s="246"/>
      <c r="FX130" s="246"/>
      <c r="FY130" s="246"/>
      <c r="FZ130" s="246"/>
      <c r="GA130" s="246"/>
      <c r="GB130" s="246"/>
      <c r="GC130" s="246"/>
      <c r="GD130" s="246"/>
      <c r="GE130" s="246"/>
      <c r="GF130" s="246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25"/>
      <c r="HP130" s="320"/>
      <c r="HQ130" s="275"/>
      <c r="HR130" s="313"/>
      <c r="HS130" s="41" t="s">
        <v>37</v>
      </c>
      <c r="HT130" s="40">
        <f ca="1"/>
        <v>0</v>
      </c>
      <c r="HU130" s="17" t="s">
        <v>187</v>
      </c>
      <c r="HV130" s="17"/>
      <c r="HW130" s="17"/>
      <c r="HX130" s="40">
        <f t="shared" ca="1" si="21"/>
        <v>0</v>
      </c>
      <c r="HY130" s="40">
        <f t="shared" ca="1" si="19"/>
        <v>0</v>
      </c>
      <c r="HZ130" s="40">
        <f t="shared" ca="1" si="19"/>
        <v>0</v>
      </c>
      <c r="IA130" s="40">
        <f t="shared" ca="1" si="19"/>
        <v>0</v>
      </c>
      <c r="IB130" s="40">
        <f t="shared" ca="1" si="19"/>
        <v>0</v>
      </c>
      <c r="IC130" s="40">
        <f t="shared" ca="1" si="19"/>
        <v>0</v>
      </c>
      <c r="ID130" s="40">
        <f t="shared" ca="1" si="19"/>
        <v>0</v>
      </c>
      <c r="IE130" s="40">
        <f t="shared" ca="1" si="19"/>
        <v>0</v>
      </c>
      <c r="IF130" s="40">
        <f t="shared" ca="1" si="19"/>
        <v>0</v>
      </c>
      <c r="IG130" s="40">
        <f t="shared" ca="1" si="19"/>
        <v>0</v>
      </c>
      <c r="IH130" s="40">
        <f t="shared" ca="1" si="19"/>
        <v>0</v>
      </c>
      <c r="II130" s="40">
        <f t="shared" ca="1" si="19"/>
        <v>0</v>
      </c>
      <c r="IJ130" s="40">
        <f t="shared" ca="1" si="19"/>
        <v>0</v>
      </c>
      <c r="IK130" s="40">
        <f t="shared" ca="1" si="19"/>
        <v>0</v>
      </c>
      <c r="IL130" s="40">
        <f t="shared" ca="1" si="19"/>
        <v>0</v>
      </c>
      <c r="IM130" s="40">
        <f t="shared" ca="1" si="19"/>
        <v>0</v>
      </c>
      <c r="IN130" s="40">
        <f t="shared" ca="1" si="19"/>
        <v>0</v>
      </c>
      <c r="IO130" s="40">
        <f t="shared" ca="1" si="19"/>
        <v>0</v>
      </c>
      <c r="IP130" s="40">
        <f t="shared" ca="1" si="19"/>
        <v>0</v>
      </c>
      <c r="IQ130" s="249"/>
      <c r="IR130" s="313"/>
      <c r="IS130" s="41" t="s">
        <v>37</v>
      </c>
      <c r="IT130" s="40">
        <f ca="1"/>
        <v>0</v>
      </c>
      <c r="IU130" s="40">
        <f ca="1"/>
        <v>0</v>
      </c>
      <c r="IV130" s="40">
        <f ca="1"/>
        <v>0</v>
      </c>
      <c r="IW130" s="40">
        <f ca="1"/>
        <v>0</v>
      </c>
      <c r="IX130" s="40">
        <f ca="1"/>
        <v>0</v>
      </c>
      <c r="IY130" s="40">
        <f ca="1"/>
        <v>0</v>
      </c>
      <c r="IZ130" s="40">
        <f ca="1"/>
        <v>0</v>
      </c>
      <c r="JA130" s="40">
        <f ca="1"/>
        <v>0</v>
      </c>
      <c r="JB130" s="40">
        <f ca="1"/>
        <v>0</v>
      </c>
      <c r="JC130" s="40">
        <f ca="1"/>
        <v>0</v>
      </c>
      <c r="JD130" s="40">
        <f ca="1"/>
        <v>0</v>
      </c>
      <c r="JE130" s="40">
        <f ca="1"/>
        <v>0</v>
      </c>
      <c r="JF130" s="40">
        <f ca="1"/>
        <v>0</v>
      </c>
      <c r="JG130" s="40">
        <f ca="1"/>
        <v>0</v>
      </c>
      <c r="JH130" s="40">
        <f ca="1"/>
        <v>0</v>
      </c>
      <c r="JI130" s="40">
        <f ca="1"/>
        <v>0</v>
      </c>
      <c r="JJ130" s="40">
        <f ca="1"/>
        <v>0</v>
      </c>
      <c r="JK130" s="40">
        <f ca="1"/>
        <v>0</v>
      </c>
      <c r="JL130" s="40">
        <f ca="1"/>
        <v>0</v>
      </c>
      <c r="JM130" s="40">
        <f ca="1"/>
        <v>0</v>
      </c>
      <c r="JN130" s="269"/>
    </row>
    <row r="131" spans="1:274" ht="16" customHeight="1">
      <c r="A131" s="315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0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15"/>
      <c r="CO131" s="28" t="s">
        <v>206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0</v>
      </c>
      <c r="CW131" s="79">
        <f ca="1"/>
        <v>0</v>
      </c>
      <c r="CX131" s="79">
        <f ca="1"/>
        <v>2.5</v>
      </c>
      <c r="CY131" s="79">
        <f ca="1"/>
        <v>0</v>
      </c>
      <c r="CZ131" s="79">
        <f ca="1"/>
        <v>0</v>
      </c>
      <c r="DA131" s="79">
        <f ca="1"/>
        <v>0</v>
      </c>
      <c r="DB131" s="79">
        <f ca="1"/>
        <v>0</v>
      </c>
      <c r="DC131" s="200">
        <f ca="1"/>
        <v>1.25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0</v>
      </c>
      <c r="DL131" s="315"/>
      <c r="DM131" s="28" t="s">
        <v>206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0</v>
      </c>
      <c r="DR131" s="200">
        <f ca="1"/>
        <v>0</v>
      </c>
      <c r="DS131" s="200">
        <f ca="1"/>
        <v>1</v>
      </c>
      <c r="DT131" s="200">
        <f ca="1"/>
        <v>0</v>
      </c>
      <c r="DU131" s="200">
        <f ca="1"/>
        <v>0</v>
      </c>
      <c r="DV131" s="200">
        <f ca="1"/>
        <v>-2.5</v>
      </c>
      <c r="DW131" s="200">
        <f ca="1"/>
        <v>0</v>
      </c>
      <c r="DX131" s="200">
        <f ca="1"/>
        <v>0</v>
      </c>
      <c r="DY131" s="200">
        <f ca="1"/>
        <v>0</v>
      </c>
      <c r="DZ131" s="200">
        <f ca="1"/>
        <v>0</v>
      </c>
      <c r="EA131" s="200">
        <f ca="1"/>
        <v>-1.25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F131" s="200">
        <f ca="1"/>
        <v>0</v>
      </c>
      <c r="EG131" s="200">
        <f ca="1"/>
        <v>0</v>
      </c>
      <c r="EI131" s="315"/>
      <c r="EJ131" s="28" t="s">
        <v>206</v>
      </c>
      <c r="EK131" s="200">
        <f ca="1"/>
        <v>0</v>
      </c>
      <c r="EL131" s="200">
        <f ca="1"/>
        <v>1.376574842845338E-3</v>
      </c>
      <c r="EM131" s="200">
        <f ca="1"/>
        <v>2.8024849846049107E-3</v>
      </c>
      <c r="EN131" s="200">
        <f ca="1"/>
        <v>0</v>
      </c>
      <c r="EO131" s="200">
        <f ca="1"/>
        <v>1.594812317930572E-3</v>
      </c>
      <c r="EP131" s="200">
        <f ca="1"/>
        <v>1.0032126047384498</v>
      </c>
      <c r="EQ131" s="200">
        <f ca="1"/>
        <v>7.7779307127171168E-3</v>
      </c>
      <c r="ER131" s="200">
        <f ca="1"/>
        <v>8.0374629852417879E-3</v>
      </c>
      <c r="ES131" s="200">
        <f ca="1"/>
        <v>2.5486474067748066</v>
      </c>
      <c r="ET131" s="200">
        <f ca="1"/>
        <v>2.5994172754356599</v>
      </c>
      <c r="EU131" s="200">
        <f ca="1"/>
        <v>7.7779307127171168E-3</v>
      </c>
      <c r="EV131" s="200">
        <f ca="1"/>
        <v>7.9972931213809877E-3</v>
      </c>
      <c r="EW131" s="200">
        <f ca="1"/>
        <v>12.997086377178299</v>
      </c>
      <c r="EX131" s="200">
        <f ca="1"/>
        <v>1.2540157559230625</v>
      </c>
      <c r="EY131" s="200">
        <f ca="1"/>
        <v>6.9300633634153286E-2</v>
      </c>
      <c r="EZ131" s="200">
        <f ca="1"/>
        <v>6.7202867769572613E-2</v>
      </c>
      <c r="FA131" s="200">
        <f ca="1"/>
        <v>8.0642545285299471E-10</v>
      </c>
      <c r="FB131" s="200">
        <f ca="1"/>
        <v>3.1193007305227916E-11</v>
      </c>
      <c r="FC131" s="200">
        <f ca="1"/>
        <v>4.1585924231181143E-10</v>
      </c>
      <c r="FD131" s="200">
        <f ca="1"/>
        <v>3.3440420157948321E-7</v>
      </c>
      <c r="FG131" s="224"/>
      <c r="FH131" s="17"/>
      <c r="FI131" s="17"/>
      <c r="FJ131" s="17"/>
      <c r="FK131" s="38"/>
      <c r="FL131" s="326"/>
      <c r="FM131" s="168"/>
      <c r="FN131" s="246"/>
      <c r="FO131" s="246"/>
      <c r="FP131" s="246"/>
      <c r="FQ131" s="246"/>
      <c r="FR131" s="246"/>
      <c r="FS131" s="246"/>
      <c r="FT131" s="246"/>
      <c r="FU131" s="246"/>
      <c r="FV131" s="246"/>
      <c r="FW131" s="246"/>
      <c r="FX131" s="246"/>
      <c r="FY131" s="246"/>
      <c r="FZ131" s="246"/>
      <c r="GA131" s="246"/>
      <c r="GB131" s="246"/>
      <c r="GC131" s="246"/>
      <c r="GD131" s="246"/>
      <c r="GE131" s="246"/>
      <c r="GF131" s="246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25"/>
      <c r="HP131" s="320"/>
      <c r="HQ131" s="275"/>
      <c r="HR131" s="313"/>
      <c r="HS131" s="41" t="s">
        <v>38</v>
      </c>
      <c r="HT131" s="40">
        <f ca="1"/>
        <v>0</v>
      </c>
      <c r="HU131" s="17" t="s">
        <v>187</v>
      </c>
      <c r="HV131" s="17"/>
      <c r="HW131" s="17"/>
      <c r="HX131" s="40">
        <f t="shared" ca="1" si="21"/>
        <v>0</v>
      </c>
      <c r="HY131" s="40">
        <f t="shared" ca="1" si="19"/>
        <v>0</v>
      </c>
      <c r="HZ131" s="40">
        <f t="shared" ca="1" si="19"/>
        <v>0</v>
      </c>
      <c r="IA131" s="40">
        <f t="shared" ca="1" si="19"/>
        <v>0</v>
      </c>
      <c r="IB131" s="40">
        <f t="shared" ca="1" si="19"/>
        <v>0</v>
      </c>
      <c r="IC131" s="40">
        <f t="shared" ca="1" si="19"/>
        <v>0</v>
      </c>
      <c r="ID131" s="40">
        <f t="shared" ca="1" si="19"/>
        <v>0</v>
      </c>
      <c r="IE131" s="40">
        <f t="shared" ca="1" si="19"/>
        <v>0</v>
      </c>
      <c r="IF131" s="40">
        <f t="shared" ca="1" si="19"/>
        <v>0</v>
      </c>
      <c r="IG131" s="40">
        <f t="shared" ca="1" si="19"/>
        <v>0</v>
      </c>
      <c r="IH131" s="40">
        <f t="shared" ca="1" si="19"/>
        <v>0</v>
      </c>
      <c r="II131" s="40">
        <f t="shared" ca="1" si="19"/>
        <v>0</v>
      </c>
      <c r="IJ131" s="40">
        <f t="shared" ca="1" si="19"/>
        <v>0</v>
      </c>
      <c r="IK131" s="40">
        <f t="shared" ca="1" si="19"/>
        <v>0</v>
      </c>
      <c r="IL131" s="40">
        <f t="shared" ca="1" si="19"/>
        <v>0</v>
      </c>
      <c r="IM131" s="40">
        <f t="shared" ca="1" si="19"/>
        <v>0</v>
      </c>
      <c r="IN131" s="40">
        <f t="shared" ca="1" si="19"/>
        <v>0</v>
      </c>
      <c r="IO131" s="40">
        <f t="shared" ca="1" si="19"/>
        <v>0</v>
      </c>
      <c r="IP131" s="40">
        <f t="shared" ca="1" si="19"/>
        <v>0</v>
      </c>
      <c r="IQ131" s="249"/>
      <c r="IR131" s="313"/>
      <c r="IS131" s="41" t="s">
        <v>38</v>
      </c>
      <c r="IT131" s="40">
        <f ca="1"/>
        <v>0</v>
      </c>
      <c r="IU131" s="40">
        <f ca="1"/>
        <v>0</v>
      </c>
      <c r="IV131" s="40">
        <f ca="1"/>
        <v>0</v>
      </c>
      <c r="IW131" s="40">
        <f ca="1"/>
        <v>0</v>
      </c>
      <c r="IX131" s="40">
        <f ca="1"/>
        <v>0</v>
      </c>
      <c r="IY131" s="40">
        <f ca="1"/>
        <v>0</v>
      </c>
      <c r="IZ131" s="40">
        <f ca="1"/>
        <v>0</v>
      </c>
      <c r="JA131" s="40">
        <f ca="1"/>
        <v>0</v>
      </c>
      <c r="JB131" s="40">
        <f ca="1"/>
        <v>0</v>
      </c>
      <c r="JC131" s="40">
        <f ca="1"/>
        <v>0</v>
      </c>
      <c r="JD131" s="40">
        <f ca="1"/>
        <v>0</v>
      </c>
      <c r="JE131" s="40">
        <f ca="1"/>
        <v>0</v>
      </c>
      <c r="JF131" s="40">
        <f ca="1"/>
        <v>0</v>
      </c>
      <c r="JG131" s="40">
        <f ca="1"/>
        <v>0</v>
      </c>
      <c r="JH131" s="40">
        <f ca="1"/>
        <v>0</v>
      </c>
      <c r="JI131" s="40">
        <f ca="1"/>
        <v>0</v>
      </c>
      <c r="JJ131" s="40">
        <f ca="1"/>
        <v>0</v>
      </c>
      <c r="JK131" s="40">
        <f ca="1"/>
        <v>0</v>
      </c>
      <c r="JL131" s="40">
        <f ca="1"/>
        <v>0</v>
      </c>
      <c r="JM131" s="40">
        <f ca="1"/>
        <v>0</v>
      </c>
      <c r="JN131" s="269"/>
    </row>
    <row r="132" spans="1:274" ht="16" customHeight="1">
      <c r="A132" s="315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0"/>
        <v>0</v>
      </c>
      <c r="BE132" s="84"/>
      <c r="BF132" s="84"/>
      <c r="BG132" s="180"/>
      <c r="BH132" s="180"/>
      <c r="BI132" s="180"/>
      <c r="BJ132" s="180"/>
      <c r="BK132" s="180"/>
      <c r="BL132" s="302"/>
      <c r="BM132" s="302"/>
      <c r="BN132" s="302"/>
      <c r="BO132" s="302"/>
      <c r="BP132" s="302"/>
      <c r="BQ132" s="302"/>
      <c r="BR132" s="302"/>
      <c r="BS132" s="302"/>
      <c r="BT132" s="302"/>
      <c r="BU132" s="302"/>
      <c r="BV132" s="302"/>
      <c r="BW132" s="302"/>
      <c r="BX132" s="302"/>
      <c r="BY132" s="302"/>
      <c r="BZ132" s="302"/>
      <c r="CA132" s="302"/>
      <c r="CB132" s="302"/>
      <c r="CC132" s="302"/>
      <c r="CD132" s="302"/>
      <c r="CE132" s="302"/>
      <c r="CF132" s="302"/>
      <c r="CG132" s="302"/>
      <c r="CH132" s="302"/>
      <c r="CI132" s="302"/>
      <c r="CJ132" s="180"/>
      <c r="CK132" s="84"/>
      <c r="CL132" s="84"/>
      <c r="CM132" s="84"/>
      <c r="CN132" s="315"/>
      <c r="CO132" s="28" t="s">
        <v>15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0</v>
      </c>
      <c r="CV132" s="79">
        <f ca="1"/>
        <v>0</v>
      </c>
      <c r="CW132" s="79">
        <f ca="1"/>
        <v>1.0231023102310228</v>
      </c>
      <c r="CX132" s="79">
        <f ca="1"/>
        <v>0</v>
      </c>
      <c r="CY132" s="79">
        <f ca="1"/>
        <v>0</v>
      </c>
      <c r="CZ132" s="79">
        <f ca="1"/>
        <v>0</v>
      </c>
      <c r="DA132" s="79">
        <f ca="1"/>
        <v>0</v>
      </c>
      <c r="DB132" s="79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L132" s="315"/>
      <c r="DM132" s="28" t="s">
        <v>15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0</v>
      </c>
      <c r="DS132" s="200">
        <f ca="1"/>
        <v>0</v>
      </c>
      <c r="DT132" s="200">
        <f ca="1"/>
        <v>1</v>
      </c>
      <c r="DU132" s="200">
        <f ca="1"/>
        <v>-1.0231023102310228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F132" s="200">
        <f ca="1"/>
        <v>0</v>
      </c>
      <c r="EG132" s="200">
        <f ca="1"/>
        <v>0</v>
      </c>
      <c r="EI132" s="315"/>
      <c r="EJ132" s="28" t="s">
        <v>15</v>
      </c>
      <c r="EK132" s="200">
        <f ca="1"/>
        <v>0</v>
      </c>
      <c r="EL132" s="200">
        <f ca="1"/>
        <v>1.1011775472062218E-3</v>
      </c>
      <c r="EM132" s="200">
        <f ca="1"/>
        <v>4.8170965572538332E-3</v>
      </c>
      <c r="EN132" s="200">
        <f ca="1"/>
        <v>0</v>
      </c>
      <c r="EO132" s="200">
        <f ca="1"/>
        <v>1.2757544754218423E-3</v>
      </c>
      <c r="EP132" s="200">
        <f ca="1"/>
        <v>5.5220375168518682E-3</v>
      </c>
      <c r="EQ132" s="200">
        <f ca="1"/>
        <v>1.0054161106356243</v>
      </c>
      <c r="ER132" s="200">
        <f ca="1"/>
        <v>1.0389646131439163</v>
      </c>
      <c r="ES132" s="200">
        <f ca="1"/>
        <v>1.4028658064067005E-2</v>
      </c>
      <c r="ET132" s="200">
        <f ca="1"/>
        <v>1.4308113403988547E-2</v>
      </c>
      <c r="EU132" s="200">
        <f ca="1"/>
        <v>5.4161106356244004E-3</v>
      </c>
      <c r="EV132" s="200">
        <f ca="1"/>
        <v>1.4541276663895781E-2</v>
      </c>
      <c r="EW132" s="200">
        <f ca="1"/>
        <v>7.1540567019942464E-2</v>
      </c>
      <c r="EX132" s="200">
        <f ca="1"/>
        <v>6.9025468960648186E-3</v>
      </c>
      <c r="EY132" s="200">
        <f ca="1"/>
        <v>0.12600759674086204</v>
      </c>
      <c r="EZ132" s="200">
        <f ca="1"/>
        <v>8.6869950931765594</v>
      </c>
      <c r="FA132" s="200">
        <f ca="1"/>
        <v>1.0424278285210544E-7</v>
      </c>
      <c r="FB132" s="200">
        <f ca="1"/>
        <v>1.7169736084786365E-13</v>
      </c>
      <c r="FC132" s="200">
        <f ca="1"/>
        <v>7.5614638652257817E-10</v>
      </c>
      <c r="FD132" s="200">
        <f ca="1"/>
        <v>1.8406791722839752E-9</v>
      </c>
      <c r="FG132" s="224"/>
      <c r="FH132" s="17"/>
      <c r="FI132" s="17"/>
      <c r="FJ132" s="17"/>
      <c r="FK132" s="38"/>
      <c r="FL132" s="326"/>
      <c r="FM132" s="168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25"/>
      <c r="HP132" s="320"/>
      <c r="HQ132" s="275"/>
      <c r="HR132" s="313"/>
      <c r="HS132" s="41" t="s">
        <v>13</v>
      </c>
      <c r="HT132" s="40">
        <f ca="1"/>
        <v>0</v>
      </c>
      <c r="HU132" s="17" t="s">
        <v>187</v>
      </c>
      <c r="HV132" s="17"/>
      <c r="HW132" s="17"/>
      <c r="HX132" s="40">
        <f t="shared" ca="1" si="21"/>
        <v>0</v>
      </c>
      <c r="HY132" s="40">
        <f t="shared" ca="1" si="19"/>
        <v>0</v>
      </c>
      <c r="HZ132" s="40">
        <f t="shared" ca="1" si="19"/>
        <v>0</v>
      </c>
      <c r="IA132" s="40">
        <f t="shared" ca="1" si="19"/>
        <v>0</v>
      </c>
      <c r="IB132" s="40">
        <f t="shared" ca="1" si="19"/>
        <v>0</v>
      </c>
      <c r="IC132" s="40">
        <f t="shared" ca="1" si="19"/>
        <v>0</v>
      </c>
      <c r="ID132" s="40">
        <f t="shared" ca="1" si="19"/>
        <v>0</v>
      </c>
      <c r="IE132" s="40">
        <f t="shared" ca="1" si="19"/>
        <v>0</v>
      </c>
      <c r="IF132" s="40">
        <f t="shared" ca="1" si="19"/>
        <v>0</v>
      </c>
      <c r="IG132" s="40">
        <f t="shared" ca="1" si="19"/>
        <v>0</v>
      </c>
      <c r="IH132" s="40">
        <f t="shared" ca="1" si="19"/>
        <v>0</v>
      </c>
      <c r="II132" s="40">
        <f t="shared" ca="1" si="19"/>
        <v>0</v>
      </c>
      <c r="IJ132" s="40">
        <f t="shared" ca="1" si="19"/>
        <v>0</v>
      </c>
      <c r="IK132" s="40">
        <f t="shared" ca="1" si="19"/>
        <v>0</v>
      </c>
      <c r="IL132" s="40">
        <f t="shared" ca="1" si="19"/>
        <v>0</v>
      </c>
      <c r="IM132" s="40">
        <f t="shared" ca="1" si="19"/>
        <v>0</v>
      </c>
      <c r="IN132" s="40">
        <f t="shared" ca="1" si="19"/>
        <v>0</v>
      </c>
      <c r="IO132" s="40">
        <f t="shared" ca="1" si="19"/>
        <v>0</v>
      </c>
      <c r="IP132" s="40">
        <f t="shared" ca="1" si="19"/>
        <v>0</v>
      </c>
      <c r="IQ132" s="249"/>
      <c r="IR132" s="313"/>
      <c r="IS132" s="41" t="s">
        <v>13</v>
      </c>
      <c r="IT132" s="40">
        <f ca="1"/>
        <v>0</v>
      </c>
      <c r="IU132" s="40">
        <f ca="1"/>
        <v>0</v>
      </c>
      <c r="IV132" s="40">
        <f ca="1"/>
        <v>0</v>
      </c>
      <c r="IW132" s="40">
        <f ca="1"/>
        <v>0</v>
      </c>
      <c r="IX132" s="40">
        <f ca="1"/>
        <v>0</v>
      </c>
      <c r="IY132" s="40">
        <f ca="1"/>
        <v>0</v>
      </c>
      <c r="IZ132" s="40">
        <f ca="1"/>
        <v>0</v>
      </c>
      <c r="JA132" s="40">
        <f ca="1"/>
        <v>0</v>
      </c>
      <c r="JB132" s="40">
        <f ca="1"/>
        <v>0</v>
      </c>
      <c r="JC132" s="40">
        <f ca="1"/>
        <v>0</v>
      </c>
      <c r="JD132" s="40">
        <f ca="1"/>
        <v>0</v>
      </c>
      <c r="JE132" s="40">
        <f ca="1"/>
        <v>0</v>
      </c>
      <c r="JF132" s="40">
        <f ca="1"/>
        <v>0</v>
      </c>
      <c r="JG132" s="40">
        <f ca="1"/>
        <v>0</v>
      </c>
      <c r="JH132" s="40">
        <f ca="1"/>
        <v>0</v>
      </c>
      <c r="JI132" s="40">
        <f ca="1"/>
        <v>0</v>
      </c>
      <c r="JJ132" s="40">
        <f ca="1"/>
        <v>0</v>
      </c>
      <c r="JK132" s="40">
        <f ca="1"/>
        <v>0</v>
      </c>
      <c r="JL132" s="40">
        <f ca="1"/>
        <v>0</v>
      </c>
      <c r="JM132" s="40">
        <f ca="1"/>
        <v>0</v>
      </c>
      <c r="JN132" s="269"/>
    </row>
    <row r="133" spans="1:274" ht="16" customHeight="1">
      <c r="A133" s="315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0"/>
        <v>0</v>
      </c>
      <c r="BE133" s="242"/>
      <c r="BF133" s="242"/>
      <c r="BG133" s="242"/>
      <c r="BH133" s="242"/>
      <c r="BI133" s="242"/>
      <c r="BJ133" s="242"/>
      <c r="BK133" s="242"/>
      <c r="BL133" s="302"/>
      <c r="BM133" s="302"/>
      <c r="BN133" s="302"/>
      <c r="BO133" s="302"/>
      <c r="BP133" s="302"/>
      <c r="BQ133" s="302"/>
      <c r="BR133" s="302"/>
      <c r="BS133" s="302"/>
      <c r="BT133" s="302"/>
      <c r="BU133" s="302"/>
      <c r="BV133" s="302"/>
      <c r="BW133" s="302"/>
      <c r="BX133" s="302"/>
      <c r="BY133" s="302"/>
      <c r="BZ133" s="302"/>
      <c r="CA133" s="302"/>
      <c r="CB133" s="302"/>
      <c r="CC133" s="302"/>
      <c r="CD133" s="302"/>
      <c r="CE133" s="302"/>
      <c r="CF133" s="302"/>
      <c r="CG133" s="302"/>
      <c r="CH133" s="302"/>
      <c r="CI133" s="302"/>
      <c r="CJ133" s="242"/>
      <c r="CK133" s="242"/>
      <c r="CL133" s="242"/>
      <c r="CM133" s="242"/>
      <c r="CN133" s="315"/>
      <c r="CO133" s="28" t="s">
        <v>208</v>
      </c>
      <c r="CP133" s="79">
        <f ca="1"/>
        <v>0</v>
      </c>
      <c r="CQ133" s="79">
        <f ca="1"/>
        <v>1.0526315789473684E-3</v>
      </c>
      <c r="CR133" s="79">
        <f ca="1"/>
        <v>0</v>
      </c>
      <c r="CS133" s="79">
        <f ca="1"/>
        <v>0</v>
      </c>
      <c r="CT133" s="79">
        <f ca="1"/>
        <v>1.2195121951219512E-3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79">
        <f ca="1"/>
        <v>0</v>
      </c>
      <c r="DB133" s="79">
        <f ca="1"/>
        <v>0</v>
      </c>
      <c r="DC133" s="200">
        <f ca="1"/>
        <v>0</v>
      </c>
      <c r="DD133" s="200">
        <f ca="1"/>
        <v>0</v>
      </c>
      <c r="DE133" s="200">
        <f ca="1"/>
        <v>8.3612040133779288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L133" s="315"/>
      <c r="DM133" s="28" t="s">
        <v>208</v>
      </c>
      <c r="DN133" s="200">
        <f ca="1"/>
        <v>0</v>
      </c>
      <c r="DO133" s="200">
        <f ca="1"/>
        <v>-1.0526315789473684E-3</v>
      </c>
      <c r="DP133" s="200">
        <f ca="1"/>
        <v>0</v>
      </c>
      <c r="DQ133" s="200">
        <f ca="1"/>
        <v>0</v>
      </c>
      <c r="DR133" s="200">
        <f ca="1"/>
        <v>-1.2195121951219512E-3</v>
      </c>
      <c r="DS133" s="200">
        <f ca="1"/>
        <v>0</v>
      </c>
      <c r="DT133" s="200">
        <f ca="1"/>
        <v>0</v>
      </c>
      <c r="DU133" s="200">
        <f ca="1"/>
        <v>1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0</v>
      </c>
      <c r="EB133" s="200">
        <f ca="1"/>
        <v>0</v>
      </c>
      <c r="EC133" s="200">
        <f ca="1"/>
        <v>-8.3612040133779288</v>
      </c>
      <c r="ED133" s="200">
        <f ca="1"/>
        <v>0</v>
      </c>
      <c r="EE133" s="200">
        <f ca="1"/>
        <v>0</v>
      </c>
      <c r="EF133" s="200">
        <f ca="1"/>
        <v>0</v>
      </c>
      <c r="EG133" s="200">
        <f ca="1"/>
        <v>0</v>
      </c>
      <c r="EI133" s="315"/>
      <c r="EJ133" s="28" t="s">
        <v>208</v>
      </c>
      <c r="EK133" s="200">
        <f ca="1"/>
        <v>0</v>
      </c>
      <c r="EL133" s="200">
        <f ca="1"/>
        <v>1.0763122477531783E-3</v>
      </c>
      <c r="EM133" s="200">
        <f ca="1"/>
        <v>4.7083234091868124E-3</v>
      </c>
      <c r="EN133" s="200">
        <f ca="1"/>
        <v>0</v>
      </c>
      <c r="EO133" s="200">
        <f ca="1"/>
        <v>1.2469471162994139E-3</v>
      </c>
      <c r="EP133" s="200">
        <f ca="1"/>
        <v>5.3973463471165047E-3</v>
      </c>
      <c r="EQ133" s="200">
        <f ca="1"/>
        <v>5.2938113632070762E-3</v>
      </c>
      <c r="ER133" s="200">
        <f ca="1"/>
        <v>1.0155041218793766</v>
      </c>
      <c r="ES133" s="200">
        <f ca="1"/>
        <v>1.3711881914233236E-2</v>
      </c>
      <c r="ET133" s="200">
        <f ca="1"/>
        <v>1.3985026972285583E-2</v>
      </c>
      <c r="EU133" s="200">
        <f ca="1"/>
        <v>5.2938113632070762E-3</v>
      </c>
      <c r="EV133" s="200">
        <f ca="1"/>
        <v>1.4212925255356203E-2</v>
      </c>
      <c r="EW133" s="200">
        <f ca="1"/>
        <v>6.9925134861427651E-2</v>
      </c>
      <c r="EX133" s="200">
        <f ca="1"/>
        <v>6.7466829338956149E-3</v>
      </c>
      <c r="EY133" s="200">
        <f ca="1"/>
        <v>0.1231622639112297</v>
      </c>
      <c r="EZ133" s="200">
        <f ca="1"/>
        <v>8.4908371394596713</v>
      </c>
      <c r="FA133" s="200">
        <f ca="1"/>
        <v>1.0188891356189663E-7</v>
      </c>
      <c r="FB133" s="200">
        <f ca="1"/>
        <v>1.6782032366742806E-13</v>
      </c>
      <c r="FC133" s="200">
        <f ca="1"/>
        <v>7.3907211327852012E-10</v>
      </c>
      <c r="FD133" s="200">
        <f ca="1"/>
        <v>1.7991154490388536E-9</v>
      </c>
      <c r="FG133" s="224"/>
      <c r="FH133" s="17"/>
      <c r="FI133" s="17"/>
      <c r="FJ133" s="17"/>
      <c r="FK133" s="38"/>
      <c r="FL133" s="326"/>
      <c r="FM133" s="168"/>
      <c r="FN133" s="246"/>
      <c r="FO133" s="246"/>
      <c r="FP133" s="246"/>
      <c r="FQ133" s="246"/>
      <c r="FR133" s="246"/>
      <c r="FS133" s="246"/>
      <c r="FT133" s="246"/>
      <c r="FU133" s="246"/>
      <c r="FV133" s="246"/>
      <c r="FW133" s="246"/>
      <c r="FX133" s="246"/>
      <c r="FY133" s="246"/>
      <c r="FZ133" s="246"/>
      <c r="GA133" s="246"/>
      <c r="GB133" s="246"/>
      <c r="GC133" s="246"/>
      <c r="GD133" s="246"/>
      <c r="GE133" s="246"/>
      <c r="GF133" s="246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25"/>
      <c r="HP133" s="320"/>
      <c r="HQ133" s="275"/>
      <c r="HR133" s="313"/>
      <c r="HS133" s="41" t="s">
        <v>23</v>
      </c>
      <c r="HT133" s="40">
        <f ca="1"/>
        <v>0</v>
      </c>
      <c r="HU133" s="17" t="s">
        <v>187</v>
      </c>
      <c r="HV133" s="17"/>
      <c r="HW133" s="17"/>
      <c r="HX133" s="40">
        <f t="shared" ca="1" si="21"/>
        <v>0</v>
      </c>
      <c r="HY133" s="40">
        <f t="shared" ca="1" si="19"/>
        <v>0</v>
      </c>
      <c r="HZ133" s="40">
        <f t="shared" ca="1" si="19"/>
        <v>0</v>
      </c>
      <c r="IA133" s="40">
        <f t="shared" ca="1" si="19"/>
        <v>0</v>
      </c>
      <c r="IB133" s="40">
        <f t="shared" ca="1" si="19"/>
        <v>0</v>
      </c>
      <c r="IC133" s="40">
        <f t="shared" ca="1" si="19"/>
        <v>0</v>
      </c>
      <c r="ID133" s="40">
        <f t="shared" ca="1" si="19"/>
        <v>0</v>
      </c>
      <c r="IE133" s="40">
        <f t="shared" ca="1" si="19"/>
        <v>0</v>
      </c>
      <c r="IF133" s="40">
        <f t="shared" ca="1" si="19"/>
        <v>0</v>
      </c>
      <c r="IG133" s="40">
        <f t="shared" ca="1" si="19"/>
        <v>0</v>
      </c>
      <c r="IH133" s="40">
        <f t="shared" ca="1" si="19"/>
        <v>0</v>
      </c>
      <c r="II133" s="40">
        <f t="shared" ca="1" si="19"/>
        <v>0</v>
      </c>
      <c r="IJ133" s="40">
        <f t="shared" ca="1" si="19"/>
        <v>0</v>
      </c>
      <c r="IK133" s="40">
        <f t="shared" ca="1" si="19"/>
        <v>0</v>
      </c>
      <c r="IL133" s="40">
        <f t="shared" ca="1" si="19"/>
        <v>0</v>
      </c>
      <c r="IM133" s="40">
        <f t="shared" ca="1" si="19"/>
        <v>0</v>
      </c>
      <c r="IN133" s="40">
        <f t="shared" ca="1" si="19"/>
        <v>0</v>
      </c>
      <c r="IO133" s="40">
        <f t="shared" ca="1" si="19"/>
        <v>0</v>
      </c>
      <c r="IP133" s="40">
        <f t="shared" ca="1" si="19"/>
        <v>0</v>
      </c>
      <c r="IQ133" s="249"/>
      <c r="IR133" s="313"/>
      <c r="IS133" s="41" t="s">
        <v>23</v>
      </c>
      <c r="IT133" s="40">
        <f ca="1"/>
        <v>0</v>
      </c>
      <c r="IU133" s="40">
        <f ca="1"/>
        <v>0</v>
      </c>
      <c r="IV133" s="40">
        <f ca="1"/>
        <v>0</v>
      </c>
      <c r="IW133" s="40">
        <f ca="1"/>
        <v>0</v>
      </c>
      <c r="IX133" s="40">
        <f ca="1"/>
        <v>0</v>
      </c>
      <c r="IY133" s="40">
        <f ca="1"/>
        <v>0</v>
      </c>
      <c r="IZ133" s="40">
        <f ca="1"/>
        <v>0</v>
      </c>
      <c r="JA133" s="40">
        <f ca="1"/>
        <v>0</v>
      </c>
      <c r="JB133" s="40">
        <f ca="1"/>
        <v>0</v>
      </c>
      <c r="JC133" s="40">
        <f ca="1"/>
        <v>0</v>
      </c>
      <c r="JD133" s="40">
        <f ca="1"/>
        <v>0</v>
      </c>
      <c r="JE133" s="40">
        <f ca="1"/>
        <v>0</v>
      </c>
      <c r="JF133" s="40">
        <f ca="1"/>
        <v>0</v>
      </c>
      <c r="JG133" s="40">
        <f ca="1"/>
        <v>0</v>
      </c>
      <c r="JH133" s="40">
        <f ca="1"/>
        <v>0</v>
      </c>
      <c r="JI133" s="40">
        <f ca="1"/>
        <v>0</v>
      </c>
      <c r="JJ133" s="40">
        <f ca="1"/>
        <v>0</v>
      </c>
      <c r="JK133" s="40">
        <f ca="1"/>
        <v>0</v>
      </c>
      <c r="JL133" s="40">
        <f ca="1"/>
        <v>0</v>
      </c>
      <c r="JM133" s="40">
        <f ca="1"/>
        <v>0</v>
      </c>
      <c r="JN133" s="269"/>
    </row>
    <row r="134" spans="1:274" ht="16" customHeight="1">
      <c r="A134" s="315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0"/>
        <v>0</v>
      </c>
      <c r="BE134" s="84"/>
      <c r="BF134" s="84"/>
      <c r="BG134" s="180"/>
      <c r="BH134" s="180"/>
      <c r="BI134" s="180"/>
      <c r="BJ134" s="180"/>
      <c r="BK134" s="180"/>
      <c r="BL134" s="302"/>
      <c r="BM134" s="302"/>
      <c r="BN134" s="302"/>
      <c r="BO134" s="302"/>
      <c r="BP134" s="302"/>
      <c r="BQ134" s="302"/>
      <c r="BR134" s="302"/>
      <c r="BS134" s="302"/>
      <c r="BT134" s="302"/>
      <c r="BU134" s="302"/>
      <c r="BV134" s="302"/>
      <c r="BW134" s="302"/>
      <c r="BX134" s="302"/>
      <c r="BY134" s="302"/>
      <c r="BZ134" s="302"/>
      <c r="CA134" s="302"/>
      <c r="CB134" s="302"/>
      <c r="CC134" s="302"/>
      <c r="CD134" s="302"/>
      <c r="CE134" s="302"/>
      <c r="CF134" s="302"/>
      <c r="CG134" s="302"/>
      <c r="CH134" s="302"/>
      <c r="CI134" s="302"/>
      <c r="CJ134" s="180"/>
      <c r="CK134" s="84"/>
      <c r="CL134" s="84"/>
      <c r="CM134" s="84"/>
      <c r="CN134" s="315"/>
      <c r="CO134" s="28" t="s">
        <v>21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0</v>
      </c>
      <c r="CX134" s="79">
        <f ca="1"/>
        <v>0</v>
      </c>
      <c r="CY134" s="79">
        <f ca="1"/>
        <v>1.0199203187250996</v>
      </c>
      <c r="CZ134" s="79">
        <f ca="1"/>
        <v>0</v>
      </c>
      <c r="DA134" s="79">
        <f ca="1"/>
        <v>0</v>
      </c>
      <c r="DB134" s="79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L134" s="315"/>
      <c r="DM134" s="28" t="s">
        <v>21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0</v>
      </c>
      <c r="DU134" s="200">
        <f ca="1"/>
        <v>0</v>
      </c>
      <c r="DV134" s="200">
        <f ca="1"/>
        <v>1</v>
      </c>
      <c r="DW134" s="200">
        <f ca="1"/>
        <v>-1.0199203187250996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F134" s="200">
        <f ca="1"/>
        <v>0</v>
      </c>
      <c r="EG134" s="200">
        <f ca="1"/>
        <v>0</v>
      </c>
      <c r="EI134" s="315"/>
      <c r="EJ134" s="28" t="s">
        <v>21</v>
      </c>
      <c r="EK134" s="200">
        <f ca="1"/>
        <v>0</v>
      </c>
      <c r="EL134" s="200">
        <f ca="1"/>
        <v>5.5062993713813507E-4</v>
      </c>
      <c r="EM134" s="200">
        <f ca="1"/>
        <v>1.1209939938420118E-3</v>
      </c>
      <c r="EN134" s="200">
        <f ca="1"/>
        <v>0</v>
      </c>
      <c r="EO134" s="200">
        <f ca="1"/>
        <v>6.3792492717222886E-4</v>
      </c>
      <c r="EP134" s="200">
        <f ca="1"/>
        <v>1.2850418953798668E-3</v>
      </c>
      <c r="EQ134" s="200">
        <f ca="1"/>
        <v>3.1111722850867695E-3</v>
      </c>
      <c r="ER134" s="200">
        <f ca="1"/>
        <v>3.2149851940964347E-3</v>
      </c>
      <c r="ES134" s="200">
        <f ca="1"/>
        <v>1.0194589627099226</v>
      </c>
      <c r="ET134" s="200">
        <f ca="1"/>
        <v>1.0397669101742637</v>
      </c>
      <c r="EU134" s="200">
        <f ca="1"/>
        <v>3.1111722850867695E-3</v>
      </c>
      <c r="EV134" s="200">
        <f ca="1"/>
        <v>3.1989172485525613E-3</v>
      </c>
      <c r="EW134" s="200">
        <f ca="1"/>
        <v>5.198834550871319</v>
      </c>
      <c r="EX134" s="200">
        <f ca="1"/>
        <v>1.6063023692249098E-3</v>
      </c>
      <c r="EY134" s="200">
        <f ca="1"/>
        <v>2.7720253453661688E-2</v>
      </c>
      <c r="EZ134" s="200">
        <f ca="1"/>
        <v>2.6881147107829625E-2</v>
      </c>
      <c r="FA134" s="200">
        <f ca="1"/>
        <v>3.2257018114213974E-10</v>
      </c>
      <c r="FB134" s="200">
        <f ca="1"/>
        <v>1.2477202922091163E-11</v>
      </c>
      <c r="FC134" s="200">
        <f ca="1"/>
        <v>1.6634369692473316E-10</v>
      </c>
      <c r="FD134" s="200">
        <f ca="1"/>
        <v>4.2834729845997369E-10</v>
      </c>
      <c r="FG134" s="224"/>
      <c r="FH134" s="17"/>
      <c r="FI134" s="17"/>
      <c r="FJ134" s="17"/>
      <c r="FK134" s="38"/>
      <c r="FL134" s="326"/>
      <c r="FM134" s="168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25"/>
      <c r="HP134" s="320"/>
      <c r="HQ134" s="275"/>
      <c r="HR134" s="313"/>
      <c r="HS134" s="41" t="s">
        <v>22</v>
      </c>
      <c r="HT134" s="40">
        <f ca="1"/>
        <v>0</v>
      </c>
      <c r="HU134" s="17" t="s">
        <v>187</v>
      </c>
      <c r="HV134" s="17"/>
      <c r="HW134" s="17"/>
      <c r="HX134" s="40">
        <f t="shared" ca="1" si="21"/>
        <v>0</v>
      </c>
      <c r="HY134" s="40">
        <f t="shared" ca="1" si="19"/>
        <v>0</v>
      </c>
      <c r="HZ134" s="40">
        <f t="shared" ca="1" si="19"/>
        <v>0</v>
      </c>
      <c r="IA134" s="40">
        <f t="shared" ca="1" si="19"/>
        <v>0</v>
      </c>
      <c r="IB134" s="40">
        <f t="shared" ca="1" si="19"/>
        <v>0</v>
      </c>
      <c r="IC134" s="40">
        <f t="shared" ca="1" si="19"/>
        <v>0</v>
      </c>
      <c r="ID134" s="40">
        <f t="shared" ca="1" si="19"/>
        <v>0</v>
      </c>
      <c r="IE134" s="40">
        <f t="shared" ca="1" si="19"/>
        <v>0</v>
      </c>
      <c r="IF134" s="40">
        <f t="shared" ca="1" si="19"/>
        <v>0</v>
      </c>
      <c r="IG134" s="40">
        <f t="shared" ca="1" si="19"/>
        <v>0</v>
      </c>
      <c r="IH134" s="40">
        <f t="shared" ca="1" si="19"/>
        <v>0</v>
      </c>
      <c r="II134" s="40">
        <f t="shared" ca="1" si="19"/>
        <v>0</v>
      </c>
      <c r="IJ134" s="40">
        <f t="shared" ca="1" si="19"/>
        <v>0</v>
      </c>
      <c r="IK134" s="40">
        <f t="shared" ca="1" si="19"/>
        <v>0</v>
      </c>
      <c r="IL134" s="40">
        <f t="shared" ca="1" si="19"/>
        <v>0</v>
      </c>
      <c r="IM134" s="40">
        <f t="shared" ca="1" si="19"/>
        <v>0</v>
      </c>
      <c r="IN134" s="40">
        <f t="shared" ca="1" si="19"/>
        <v>0</v>
      </c>
      <c r="IO134" s="40">
        <f t="shared" ca="1" si="19"/>
        <v>0</v>
      </c>
      <c r="IP134" s="40">
        <f t="shared" ca="1" si="19"/>
        <v>0</v>
      </c>
      <c r="IQ134" s="249"/>
      <c r="IR134" s="313"/>
      <c r="IS134" s="41" t="s">
        <v>22</v>
      </c>
      <c r="IT134" s="40">
        <f ca="1"/>
        <v>0</v>
      </c>
      <c r="IU134" s="40">
        <f ca="1"/>
        <v>0</v>
      </c>
      <c r="IV134" s="40">
        <f ca="1"/>
        <v>0</v>
      </c>
      <c r="IW134" s="40">
        <f ca="1"/>
        <v>0</v>
      </c>
      <c r="IX134" s="40">
        <f ca="1"/>
        <v>0</v>
      </c>
      <c r="IY134" s="40">
        <f ca="1"/>
        <v>0</v>
      </c>
      <c r="IZ134" s="40">
        <f ca="1"/>
        <v>0</v>
      </c>
      <c r="JA134" s="40">
        <f ca="1"/>
        <v>0</v>
      </c>
      <c r="JB134" s="40">
        <f ca="1"/>
        <v>0</v>
      </c>
      <c r="JC134" s="40">
        <f ca="1"/>
        <v>0</v>
      </c>
      <c r="JD134" s="40">
        <f ca="1"/>
        <v>0</v>
      </c>
      <c r="JE134" s="40">
        <f ca="1"/>
        <v>0</v>
      </c>
      <c r="JF134" s="40">
        <f ca="1"/>
        <v>0</v>
      </c>
      <c r="JG134" s="40">
        <f ca="1"/>
        <v>0</v>
      </c>
      <c r="JH134" s="40">
        <f ca="1"/>
        <v>0</v>
      </c>
      <c r="JI134" s="40">
        <f ca="1"/>
        <v>0</v>
      </c>
      <c r="JJ134" s="40">
        <f ca="1"/>
        <v>0</v>
      </c>
      <c r="JK134" s="40">
        <f ca="1"/>
        <v>0</v>
      </c>
      <c r="JL134" s="40">
        <f ca="1"/>
        <v>0</v>
      </c>
      <c r="JM134" s="40">
        <f ca="1"/>
        <v>0</v>
      </c>
      <c r="JN134" s="269"/>
    </row>
    <row r="135" spans="1:274" ht="16" customHeight="1">
      <c r="A135" s="315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0"/>
        <v>0</v>
      </c>
      <c r="BE135" s="242"/>
      <c r="BF135" s="242"/>
      <c r="BG135" s="242"/>
      <c r="BH135" s="242"/>
      <c r="BI135" s="242"/>
      <c r="BJ135" s="242"/>
      <c r="BK135" s="242"/>
      <c r="BL135" s="302"/>
      <c r="BM135" s="302"/>
      <c r="BN135" s="302"/>
      <c r="BO135" s="302"/>
      <c r="BP135" s="302"/>
      <c r="BQ135" s="302"/>
      <c r="BR135" s="302"/>
      <c r="BS135" s="302"/>
      <c r="BT135" s="302"/>
      <c r="BU135" s="302"/>
      <c r="BV135" s="302"/>
      <c r="BW135" s="302"/>
      <c r="BX135" s="302"/>
      <c r="BY135" s="302"/>
      <c r="BZ135" s="302"/>
      <c r="CA135" s="302"/>
      <c r="CB135" s="302"/>
      <c r="CC135" s="302"/>
      <c r="CD135" s="302"/>
      <c r="CE135" s="302"/>
      <c r="CF135" s="302"/>
      <c r="CG135" s="302"/>
      <c r="CH135" s="302"/>
      <c r="CI135" s="302"/>
      <c r="CJ135" s="242"/>
      <c r="CK135" s="242"/>
      <c r="CL135" s="242"/>
      <c r="CM135" s="242"/>
      <c r="CN135" s="315"/>
      <c r="CO135" s="28" t="s">
        <v>207</v>
      </c>
      <c r="CP135" s="79">
        <f ca="1"/>
        <v>0</v>
      </c>
      <c r="CQ135" s="79">
        <f ca="1"/>
        <v>5.263157894736842E-4</v>
      </c>
      <c r="CR135" s="79">
        <f ca="1"/>
        <v>5.3191489361702129E-4</v>
      </c>
      <c r="CS135" s="79">
        <f ca="1"/>
        <v>0</v>
      </c>
      <c r="CT135" s="79">
        <f ca="1"/>
        <v>6.0975609756097561E-4</v>
      </c>
      <c r="CU135" s="79">
        <f ca="1"/>
        <v>6.0975609756097561E-4</v>
      </c>
      <c r="CV135" s="79">
        <f ca="1"/>
        <v>1.7857142857142857E-3</v>
      </c>
      <c r="CW135" s="79">
        <f ca="1"/>
        <v>0</v>
      </c>
      <c r="CX135" s="79">
        <f ca="1"/>
        <v>1.5625E-2</v>
      </c>
      <c r="CY135" s="79">
        <f ca="1"/>
        <v>0</v>
      </c>
      <c r="CZ135" s="79">
        <f ca="1"/>
        <v>1.7857142857142857E-3</v>
      </c>
      <c r="DA135" s="79">
        <f ca="1"/>
        <v>0</v>
      </c>
      <c r="DB135" s="79">
        <f ca="1"/>
        <v>5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H135" s="200">
        <f ca="1"/>
        <v>0</v>
      </c>
      <c r="DI135" s="200">
        <f ca="1"/>
        <v>0</v>
      </c>
      <c r="DL135" s="315"/>
      <c r="DM135" s="28" t="s">
        <v>207</v>
      </c>
      <c r="DN135" s="200">
        <f ca="1"/>
        <v>0</v>
      </c>
      <c r="DO135" s="200">
        <f ca="1"/>
        <v>-5.263157894736842E-4</v>
      </c>
      <c r="DP135" s="200">
        <f ca="1"/>
        <v>-5.3191489361702129E-4</v>
      </c>
      <c r="DQ135" s="200">
        <f ca="1"/>
        <v>0</v>
      </c>
      <c r="DR135" s="200">
        <f ca="1"/>
        <v>-6.0975609756097561E-4</v>
      </c>
      <c r="DS135" s="200">
        <f ca="1"/>
        <v>-6.0975609756097561E-4</v>
      </c>
      <c r="DT135" s="200">
        <f ca="1"/>
        <v>-1.7857142857142857E-3</v>
      </c>
      <c r="DU135" s="200">
        <f ca="1"/>
        <v>0</v>
      </c>
      <c r="DV135" s="200">
        <f ca="1"/>
        <v>-1.5625E-2</v>
      </c>
      <c r="DW135" s="200">
        <f ca="1"/>
        <v>1</v>
      </c>
      <c r="DX135" s="200">
        <f ca="1"/>
        <v>-1.7857142857142857E-3</v>
      </c>
      <c r="DY135" s="200">
        <f ca="1"/>
        <v>0</v>
      </c>
      <c r="DZ135" s="200">
        <f ca="1"/>
        <v>-5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F135" s="200">
        <f ca="1"/>
        <v>0</v>
      </c>
      <c r="EG135" s="200">
        <f ca="1"/>
        <v>0</v>
      </c>
      <c r="EI135" s="315"/>
      <c r="EJ135" s="28" t="s">
        <v>207</v>
      </c>
      <c r="EK135" s="200">
        <f ca="1"/>
        <v>0</v>
      </c>
      <c r="EL135" s="200">
        <f ca="1"/>
        <v>5.3987544617840584E-4</v>
      </c>
      <c r="EM135" s="200">
        <f ca="1"/>
        <v>1.099099579899785E-3</v>
      </c>
      <c r="EN135" s="200">
        <f ca="1"/>
        <v>0</v>
      </c>
      <c r="EO135" s="200">
        <f ca="1"/>
        <v>6.2546545593839627E-4</v>
      </c>
      <c r="EP135" s="200">
        <f ca="1"/>
        <v>1.2599434208607288E-3</v>
      </c>
      <c r="EQ135" s="200">
        <f ca="1"/>
        <v>3.0504072013936684E-3</v>
      </c>
      <c r="ER135" s="200">
        <f ca="1"/>
        <v>3.1521925145242386E-3</v>
      </c>
      <c r="ES135" s="200">
        <f ca="1"/>
        <v>1.9078904844494361E-2</v>
      </c>
      <c r="ET135" s="200">
        <f ca="1"/>
        <v>1.0194589627099226</v>
      </c>
      <c r="EU135" s="200">
        <f ca="1"/>
        <v>3.0504072013936684E-3</v>
      </c>
      <c r="EV135" s="200">
        <f ca="1"/>
        <v>3.1364383960417689E-3</v>
      </c>
      <c r="EW135" s="200">
        <f ca="1"/>
        <v>5.0972948135496132</v>
      </c>
      <c r="EX135" s="200">
        <f ca="1"/>
        <v>1.5749292760759857E-3</v>
      </c>
      <c r="EY135" s="200">
        <f ca="1"/>
        <v>2.7178842253394859E-2</v>
      </c>
      <c r="EZ135" s="200">
        <f ca="1"/>
        <v>2.6356124703379828E-2</v>
      </c>
      <c r="FA135" s="200">
        <f ca="1"/>
        <v>3.1626998229170735E-10</v>
      </c>
      <c r="FB135" s="200">
        <f ca="1"/>
        <v>1.223350755251907E-11</v>
      </c>
      <c r="FC135" s="200">
        <f ca="1"/>
        <v>1.6309479659417196E-10</v>
      </c>
      <c r="FD135" s="200">
        <f ca="1"/>
        <v>4.1998114028692734E-10</v>
      </c>
      <c r="FG135" s="224"/>
      <c r="FH135" s="17"/>
      <c r="FI135" s="17"/>
      <c r="FJ135" s="17"/>
      <c r="FK135" s="38"/>
      <c r="FL135" s="326"/>
      <c r="FM135" s="168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25"/>
      <c r="HP135" s="320"/>
      <c r="HQ135" s="275"/>
      <c r="HR135" s="313"/>
      <c r="HS135" s="41" t="s">
        <v>133</v>
      </c>
      <c r="HT135" s="40">
        <f ca="1"/>
        <v>0</v>
      </c>
      <c r="HU135" s="17" t="s">
        <v>187</v>
      </c>
      <c r="HV135" s="17"/>
      <c r="HW135" s="17"/>
      <c r="HX135" s="40">
        <f t="shared" ca="1" si="21"/>
        <v>0</v>
      </c>
      <c r="HY135" s="40">
        <f t="shared" ca="1" si="19"/>
        <v>0</v>
      </c>
      <c r="HZ135" s="40">
        <f t="shared" ca="1" si="19"/>
        <v>0</v>
      </c>
      <c r="IA135" s="40">
        <f t="shared" ca="1" si="19"/>
        <v>0</v>
      </c>
      <c r="IB135" s="40">
        <f t="shared" ca="1" si="19"/>
        <v>0</v>
      </c>
      <c r="IC135" s="40">
        <f t="shared" ca="1" si="19"/>
        <v>0</v>
      </c>
      <c r="ID135" s="40">
        <f t="shared" ca="1" si="19"/>
        <v>0</v>
      </c>
      <c r="IE135" s="40">
        <f t="shared" ca="1" si="19"/>
        <v>0</v>
      </c>
      <c r="IF135" s="40">
        <f t="shared" ca="1" si="19"/>
        <v>0</v>
      </c>
      <c r="IG135" s="40">
        <f t="shared" ca="1" si="19"/>
        <v>0</v>
      </c>
      <c r="IH135" s="40">
        <f t="shared" ca="1" si="19"/>
        <v>0</v>
      </c>
      <c r="II135" s="40">
        <f t="shared" ca="1" si="19"/>
        <v>0</v>
      </c>
      <c r="IJ135" s="40">
        <f t="shared" ca="1" si="19"/>
        <v>0</v>
      </c>
      <c r="IK135" s="40">
        <f t="shared" ca="1" si="19"/>
        <v>0</v>
      </c>
      <c r="IL135" s="40">
        <f t="shared" ca="1" si="19"/>
        <v>0</v>
      </c>
      <c r="IM135" s="40">
        <f t="shared" ca="1" si="19"/>
        <v>0</v>
      </c>
      <c r="IN135" s="40">
        <f t="shared" ca="1" si="19"/>
        <v>0</v>
      </c>
      <c r="IO135" s="40">
        <f t="shared" ca="1" si="19"/>
        <v>0</v>
      </c>
      <c r="IP135" s="40">
        <f t="shared" ca="1" si="19"/>
        <v>0</v>
      </c>
      <c r="IQ135" s="249"/>
      <c r="IR135" s="313"/>
      <c r="IS135" s="41" t="s">
        <v>133</v>
      </c>
      <c r="IT135" s="40">
        <f ca="1"/>
        <v>0</v>
      </c>
      <c r="IU135" s="40">
        <f ca="1"/>
        <v>0</v>
      </c>
      <c r="IV135" s="40">
        <f ca="1"/>
        <v>0</v>
      </c>
      <c r="IW135" s="40">
        <f ca="1"/>
        <v>0</v>
      </c>
      <c r="IX135" s="40">
        <f ca="1"/>
        <v>0</v>
      </c>
      <c r="IY135" s="40">
        <f ca="1"/>
        <v>0</v>
      </c>
      <c r="IZ135" s="40">
        <f ca="1"/>
        <v>0</v>
      </c>
      <c r="JA135" s="40">
        <f ca="1"/>
        <v>0</v>
      </c>
      <c r="JB135" s="40">
        <f ca="1"/>
        <v>0</v>
      </c>
      <c r="JC135" s="40">
        <f ca="1"/>
        <v>0</v>
      </c>
      <c r="JD135" s="40">
        <f ca="1"/>
        <v>0</v>
      </c>
      <c r="JE135" s="40">
        <f ca="1"/>
        <v>0</v>
      </c>
      <c r="JF135" s="40">
        <f ca="1"/>
        <v>0</v>
      </c>
      <c r="JG135" s="40">
        <f ca="1"/>
        <v>0</v>
      </c>
      <c r="JH135" s="40">
        <f ca="1"/>
        <v>0</v>
      </c>
      <c r="JI135" s="40">
        <f ca="1"/>
        <v>0</v>
      </c>
      <c r="JJ135" s="40">
        <f ca="1"/>
        <v>0</v>
      </c>
      <c r="JK135" s="40">
        <f ca="1"/>
        <v>0</v>
      </c>
      <c r="JL135" s="40">
        <f ca="1"/>
        <v>0</v>
      </c>
      <c r="JM135" s="40">
        <f ca="1"/>
        <v>0</v>
      </c>
      <c r="JN135" s="269"/>
    </row>
    <row r="136" spans="1:274" ht="16" customHeight="1">
      <c r="A136" s="315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0"/>
        <v>0</v>
      </c>
      <c r="BE136" s="84"/>
      <c r="BF136" s="84"/>
      <c r="BG136" s="180"/>
      <c r="BH136" s="180"/>
      <c r="BI136" s="180"/>
      <c r="BJ136" s="180"/>
      <c r="BK136" s="180"/>
      <c r="BL136" s="302"/>
      <c r="BM136" s="302"/>
      <c r="BN136" s="302"/>
      <c r="BO136" s="302"/>
      <c r="BP136" s="302"/>
      <c r="BQ136" s="302"/>
      <c r="BR136" s="302"/>
      <c r="BS136" s="302"/>
      <c r="BT136" s="302"/>
      <c r="BU136" s="302"/>
      <c r="BV136" s="302"/>
      <c r="BW136" s="302"/>
      <c r="BX136" s="302"/>
      <c r="BY136" s="302"/>
      <c r="BZ136" s="302"/>
      <c r="CA136" s="302"/>
      <c r="CB136" s="302"/>
      <c r="CC136" s="302"/>
      <c r="CD136" s="302"/>
      <c r="CE136" s="302"/>
      <c r="CF136" s="302"/>
      <c r="CG136" s="302"/>
      <c r="CH136" s="302"/>
      <c r="CI136" s="302"/>
      <c r="CJ136" s="180"/>
      <c r="CK136" s="84"/>
      <c r="CL136" s="84"/>
      <c r="CM136" s="84"/>
      <c r="CN136" s="315"/>
      <c r="CO136" s="28" t="s">
        <v>20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0</v>
      </c>
      <c r="CZ136" s="79">
        <f ca="1"/>
        <v>0</v>
      </c>
      <c r="DA136" s="79">
        <f ca="1"/>
        <v>1.0192307692307692</v>
      </c>
      <c r="DB136" s="79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H136" s="200">
        <f ca="1"/>
        <v>0</v>
      </c>
      <c r="DI136" s="200">
        <f ca="1"/>
        <v>0</v>
      </c>
      <c r="DL136" s="315"/>
      <c r="DM136" s="28" t="s">
        <v>20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1</v>
      </c>
      <c r="DY136" s="200">
        <f ca="1"/>
        <v>-1.0192307692307692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F136" s="200">
        <f ca="1"/>
        <v>0</v>
      </c>
      <c r="EG136" s="200">
        <f ca="1"/>
        <v>0</v>
      </c>
      <c r="EI136" s="315"/>
      <c r="EJ136" s="28" t="s">
        <v>20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2.2995434983775899E-19</v>
      </c>
      <c r="EP136" s="200">
        <f ca="1"/>
        <v>0</v>
      </c>
      <c r="EQ136" s="200">
        <f ca="1"/>
        <v>0</v>
      </c>
      <c r="ER136" s="200">
        <f ca="1"/>
        <v>-2.3547325423386521E-16</v>
      </c>
      <c r="ES136" s="200">
        <f ca="1"/>
        <v>0</v>
      </c>
      <c r="ET136" s="200">
        <f ca="1"/>
        <v>1.177366271169326E-16</v>
      </c>
      <c r="EU136" s="200">
        <f ca="1"/>
        <v>1</v>
      </c>
      <c r="EV136" s="200">
        <f ca="1"/>
        <v>1.0192307692307692</v>
      </c>
      <c r="EW136" s="200">
        <f ca="1"/>
        <v>0</v>
      </c>
      <c r="EX136" s="200">
        <f ca="1"/>
        <v>0</v>
      </c>
      <c r="EY136" s="200">
        <f ca="1"/>
        <v>8.8321557125716534</v>
      </c>
      <c r="EZ136" s="200">
        <f ca="1"/>
        <v>1.8837860338709216E-15</v>
      </c>
      <c r="FA136" s="200">
        <f ca="1"/>
        <v>0</v>
      </c>
      <c r="FB136" s="200">
        <f ca="1"/>
        <v>1.7132934170794412E-27</v>
      </c>
      <c r="FC136" s="200">
        <f ca="1"/>
        <v>5.2999999999999998E-8</v>
      </c>
      <c r="FD136" s="200">
        <f ca="1"/>
        <v>0</v>
      </c>
      <c r="FG136" s="224"/>
      <c r="FH136" s="17"/>
      <c r="FI136" s="17"/>
      <c r="FJ136" s="17"/>
      <c r="FK136" s="38"/>
      <c r="FL136" s="326"/>
      <c r="FM136" s="168"/>
      <c r="FN136" s="246"/>
      <c r="FO136" s="246"/>
      <c r="FP136" s="246"/>
      <c r="FQ136" s="246"/>
      <c r="FR136" s="246"/>
      <c r="FS136" s="246"/>
      <c r="FT136" s="246"/>
      <c r="FU136" s="246"/>
      <c r="FV136" s="246"/>
      <c r="FW136" s="246"/>
      <c r="FX136" s="246"/>
      <c r="FY136" s="246"/>
      <c r="FZ136" s="246"/>
      <c r="GA136" s="246"/>
      <c r="GB136" s="246"/>
      <c r="GC136" s="246"/>
      <c r="GD136" s="246"/>
      <c r="GE136" s="246"/>
      <c r="GF136" s="246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25"/>
      <c r="HP136" s="320"/>
      <c r="HQ136" s="275"/>
      <c r="HR136" s="313"/>
      <c r="HS136" s="41" t="s">
        <v>134</v>
      </c>
      <c r="HT136" s="40">
        <f ca="1"/>
        <v>0</v>
      </c>
      <c r="HU136" s="17" t="s">
        <v>187</v>
      </c>
      <c r="HV136" s="17"/>
      <c r="HW136" s="17"/>
      <c r="HX136" s="40">
        <f t="shared" ca="1" si="21"/>
        <v>0</v>
      </c>
      <c r="HY136" s="40">
        <f t="shared" ca="1" si="19"/>
        <v>0</v>
      </c>
      <c r="HZ136" s="40">
        <f t="shared" ca="1" si="19"/>
        <v>0</v>
      </c>
      <c r="IA136" s="40">
        <f t="shared" ca="1" si="19"/>
        <v>0</v>
      </c>
      <c r="IB136" s="40">
        <f t="shared" ca="1" si="19"/>
        <v>0</v>
      </c>
      <c r="IC136" s="40">
        <f t="shared" ca="1" si="19"/>
        <v>0</v>
      </c>
      <c r="ID136" s="40">
        <f t="shared" ca="1" si="19"/>
        <v>0</v>
      </c>
      <c r="IE136" s="40">
        <f t="shared" ca="1" si="19"/>
        <v>0</v>
      </c>
      <c r="IF136" s="40">
        <f t="shared" ca="1" si="19"/>
        <v>0</v>
      </c>
      <c r="IG136" s="40">
        <f t="shared" ca="1" si="19"/>
        <v>0</v>
      </c>
      <c r="IH136" s="40">
        <f t="shared" ca="1" si="19"/>
        <v>0</v>
      </c>
      <c r="II136" s="40">
        <f t="shared" ca="1" si="19"/>
        <v>0</v>
      </c>
      <c r="IJ136" s="40">
        <f t="shared" ca="1" si="19"/>
        <v>0</v>
      </c>
      <c r="IK136" s="40">
        <f t="shared" ca="1" si="19"/>
        <v>0</v>
      </c>
      <c r="IL136" s="40">
        <f t="shared" ca="1" si="19"/>
        <v>0</v>
      </c>
      <c r="IM136" s="40">
        <f t="shared" ca="1" si="19"/>
        <v>0</v>
      </c>
      <c r="IN136" s="40">
        <f t="shared" ca="1" si="19"/>
        <v>0</v>
      </c>
      <c r="IO136" s="40">
        <f t="shared" ca="1" si="19"/>
        <v>0</v>
      </c>
      <c r="IP136" s="40">
        <f t="shared" ca="1" si="19"/>
        <v>0</v>
      </c>
      <c r="IQ136" s="249"/>
      <c r="IR136" s="313"/>
      <c r="IS136" s="41" t="s">
        <v>134</v>
      </c>
      <c r="IT136" s="40">
        <f ca="1"/>
        <v>0</v>
      </c>
      <c r="IU136" s="40">
        <f ca="1"/>
        <v>0</v>
      </c>
      <c r="IV136" s="40">
        <f ca="1"/>
        <v>0</v>
      </c>
      <c r="IW136" s="40">
        <f ca="1"/>
        <v>0</v>
      </c>
      <c r="IX136" s="40">
        <f ca="1"/>
        <v>0</v>
      </c>
      <c r="IY136" s="40">
        <f ca="1"/>
        <v>0</v>
      </c>
      <c r="IZ136" s="40">
        <f ca="1"/>
        <v>0</v>
      </c>
      <c r="JA136" s="40">
        <f ca="1"/>
        <v>0</v>
      </c>
      <c r="JB136" s="40">
        <f ca="1"/>
        <v>0</v>
      </c>
      <c r="JC136" s="40">
        <f ca="1"/>
        <v>0</v>
      </c>
      <c r="JD136" s="40">
        <f ca="1"/>
        <v>0</v>
      </c>
      <c r="JE136" s="40">
        <f ca="1"/>
        <v>0</v>
      </c>
      <c r="JF136" s="40">
        <f ca="1"/>
        <v>0</v>
      </c>
      <c r="JG136" s="40">
        <f ca="1"/>
        <v>0</v>
      </c>
      <c r="JH136" s="40">
        <f ca="1"/>
        <v>0</v>
      </c>
      <c r="JI136" s="40">
        <f ca="1"/>
        <v>0</v>
      </c>
      <c r="JJ136" s="40">
        <f ca="1"/>
        <v>0</v>
      </c>
      <c r="JK136" s="40">
        <f ca="1"/>
        <v>0</v>
      </c>
      <c r="JL136" s="40">
        <f ca="1"/>
        <v>0</v>
      </c>
      <c r="JM136" s="40">
        <f ca="1"/>
        <v>0</v>
      </c>
      <c r="JN136" s="269"/>
    </row>
    <row r="137" spans="1:274" ht="16" customHeight="1">
      <c r="A137" s="315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0"/>
        <v>0</v>
      </c>
      <c r="BE137" s="242"/>
      <c r="BF137" s="242"/>
      <c r="BG137" s="242"/>
      <c r="BH137" s="242"/>
      <c r="BI137" s="242"/>
      <c r="BJ137" s="242"/>
      <c r="BK137" s="242"/>
      <c r="BL137" s="302"/>
      <c r="BM137" s="302"/>
      <c r="BN137" s="302"/>
      <c r="BO137" s="302"/>
      <c r="BP137" s="302"/>
      <c r="BQ137" s="302"/>
      <c r="BR137" s="302"/>
      <c r="BS137" s="302"/>
      <c r="BT137" s="302"/>
      <c r="BU137" s="302"/>
      <c r="BV137" s="302"/>
      <c r="BW137" s="302"/>
      <c r="BX137" s="302"/>
      <c r="BY137" s="302"/>
      <c r="BZ137" s="302"/>
      <c r="CA137" s="302"/>
      <c r="CB137" s="302"/>
      <c r="CC137" s="302"/>
      <c r="CD137" s="302"/>
      <c r="CE137" s="302"/>
      <c r="CF137" s="302"/>
      <c r="CG137" s="302"/>
      <c r="CH137" s="302"/>
      <c r="CI137" s="302"/>
      <c r="CJ137" s="242"/>
      <c r="CK137" s="242"/>
      <c r="CL137" s="242"/>
      <c r="CM137" s="242"/>
      <c r="CN137" s="315"/>
      <c r="CO137" s="28" t="s">
        <v>209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79">
        <f ca="1"/>
        <v>0</v>
      </c>
      <c r="DB137" s="79">
        <f ca="1"/>
        <v>0</v>
      </c>
      <c r="DC137" s="200">
        <f ca="1"/>
        <v>0</v>
      </c>
      <c r="DD137" s="200">
        <f ca="1"/>
        <v>8.6655112651646409</v>
      </c>
      <c r="DE137" s="200">
        <f ca="1"/>
        <v>0</v>
      </c>
      <c r="DF137" s="200">
        <f ca="1"/>
        <v>0</v>
      </c>
      <c r="DG137" s="200">
        <f ca="1"/>
        <v>0</v>
      </c>
      <c r="DH137" s="200">
        <f ca="1"/>
        <v>0</v>
      </c>
      <c r="DI137" s="200">
        <f ca="1"/>
        <v>0</v>
      </c>
      <c r="DL137" s="315"/>
      <c r="DM137" s="28" t="s">
        <v>209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1</v>
      </c>
      <c r="DZ137" s="200">
        <f ca="1"/>
        <v>0</v>
      </c>
      <c r="EA137" s="200">
        <f ca="1"/>
        <v>0</v>
      </c>
      <c r="EB137" s="200">
        <f ca="1"/>
        <v>-8.6655112651646409</v>
      </c>
      <c r="EC137" s="200">
        <f ca="1"/>
        <v>0</v>
      </c>
      <c r="ED137" s="200">
        <f ca="1"/>
        <v>0</v>
      </c>
      <c r="EE137" s="200">
        <f ca="1"/>
        <v>0</v>
      </c>
      <c r="EF137" s="200">
        <f ca="1"/>
        <v>0</v>
      </c>
      <c r="EG137" s="200">
        <f ca="1"/>
        <v>0</v>
      </c>
      <c r="EI137" s="315"/>
      <c r="EJ137" s="28" t="s">
        <v>209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2.2561558852006542E-19</v>
      </c>
      <c r="EP137" s="200">
        <f ca="1"/>
        <v>0</v>
      </c>
      <c r="EQ137" s="200">
        <f ca="1"/>
        <v>0</v>
      </c>
      <c r="ER137" s="200">
        <f ca="1"/>
        <v>-2.3103036264454699E-16</v>
      </c>
      <c r="ES137" s="200">
        <f ca="1"/>
        <v>0</v>
      </c>
      <c r="ET137" s="200">
        <f ca="1"/>
        <v>1.155151813222735E-16</v>
      </c>
      <c r="EU137" s="200">
        <f ca="1"/>
        <v>0</v>
      </c>
      <c r="EV137" s="200">
        <f ca="1"/>
        <v>1</v>
      </c>
      <c r="EW137" s="200">
        <f ca="1"/>
        <v>0</v>
      </c>
      <c r="EX137" s="200">
        <f ca="1"/>
        <v>0</v>
      </c>
      <c r="EY137" s="200">
        <f ca="1"/>
        <v>8.6655112651646409</v>
      </c>
      <c r="EZ137" s="200">
        <f ca="1"/>
        <v>1.8482429011563759E-15</v>
      </c>
      <c r="FA137" s="200">
        <f ca="1"/>
        <v>0</v>
      </c>
      <c r="FB137" s="200">
        <f ca="1"/>
        <v>1.6809671261911498E-27</v>
      </c>
      <c r="FC137" s="200">
        <f ca="1"/>
        <v>5.2000000000000002E-8</v>
      </c>
      <c r="FD137" s="200">
        <f ca="1"/>
        <v>0</v>
      </c>
      <c r="FG137" s="224"/>
      <c r="FH137" s="17"/>
      <c r="FI137" s="17"/>
      <c r="FJ137" s="17"/>
      <c r="FK137" s="38"/>
      <c r="FL137" s="326"/>
      <c r="FM137" s="168"/>
      <c r="FN137" s="246"/>
      <c r="FO137" s="246"/>
      <c r="FP137" s="246"/>
      <c r="FQ137" s="246"/>
      <c r="FR137" s="246"/>
      <c r="FS137" s="246"/>
      <c r="FT137" s="246"/>
      <c r="FU137" s="246"/>
      <c r="FV137" s="246"/>
      <c r="FW137" s="246"/>
      <c r="FX137" s="246"/>
      <c r="FY137" s="246"/>
      <c r="FZ137" s="246"/>
      <c r="GA137" s="246"/>
      <c r="GB137" s="246"/>
      <c r="GC137" s="246"/>
      <c r="GD137" s="246"/>
      <c r="GE137" s="246"/>
      <c r="GF137" s="246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25"/>
      <c r="HP137" s="320"/>
      <c r="HQ137" s="275"/>
      <c r="HR137" s="313"/>
      <c r="HS137" s="41" t="s">
        <v>32</v>
      </c>
      <c r="HT137" s="40">
        <f ca="1"/>
        <v>0</v>
      </c>
      <c r="HU137" s="17" t="s">
        <v>187</v>
      </c>
      <c r="HV137" s="17"/>
      <c r="HW137" s="17"/>
      <c r="HX137" s="40">
        <f t="shared" ca="1" si="21"/>
        <v>0</v>
      </c>
      <c r="HY137" s="40">
        <f t="shared" ca="1" si="19"/>
        <v>0</v>
      </c>
      <c r="HZ137" s="40">
        <f t="shared" ca="1" si="19"/>
        <v>0</v>
      </c>
      <c r="IA137" s="40">
        <f t="shared" ca="1" si="19"/>
        <v>0</v>
      </c>
      <c r="IB137" s="40">
        <f t="shared" ca="1" si="19"/>
        <v>0</v>
      </c>
      <c r="IC137" s="40">
        <f t="shared" ca="1" si="19"/>
        <v>0</v>
      </c>
      <c r="ID137" s="40">
        <f t="shared" ca="1" si="19"/>
        <v>0</v>
      </c>
      <c r="IE137" s="40">
        <f t="shared" ca="1" si="19"/>
        <v>0</v>
      </c>
      <c r="IF137" s="40">
        <f t="shared" ca="1" si="19"/>
        <v>0</v>
      </c>
      <c r="IG137" s="40">
        <f t="shared" ca="1" si="19"/>
        <v>0</v>
      </c>
      <c r="IH137" s="40">
        <f t="shared" ca="1" si="19"/>
        <v>0</v>
      </c>
      <c r="II137" s="40">
        <f t="shared" ca="1" si="19"/>
        <v>0</v>
      </c>
      <c r="IJ137" s="40">
        <f t="shared" ca="1" si="19"/>
        <v>0</v>
      </c>
      <c r="IK137" s="40">
        <f t="shared" ca="1" si="19"/>
        <v>0</v>
      </c>
      <c r="IL137" s="40">
        <f t="shared" ca="1" si="19"/>
        <v>0</v>
      </c>
      <c r="IM137" s="40">
        <f t="shared" ca="1" si="19"/>
        <v>0</v>
      </c>
      <c r="IN137" s="40">
        <f t="shared" ca="1" si="19"/>
        <v>0</v>
      </c>
      <c r="IO137" s="40">
        <f t="shared" ca="1" si="19"/>
        <v>0</v>
      </c>
      <c r="IP137" s="40">
        <f t="shared" ca="1" si="19"/>
        <v>0</v>
      </c>
      <c r="IQ137" s="249"/>
      <c r="IR137" s="313"/>
      <c r="IS137" s="41" t="s">
        <v>32</v>
      </c>
      <c r="IT137" s="40">
        <f ca="1"/>
        <v>0</v>
      </c>
      <c r="IU137" s="40">
        <f ca="1"/>
        <v>0</v>
      </c>
      <c r="IV137" s="40">
        <f ca="1"/>
        <v>0</v>
      </c>
      <c r="IW137" s="40">
        <f ca="1"/>
        <v>0</v>
      </c>
      <c r="IX137" s="40">
        <f ca="1"/>
        <v>0</v>
      </c>
      <c r="IY137" s="40">
        <f ca="1"/>
        <v>0</v>
      </c>
      <c r="IZ137" s="40">
        <f ca="1"/>
        <v>0</v>
      </c>
      <c r="JA137" s="40">
        <f ca="1"/>
        <v>0</v>
      </c>
      <c r="JB137" s="40">
        <f ca="1"/>
        <v>0</v>
      </c>
      <c r="JC137" s="40">
        <f ca="1"/>
        <v>0</v>
      </c>
      <c r="JD137" s="40">
        <f ca="1"/>
        <v>0</v>
      </c>
      <c r="JE137" s="40">
        <f ca="1"/>
        <v>0</v>
      </c>
      <c r="JF137" s="40">
        <f ca="1"/>
        <v>0</v>
      </c>
      <c r="JG137" s="40">
        <f ca="1"/>
        <v>0</v>
      </c>
      <c r="JH137" s="40">
        <f ca="1"/>
        <v>0</v>
      </c>
      <c r="JI137" s="40">
        <f ca="1"/>
        <v>0</v>
      </c>
      <c r="JJ137" s="40">
        <f ca="1"/>
        <v>0</v>
      </c>
      <c r="JK137" s="40">
        <f ca="1"/>
        <v>0</v>
      </c>
      <c r="JL137" s="40">
        <f ca="1"/>
        <v>0</v>
      </c>
      <c r="JM137" s="40">
        <f ca="1"/>
        <v>0</v>
      </c>
      <c r="JN137" s="269"/>
    </row>
    <row r="138" spans="1:274" ht="16" customHeight="1">
      <c r="A138" s="315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0"/>
        <v>0</v>
      </c>
      <c r="BE138" s="84"/>
      <c r="BF138" s="84"/>
      <c r="BG138" s="180"/>
      <c r="BH138" s="180"/>
      <c r="BI138" s="180"/>
      <c r="BJ138" s="180"/>
      <c r="BK138" s="180"/>
      <c r="BL138" s="302"/>
      <c r="BM138" s="302"/>
      <c r="BN138" s="302"/>
      <c r="BO138" s="302"/>
      <c r="BP138" s="302"/>
      <c r="BQ138" s="302"/>
      <c r="BR138" s="302"/>
      <c r="BS138" s="302"/>
      <c r="BT138" s="302"/>
      <c r="BU138" s="302"/>
      <c r="BV138" s="302"/>
      <c r="BW138" s="302"/>
      <c r="BX138" s="302"/>
      <c r="BY138" s="302"/>
      <c r="BZ138" s="302"/>
      <c r="CA138" s="302"/>
      <c r="CB138" s="302"/>
      <c r="CC138" s="302"/>
      <c r="CD138" s="302"/>
      <c r="CE138" s="302"/>
      <c r="CF138" s="302"/>
      <c r="CG138" s="302"/>
      <c r="CH138" s="302"/>
      <c r="CI138" s="302"/>
      <c r="CJ138" s="180"/>
      <c r="CK138" s="84"/>
      <c r="CL138" s="84"/>
      <c r="CM138" s="84"/>
      <c r="CN138" s="315"/>
      <c r="CO138" s="28" t="s">
        <v>30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79">
        <f ca="1"/>
        <v>0</v>
      </c>
      <c r="DB138" s="79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2.4000000000000003E-12</v>
      </c>
      <c r="DH138" s="200">
        <f ca="1"/>
        <v>0</v>
      </c>
      <c r="DI138" s="200">
        <f ca="1"/>
        <v>0</v>
      </c>
      <c r="DL138" s="315"/>
      <c r="DM138" s="28" t="s">
        <v>30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0</v>
      </c>
      <c r="DY138" s="200">
        <f ca="1"/>
        <v>0</v>
      </c>
      <c r="DZ138" s="200">
        <f ca="1"/>
        <v>1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-2.4000000000000003E-12</v>
      </c>
      <c r="EF138" s="200">
        <f ca="1"/>
        <v>0</v>
      </c>
      <c r="EG138" s="200">
        <f ca="1"/>
        <v>0</v>
      </c>
      <c r="EI138" s="315"/>
      <c r="EJ138" s="28" t="s">
        <v>30</v>
      </c>
      <c r="EK138" s="200">
        <f ca="1"/>
        <v>0</v>
      </c>
      <c r="EL138" s="200">
        <f ca="1"/>
        <v>5.7262477540038771E-20</v>
      </c>
      <c r="EM138" s="200">
        <f ca="1"/>
        <v>0</v>
      </c>
      <c r="EN138" s="200">
        <f ca="1"/>
        <v>0</v>
      </c>
      <c r="EO138" s="200">
        <f ca="1"/>
        <v>-5.7262477540038771E-20</v>
      </c>
      <c r="EP138" s="200">
        <f ca="1"/>
        <v>0</v>
      </c>
      <c r="EQ138" s="200">
        <f ca="1"/>
        <v>0</v>
      </c>
      <c r="ER138" s="200">
        <f ca="1"/>
        <v>5.8636777000999702E-17</v>
      </c>
      <c r="ES138" s="200">
        <f ca="1"/>
        <v>0</v>
      </c>
      <c r="ET138" s="200">
        <f ca="1"/>
        <v>0</v>
      </c>
      <c r="EU138" s="200">
        <f ca="1"/>
        <v>0</v>
      </c>
      <c r="EV138" s="200">
        <f ca="1"/>
        <v>0</v>
      </c>
      <c r="EW138" s="200">
        <f ca="1"/>
        <v>1.0000000000000002</v>
      </c>
      <c r="EX138" s="200">
        <f ca="1"/>
        <v>1.4659194250249926E-17</v>
      </c>
      <c r="EY138" s="200">
        <f ca="1"/>
        <v>0</v>
      </c>
      <c r="EZ138" s="200">
        <f ca="1"/>
        <v>4.6909421600799762E-16</v>
      </c>
      <c r="FA138" s="200">
        <f ca="1"/>
        <v>2.2368155289077645E-22</v>
      </c>
      <c r="FB138" s="200">
        <f ca="1"/>
        <v>2.3999999999999999E-12</v>
      </c>
      <c r="FC138" s="200">
        <f ca="1"/>
        <v>0</v>
      </c>
      <c r="FD138" s="200">
        <f ca="1"/>
        <v>3.495024263918382E-24</v>
      </c>
      <c r="FG138" s="224"/>
      <c r="FH138" s="17"/>
      <c r="FI138" s="17"/>
      <c r="FJ138" s="17"/>
      <c r="FK138" s="38"/>
      <c r="FL138" s="326"/>
      <c r="FM138" s="168"/>
      <c r="FN138" s="246"/>
      <c r="FO138" s="246"/>
      <c r="FP138" s="246"/>
      <c r="FQ138" s="246"/>
      <c r="FR138" s="246"/>
      <c r="FS138" s="246"/>
      <c r="FT138" s="246"/>
      <c r="FU138" s="246"/>
      <c r="FV138" s="246"/>
      <c r="FW138" s="246"/>
      <c r="FX138" s="246"/>
      <c r="FY138" s="246"/>
      <c r="FZ138" s="246"/>
      <c r="GA138" s="246"/>
      <c r="GB138" s="246"/>
      <c r="GC138" s="246"/>
      <c r="GD138" s="246"/>
      <c r="GE138" s="246"/>
      <c r="GF138" s="246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25"/>
      <c r="HP138" s="320"/>
      <c r="HQ138" s="275"/>
      <c r="HR138" s="313"/>
      <c r="HS138" s="41" t="s">
        <v>33</v>
      </c>
      <c r="HT138" s="40">
        <f ca="1"/>
        <v>0</v>
      </c>
      <c r="HU138" s="17" t="s">
        <v>187</v>
      </c>
      <c r="HV138" s="17"/>
      <c r="HW138" s="17"/>
      <c r="HX138" s="40">
        <f t="shared" ca="1" si="21"/>
        <v>0</v>
      </c>
      <c r="HY138" s="40">
        <f t="shared" ca="1" si="19"/>
        <v>0</v>
      </c>
      <c r="HZ138" s="40">
        <f t="shared" ca="1" si="19"/>
        <v>0</v>
      </c>
      <c r="IA138" s="40">
        <f t="shared" ca="1" si="19"/>
        <v>0</v>
      </c>
      <c r="IB138" s="40">
        <f t="shared" ca="1" si="19"/>
        <v>0</v>
      </c>
      <c r="IC138" s="40">
        <f t="shared" ca="1" si="19"/>
        <v>0</v>
      </c>
      <c r="ID138" s="40">
        <f t="shared" ca="1" si="19"/>
        <v>0</v>
      </c>
      <c r="IE138" s="40">
        <f t="shared" ca="1" si="19"/>
        <v>0</v>
      </c>
      <c r="IF138" s="40">
        <f t="shared" ca="1" si="19"/>
        <v>0</v>
      </c>
      <c r="IG138" s="40">
        <f t="shared" ca="1" si="19"/>
        <v>0</v>
      </c>
      <c r="IH138" s="40">
        <f t="shared" ca="1" si="19"/>
        <v>0</v>
      </c>
      <c r="II138" s="40">
        <f t="shared" ca="1" si="19"/>
        <v>0</v>
      </c>
      <c r="IJ138" s="40">
        <f t="shared" ca="1" si="19"/>
        <v>0</v>
      </c>
      <c r="IK138" s="40">
        <f t="shared" ca="1" si="19"/>
        <v>0</v>
      </c>
      <c r="IL138" s="40">
        <f t="shared" ca="1" si="19"/>
        <v>0</v>
      </c>
      <c r="IM138" s="40">
        <f t="shared" ca="1" si="19"/>
        <v>0</v>
      </c>
      <c r="IN138" s="40">
        <f t="shared" ca="1" si="19"/>
        <v>0</v>
      </c>
      <c r="IO138" s="40">
        <f t="shared" ca="1" si="19"/>
        <v>0</v>
      </c>
      <c r="IP138" s="40">
        <f t="shared" ca="1" si="19"/>
        <v>0</v>
      </c>
      <c r="IQ138" s="249"/>
      <c r="IR138" s="313"/>
      <c r="IS138" s="41" t="s">
        <v>33</v>
      </c>
      <c r="IT138" s="40">
        <f ca="1"/>
        <v>0</v>
      </c>
      <c r="IU138" s="40">
        <f ca="1"/>
        <v>0</v>
      </c>
      <c r="IV138" s="40">
        <f ca="1"/>
        <v>0</v>
      </c>
      <c r="IW138" s="40">
        <f ca="1"/>
        <v>0</v>
      </c>
      <c r="IX138" s="40">
        <f ca="1"/>
        <v>0</v>
      </c>
      <c r="IY138" s="40">
        <f ca="1"/>
        <v>0</v>
      </c>
      <c r="IZ138" s="40">
        <f ca="1"/>
        <v>0</v>
      </c>
      <c r="JA138" s="40">
        <f ca="1"/>
        <v>0</v>
      </c>
      <c r="JB138" s="40">
        <f ca="1"/>
        <v>0</v>
      </c>
      <c r="JC138" s="40">
        <f ca="1"/>
        <v>0</v>
      </c>
      <c r="JD138" s="40">
        <f ca="1"/>
        <v>0</v>
      </c>
      <c r="JE138" s="40">
        <f ca="1"/>
        <v>0</v>
      </c>
      <c r="JF138" s="40">
        <f ca="1"/>
        <v>0</v>
      </c>
      <c r="JG138" s="40">
        <f ca="1"/>
        <v>0</v>
      </c>
      <c r="JH138" s="40">
        <f ca="1"/>
        <v>0</v>
      </c>
      <c r="JI138" s="40">
        <f ca="1"/>
        <v>0</v>
      </c>
      <c r="JJ138" s="40">
        <f ca="1"/>
        <v>0</v>
      </c>
      <c r="JK138" s="40">
        <f ca="1"/>
        <v>0</v>
      </c>
      <c r="JL138" s="40">
        <f ca="1"/>
        <v>0</v>
      </c>
      <c r="JM138" s="40">
        <f ca="1"/>
        <v>0</v>
      </c>
      <c r="JN138" s="269"/>
    </row>
    <row r="139" spans="1:274" ht="16" customHeight="1">
      <c r="A139" s="315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0"/>
        <v>0</v>
      </c>
      <c r="BE139" s="84"/>
      <c r="BF139" s="84"/>
      <c r="BG139" s="180"/>
      <c r="BH139" s="180"/>
      <c r="BI139" s="180"/>
      <c r="BJ139" s="180"/>
      <c r="BK139" s="180"/>
      <c r="BL139" s="302"/>
      <c r="BM139" s="302"/>
      <c r="BN139" s="302"/>
      <c r="BO139" s="302"/>
      <c r="BP139" s="302"/>
      <c r="BQ139" s="302"/>
      <c r="BR139" s="302"/>
      <c r="BS139" s="302"/>
      <c r="BT139" s="302"/>
      <c r="BU139" s="302"/>
      <c r="BV139" s="302"/>
      <c r="BW139" s="302"/>
      <c r="BX139" s="302"/>
      <c r="BY139" s="302"/>
      <c r="BZ139" s="302"/>
      <c r="CA139" s="302"/>
      <c r="CB139" s="302"/>
      <c r="CC139" s="302"/>
      <c r="CD139" s="302"/>
      <c r="CE139" s="302"/>
      <c r="CF139" s="302"/>
      <c r="CG139" s="302"/>
      <c r="CH139" s="302"/>
      <c r="CI139" s="302"/>
      <c r="CJ139" s="180"/>
      <c r="CK139" s="84"/>
      <c r="CL139" s="84"/>
      <c r="CM139" s="84"/>
      <c r="CN139" s="315"/>
      <c r="CO139" s="28" t="s">
        <v>31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79">
        <f ca="1"/>
        <v>0</v>
      </c>
      <c r="DB139" s="79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2.6666666666666662E-7</v>
      </c>
      <c r="DL139" s="315"/>
      <c r="DM139" s="28" t="s">
        <v>31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1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0</v>
      </c>
      <c r="EG139" s="200">
        <f ca="1"/>
        <v>-2.6666666666666662E-7</v>
      </c>
      <c r="EI139" s="315"/>
      <c r="EJ139" s="28" t="s">
        <v>31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0</v>
      </c>
      <c r="EW139" s="200">
        <f ca="1"/>
        <v>0</v>
      </c>
      <c r="EX139" s="200">
        <f ca="1"/>
        <v>1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0</v>
      </c>
      <c r="FC139" s="200">
        <f ca="1"/>
        <v>0</v>
      </c>
      <c r="FD139" s="200">
        <f ca="1"/>
        <v>2.6666666666666662E-7</v>
      </c>
      <c r="FG139" s="224"/>
      <c r="FH139" s="17"/>
      <c r="FI139" s="17"/>
      <c r="FJ139" s="17"/>
      <c r="FK139" s="38"/>
      <c r="FL139" s="326"/>
      <c r="FM139" s="168"/>
      <c r="FN139" s="246"/>
      <c r="FO139" s="246"/>
      <c r="FP139" s="246"/>
      <c r="FQ139" s="246"/>
      <c r="FR139" s="246"/>
      <c r="FS139" s="246"/>
      <c r="FT139" s="246"/>
      <c r="FU139" s="246"/>
      <c r="FV139" s="246"/>
      <c r="FW139" s="246"/>
      <c r="FX139" s="246"/>
      <c r="FY139" s="246"/>
      <c r="FZ139" s="246"/>
      <c r="GA139" s="246"/>
      <c r="GB139" s="246"/>
      <c r="GC139" s="246"/>
      <c r="GD139" s="246"/>
      <c r="GE139" s="246"/>
      <c r="GF139" s="246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25"/>
      <c r="HP139" s="320"/>
      <c r="HQ139" s="275"/>
      <c r="HR139" s="313"/>
      <c r="HS139" s="41" t="s">
        <v>42</v>
      </c>
      <c r="HT139" s="40">
        <f ca="1"/>
        <v>0</v>
      </c>
      <c r="HU139" s="17" t="s">
        <v>187</v>
      </c>
      <c r="HV139" s="17"/>
      <c r="HW139" s="17"/>
      <c r="HX139" s="40">
        <f t="shared" ca="1" si="21"/>
        <v>0</v>
      </c>
      <c r="HY139" s="40">
        <f t="shared" ca="1" si="19"/>
        <v>0</v>
      </c>
      <c r="HZ139" s="40">
        <f t="shared" ca="1" si="19"/>
        <v>0</v>
      </c>
      <c r="IA139" s="40">
        <f t="shared" ca="1" si="19"/>
        <v>0</v>
      </c>
      <c r="IB139" s="40">
        <f t="shared" ca="1" si="19"/>
        <v>0</v>
      </c>
      <c r="IC139" s="40">
        <f t="shared" ca="1" si="19"/>
        <v>0</v>
      </c>
      <c r="ID139" s="40">
        <f t="shared" ca="1" si="19"/>
        <v>0</v>
      </c>
      <c r="IE139" s="40">
        <f t="shared" ca="1" si="19"/>
        <v>0</v>
      </c>
      <c r="IF139" s="40">
        <f t="shared" ca="1" si="19"/>
        <v>0</v>
      </c>
      <c r="IG139" s="40">
        <f t="shared" ca="1" si="19"/>
        <v>0</v>
      </c>
      <c r="IH139" s="40">
        <f t="shared" ca="1" si="19"/>
        <v>0</v>
      </c>
      <c r="II139" s="40">
        <f t="shared" ca="1" si="19"/>
        <v>0</v>
      </c>
      <c r="IJ139" s="40">
        <f t="shared" ca="1" si="19"/>
        <v>0</v>
      </c>
      <c r="IK139" s="40">
        <f t="shared" ca="1" si="19"/>
        <v>0</v>
      </c>
      <c r="IL139" s="40">
        <f t="shared" ca="1" si="19"/>
        <v>0</v>
      </c>
      <c r="IM139" s="40">
        <f t="shared" ca="1" si="19"/>
        <v>0</v>
      </c>
      <c r="IN139" s="40">
        <f t="shared" ca="1" si="19"/>
        <v>0</v>
      </c>
      <c r="IO139" s="40">
        <f t="shared" ca="1" si="19"/>
        <v>0</v>
      </c>
      <c r="IP139" s="40">
        <f t="shared" ca="1" si="19"/>
        <v>0</v>
      </c>
      <c r="IQ139" s="249"/>
      <c r="IR139" s="313"/>
      <c r="IS139" s="41" t="s">
        <v>42</v>
      </c>
      <c r="IT139" s="40">
        <f ca="1"/>
        <v>0</v>
      </c>
      <c r="IU139" s="40">
        <f ca="1"/>
        <v>0</v>
      </c>
      <c r="IV139" s="40">
        <f ca="1"/>
        <v>0</v>
      </c>
      <c r="IW139" s="40">
        <f ca="1"/>
        <v>0</v>
      </c>
      <c r="IX139" s="40">
        <f ca="1"/>
        <v>0</v>
      </c>
      <c r="IY139" s="40">
        <f ca="1"/>
        <v>0</v>
      </c>
      <c r="IZ139" s="40">
        <f ca="1"/>
        <v>0</v>
      </c>
      <c r="JA139" s="40">
        <f ca="1"/>
        <v>0</v>
      </c>
      <c r="JB139" s="40">
        <f ca="1"/>
        <v>0</v>
      </c>
      <c r="JC139" s="40">
        <f ca="1"/>
        <v>0</v>
      </c>
      <c r="JD139" s="40">
        <f ca="1"/>
        <v>0</v>
      </c>
      <c r="JE139" s="40">
        <f ca="1"/>
        <v>0</v>
      </c>
      <c r="JF139" s="40">
        <f ca="1"/>
        <v>0</v>
      </c>
      <c r="JG139" s="40">
        <f ca="1"/>
        <v>0</v>
      </c>
      <c r="JH139" s="40">
        <f ca="1"/>
        <v>0</v>
      </c>
      <c r="JI139" s="40">
        <f ca="1"/>
        <v>0</v>
      </c>
      <c r="JJ139" s="40">
        <f ca="1"/>
        <v>0</v>
      </c>
      <c r="JK139" s="40">
        <f ca="1"/>
        <v>0</v>
      </c>
      <c r="JL139" s="40">
        <f ca="1"/>
        <v>0</v>
      </c>
      <c r="JM139" s="40">
        <f ca="1"/>
        <v>0</v>
      </c>
      <c r="JN139" s="269"/>
    </row>
    <row r="140" spans="1:274">
      <c r="A140" s="315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0"/>
        <v>0</v>
      </c>
      <c r="BE140" s="84"/>
      <c r="BF140" s="84"/>
      <c r="BG140" s="180"/>
      <c r="BH140" s="180"/>
      <c r="BI140" s="180"/>
      <c r="BJ140" s="180"/>
      <c r="BK140" s="180"/>
      <c r="BL140" s="302"/>
      <c r="BM140" s="302"/>
      <c r="BN140" s="302"/>
      <c r="BO140" s="302"/>
      <c r="BP140" s="302"/>
      <c r="BQ140" s="302"/>
      <c r="BR140" s="302"/>
      <c r="BS140" s="302"/>
      <c r="BT140" s="302"/>
      <c r="BU140" s="302"/>
      <c r="BV140" s="302"/>
      <c r="BW140" s="302"/>
      <c r="BX140" s="302"/>
      <c r="BY140" s="302"/>
      <c r="BZ140" s="302"/>
      <c r="CA140" s="302"/>
      <c r="CB140" s="302"/>
      <c r="CC140" s="302"/>
      <c r="CD140" s="302"/>
      <c r="CE140" s="302"/>
      <c r="CF140" s="302"/>
      <c r="CG140" s="302"/>
      <c r="CH140" s="302"/>
      <c r="CI140" s="302"/>
      <c r="CJ140" s="180"/>
      <c r="CK140" s="84"/>
      <c r="CL140" s="84"/>
      <c r="CM140" s="84"/>
      <c r="CN140" s="315"/>
      <c r="CO140" s="28" t="s">
        <v>137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79">
        <f ca="1"/>
        <v>0</v>
      </c>
      <c r="DB140" s="79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6.0008000000000027E-9</v>
      </c>
      <c r="DI140" s="200">
        <f ca="1"/>
        <v>0</v>
      </c>
      <c r="DL140" s="315"/>
      <c r="DM140" s="28" t="s">
        <v>137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1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-6.0008000000000027E-9</v>
      </c>
      <c r="EG140" s="200">
        <f ca="1"/>
        <v>0</v>
      </c>
      <c r="EI140" s="315"/>
      <c r="EJ140" s="28" t="s">
        <v>137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2.6036038915215561E-20</v>
      </c>
      <c r="EP140" s="200">
        <f ca="1"/>
        <v>0</v>
      </c>
      <c r="EQ140" s="200">
        <f ca="1"/>
        <v>0</v>
      </c>
      <c r="ER140" s="200">
        <f ca="1"/>
        <v>-2.6660903849180735E-17</v>
      </c>
      <c r="ES140" s="200">
        <f ca="1"/>
        <v>0</v>
      </c>
      <c r="ET140" s="200">
        <f ca="1"/>
        <v>1.3330451924590367E-17</v>
      </c>
      <c r="EU140" s="200">
        <f ca="1"/>
        <v>0</v>
      </c>
      <c r="EV140" s="200">
        <f ca="1"/>
        <v>0</v>
      </c>
      <c r="EW140" s="200">
        <f ca="1"/>
        <v>0</v>
      </c>
      <c r="EX140" s="200">
        <f ca="1"/>
        <v>0</v>
      </c>
      <c r="EY140" s="200">
        <f ca="1"/>
        <v>1</v>
      </c>
      <c r="EZ140" s="200">
        <f ca="1"/>
        <v>2.1328723079344588E-16</v>
      </c>
      <c r="FA140" s="200">
        <f ca="1"/>
        <v>0</v>
      </c>
      <c r="FB140" s="200">
        <f ca="1"/>
        <v>1.9398360636245878E-28</v>
      </c>
      <c r="FC140" s="200">
        <f ca="1"/>
        <v>6.0008000000000027E-9</v>
      </c>
      <c r="FD140" s="200">
        <f ca="1"/>
        <v>0</v>
      </c>
      <c r="FG140" s="224"/>
      <c r="FH140" s="17"/>
      <c r="FI140" s="17"/>
      <c r="FJ140" s="17"/>
      <c r="FK140" s="38"/>
      <c r="FL140" s="326"/>
      <c r="FM140" s="168"/>
      <c r="FN140" s="246"/>
      <c r="FO140" s="246"/>
      <c r="FP140" s="246"/>
      <c r="FQ140" s="246"/>
      <c r="FR140" s="246"/>
      <c r="FS140" s="246"/>
      <c r="FT140" s="246"/>
      <c r="FU140" s="246"/>
      <c r="FV140" s="246"/>
      <c r="FW140" s="246"/>
      <c r="FX140" s="246"/>
      <c r="FY140" s="246"/>
      <c r="FZ140" s="246"/>
      <c r="GA140" s="246"/>
      <c r="GB140" s="246"/>
      <c r="GC140" s="246"/>
      <c r="GD140" s="246"/>
      <c r="GE140" s="246"/>
      <c r="GF140" s="246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25"/>
      <c r="HP140" s="320"/>
      <c r="HQ140" s="275"/>
      <c r="HR140" s="313"/>
      <c r="HS140" s="41" t="s">
        <v>34</v>
      </c>
      <c r="HT140" s="40">
        <f ca="1"/>
        <v>0</v>
      </c>
      <c r="HU140" s="17" t="s">
        <v>187</v>
      </c>
      <c r="HV140" s="17"/>
      <c r="HW140" s="17"/>
      <c r="HX140" s="40">
        <f t="shared" ca="1" si="21"/>
        <v>0</v>
      </c>
      <c r="HY140" s="40">
        <f t="shared" ca="1" si="19"/>
        <v>0</v>
      </c>
      <c r="HZ140" s="40">
        <f t="shared" ca="1" si="19"/>
        <v>0</v>
      </c>
      <c r="IA140" s="40">
        <f t="shared" ca="1" si="19"/>
        <v>0</v>
      </c>
      <c r="IB140" s="40">
        <f t="shared" ref="IB140:IP144" ca="1" si="22">IF((ROW()-ROW($HX$126))=(COLUMN()-COLUMN($HX$126)),INDIRECT("HB"&amp;ROW()),0)</f>
        <v>0</v>
      </c>
      <c r="IC140" s="40">
        <f t="shared" ca="1" si="22"/>
        <v>0</v>
      </c>
      <c r="ID140" s="40">
        <f t="shared" ca="1" si="22"/>
        <v>0</v>
      </c>
      <c r="IE140" s="40">
        <f t="shared" ca="1" si="22"/>
        <v>0</v>
      </c>
      <c r="IF140" s="40">
        <f t="shared" ca="1" si="22"/>
        <v>0</v>
      </c>
      <c r="IG140" s="40">
        <f t="shared" ca="1" si="22"/>
        <v>0</v>
      </c>
      <c r="IH140" s="40">
        <f t="shared" ca="1" si="22"/>
        <v>0</v>
      </c>
      <c r="II140" s="40">
        <f t="shared" ca="1" si="22"/>
        <v>0</v>
      </c>
      <c r="IJ140" s="40">
        <f t="shared" ca="1" si="22"/>
        <v>0</v>
      </c>
      <c r="IK140" s="40">
        <f t="shared" ca="1" si="22"/>
        <v>0</v>
      </c>
      <c r="IL140" s="40">
        <f t="shared" ca="1" si="22"/>
        <v>0</v>
      </c>
      <c r="IM140" s="40">
        <f t="shared" ca="1" si="22"/>
        <v>0</v>
      </c>
      <c r="IN140" s="40">
        <f t="shared" ca="1" si="22"/>
        <v>0</v>
      </c>
      <c r="IO140" s="40">
        <f t="shared" ca="1" si="22"/>
        <v>0</v>
      </c>
      <c r="IP140" s="40">
        <f t="shared" ca="1" si="22"/>
        <v>0</v>
      </c>
      <c r="IQ140" s="249"/>
      <c r="IR140" s="313"/>
      <c r="IS140" s="41" t="s">
        <v>34</v>
      </c>
      <c r="IT140" s="40">
        <f ca="1"/>
        <v>0</v>
      </c>
      <c r="IU140" s="40">
        <f ca="1"/>
        <v>0</v>
      </c>
      <c r="IV140" s="40">
        <f ca="1"/>
        <v>0</v>
      </c>
      <c r="IW140" s="40">
        <f ca="1"/>
        <v>0</v>
      </c>
      <c r="IX140" s="40">
        <f ca="1"/>
        <v>0</v>
      </c>
      <c r="IY140" s="40">
        <f ca="1"/>
        <v>0</v>
      </c>
      <c r="IZ140" s="40">
        <f ca="1"/>
        <v>0</v>
      </c>
      <c r="JA140" s="40">
        <f ca="1"/>
        <v>0</v>
      </c>
      <c r="JB140" s="40">
        <f ca="1"/>
        <v>0</v>
      </c>
      <c r="JC140" s="40">
        <f ca="1"/>
        <v>0</v>
      </c>
      <c r="JD140" s="40">
        <f ca="1"/>
        <v>0</v>
      </c>
      <c r="JE140" s="40">
        <f ca="1"/>
        <v>0</v>
      </c>
      <c r="JF140" s="40">
        <f ca="1"/>
        <v>0</v>
      </c>
      <c r="JG140" s="40">
        <f ca="1"/>
        <v>0</v>
      </c>
      <c r="JH140" s="40">
        <f ca="1"/>
        <v>0</v>
      </c>
      <c r="JI140" s="40">
        <f ca="1"/>
        <v>0</v>
      </c>
      <c r="JJ140" s="40">
        <f ca="1"/>
        <v>0</v>
      </c>
      <c r="JK140" s="40">
        <f ca="1"/>
        <v>0</v>
      </c>
      <c r="JL140" s="40">
        <f ca="1"/>
        <v>0</v>
      </c>
      <c r="JM140" s="40">
        <f ca="1"/>
        <v>0</v>
      </c>
      <c r="JN140" s="269"/>
    </row>
    <row r="141" spans="1:274">
      <c r="A141" s="315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0"/>
        <v>0</v>
      </c>
      <c r="BE141" s="180"/>
      <c r="BF141" s="180"/>
      <c r="BG141" s="180"/>
      <c r="BH141" s="180"/>
      <c r="BI141" s="180"/>
      <c r="BJ141" s="180"/>
      <c r="BK141" s="180"/>
      <c r="BL141" s="302"/>
      <c r="BM141" s="302"/>
      <c r="BN141" s="302"/>
      <c r="BO141" s="302"/>
      <c r="BP141" s="302"/>
      <c r="BQ141" s="302"/>
      <c r="BR141" s="302"/>
      <c r="BS141" s="302"/>
      <c r="BT141" s="302"/>
      <c r="BU141" s="302"/>
      <c r="BV141" s="302"/>
      <c r="BW141" s="302"/>
      <c r="BX141" s="302"/>
      <c r="BY141" s="302"/>
      <c r="BZ141" s="302"/>
      <c r="CA141" s="302"/>
      <c r="CB141" s="302"/>
      <c r="CC141" s="302"/>
      <c r="CD141" s="302"/>
      <c r="CE141" s="302"/>
      <c r="CF141" s="302"/>
      <c r="CG141" s="302"/>
      <c r="CH141" s="302"/>
      <c r="CI141" s="302"/>
      <c r="CJ141" s="180"/>
      <c r="CK141" s="180"/>
      <c r="CL141" s="180"/>
      <c r="CM141" s="180"/>
      <c r="CN141" s="315"/>
      <c r="CO141" s="28" t="s">
        <v>138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79">
        <f ca="1"/>
        <v>0</v>
      </c>
      <c r="DB141" s="79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1.1999866666666667E-8</v>
      </c>
      <c r="DG141" s="200">
        <f ca="1"/>
        <v>0</v>
      </c>
      <c r="DH141" s="200">
        <f ca="1"/>
        <v>0</v>
      </c>
      <c r="DI141" s="200">
        <f ca="1"/>
        <v>0</v>
      </c>
      <c r="DL141" s="315"/>
      <c r="DM141" s="28" t="s">
        <v>138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0</v>
      </c>
      <c r="EB141" s="200">
        <f ca="1"/>
        <v>0</v>
      </c>
      <c r="EC141" s="200">
        <f ca="1"/>
        <v>1</v>
      </c>
      <c r="ED141" s="200">
        <f ca="1"/>
        <v>-1.1999866666666667E-8</v>
      </c>
      <c r="EE141" s="200">
        <f ca="1"/>
        <v>0</v>
      </c>
      <c r="EF141" s="200">
        <f ca="1"/>
        <v>0</v>
      </c>
      <c r="EG141" s="200">
        <f ca="1"/>
        <v>0</v>
      </c>
      <c r="EI141" s="315"/>
      <c r="EJ141" s="28" t="s">
        <v>138</v>
      </c>
      <c r="EK141" s="200">
        <f ca="1"/>
        <v>0</v>
      </c>
      <c r="EL141" s="200">
        <f ca="1"/>
        <v>2.4746428041847348E-6</v>
      </c>
      <c r="EM141" s="200">
        <f ca="1"/>
        <v>4.3478682170201523E-4</v>
      </c>
      <c r="EN141" s="200">
        <f ca="1"/>
        <v>0</v>
      </c>
      <c r="EO141" s="200">
        <f ca="1"/>
        <v>2.866964224360344E-6</v>
      </c>
      <c r="EP141" s="200">
        <f ca="1"/>
        <v>4.9841416146328608E-4</v>
      </c>
      <c r="EQ141" s="200">
        <f ca="1"/>
        <v>4.8885329601782085E-4</v>
      </c>
      <c r="ER141" s="200">
        <f ca="1"/>
        <v>1.705191912282171E-3</v>
      </c>
      <c r="ES141" s="200">
        <f ca="1"/>
        <v>1.2662141146486227E-3</v>
      </c>
      <c r="ET141" s="200">
        <f ca="1"/>
        <v>1.2914375033866452E-3</v>
      </c>
      <c r="EU141" s="200">
        <f ca="1"/>
        <v>4.8885329601782085E-4</v>
      </c>
      <c r="EV141" s="200">
        <f ca="1"/>
        <v>1.5515099776411594E-3</v>
      </c>
      <c r="EW141" s="200">
        <f ca="1"/>
        <v>6.4571875169331869E-3</v>
      </c>
      <c r="EX141" s="200">
        <f ca="1"/>
        <v>6.2301770182910754E-4</v>
      </c>
      <c r="EY141" s="200">
        <f ca="1"/>
        <v>1.3444627189264761E-2</v>
      </c>
      <c r="EZ141" s="200">
        <f ca="1"/>
        <v>1.0142574574605532</v>
      </c>
      <c r="FA141" s="200">
        <f ca="1"/>
        <v>1.2170954255198941E-8</v>
      </c>
      <c r="FB141" s="200">
        <f ca="1"/>
        <v>1.5497250040639788E-14</v>
      </c>
      <c r="FC141" s="200">
        <f ca="1"/>
        <v>8.0678518837341011E-11</v>
      </c>
      <c r="FD141" s="200">
        <f ca="1"/>
        <v>1.6613805382109477E-10</v>
      </c>
      <c r="FG141" s="224"/>
      <c r="FH141" s="17"/>
      <c r="FI141" s="17"/>
      <c r="FJ141" s="17"/>
      <c r="FK141" s="38"/>
      <c r="FL141" s="326"/>
      <c r="FM141" s="168"/>
      <c r="FN141" s="246"/>
      <c r="FO141" s="246"/>
      <c r="FP141" s="246"/>
      <c r="FQ141" s="246"/>
      <c r="FR141" s="246"/>
      <c r="FS141" s="246"/>
      <c r="FT141" s="246"/>
      <c r="FU141" s="246"/>
      <c r="FV141" s="246"/>
      <c r="FW141" s="246"/>
      <c r="FX141" s="246"/>
      <c r="FY141" s="246"/>
      <c r="FZ141" s="246"/>
      <c r="GA141" s="246"/>
      <c r="GB141" s="246"/>
      <c r="GC141" s="246"/>
      <c r="GD141" s="246"/>
      <c r="GE141" s="246"/>
      <c r="GF141" s="246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25"/>
      <c r="HP141" s="320"/>
      <c r="HQ141" s="275"/>
      <c r="HR141" s="313"/>
      <c r="HS141" s="41" t="s">
        <v>35</v>
      </c>
      <c r="HT141" s="40">
        <f ca="1"/>
        <v>0</v>
      </c>
      <c r="HU141" s="17" t="s">
        <v>188</v>
      </c>
      <c r="HV141" s="17"/>
      <c r="HW141" s="17"/>
      <c r="HX141" s="40">
        <f t="shared" ca="1" si="21"/>
        <v>0</v>
      </c>
      <c r="HY141" s="40">
        <f t="shared" ca="1" si="21"/>
        <v>0</v>
      </c>
      <c r="HZ141" s="40">
        <f t="shared" ca="1" si="21"/>
        <v>0</v>
      </c>
      <c r="IA141" s="40">
        <f t="shared" ca="1" si="21"/>
        <v>0</v>
      </c>
      <c r="IB141" s="40">
        <f t="shared" ca="1" si="21"/>
        <v>0</v>
      </c>
      <c r="IC141" s="40">
        <f t="shared" ca="1" si="21"/>
        <v>0</v>
      </c>
      <c r="ID141" s="40">
        <f t="shared" ca="1" si="21"/>
        <v>0</v>
      </c>
      <c r="IE141" s="40">
        <f t="shared" ca="1" si="21"/>
        <v>0</v>
      </c>
      <c r="IF141" s="40">
        <f t="shared" ca="1" si="21"/>
        <v>0</v>
      </c>
      <c r="IG141" s="40">
        <f t="shared" ca="1" si="21"/>
        <v>0</v>
      </c>
      <c r="IH141" s="40">
        <f t="shared" ca="1" si="21"/>
        <v>0</v>
      </c>
      <c r="II141" s="40">
        <f t="shared" ca="1" si="21"/>
        <v>0</v>
      </c>
      <c r="IJ141" s="40">
        <f t="shared" ca="1" si="21"/>
        <v>0</v>
      </c>
      <c r="IK141" s="40">
        <f t="shared" ca="1" si="21"/>
        <v>0</v>
      </c>
      <c r="IL141" s="40">
        <f t="shared" ca="1" si="21"/>
        <v>0</v>
      </c>
      <c r="IM141" s="40">
        <f t="shared" ca="1" si="21"/>
        <v>0</v>
      </c>
      <c r="IN141" s="40">
        <f t="shared" ca="1" si="22"/>
        <v>0</v>
      </c>
      <c r="IO141" s="40">
        <f t="shared" ca="1" si="22"/>
        <v>0</v>
      </c>
      <c r="IP141" s="40">
        <f t="shared" ca="1" si="22"/>
        <v>0</v>
      </c>
      <c r="IQ141" s="249"/>
      <c r="IR141" s="313"/>
      <c r="IS141" s="41" t="s">
        <v>35</v>
      </c>
      <c r="IT141" s="40">
        <f ca="1"/>
        <v>0</v>
      </c>
      <c r="IU141" s="40">
        <f ca="1"/>
        <v>0</v>
      </c>
      <c r="IV141" s="40">
        <f ca="1"/>
        <v>0</v>
      </c>
      <c r="IW141" s="40">
        <f ca="1"/>
        <v>0</v>
      </c>
      <c r="IX141" s="40">
        <f ca="1"/>
        <v>0</v>
      </c>
      <c r="IY141" s="40">
        <f ca="1"/>
        <v>0</v>
      </c>
      <c r="IZ141" s="40">
        <f ca="1"/>
        <v>0</v>
      </c>
      <c r="JA141" s="40">
        <f ca="1"/>
        <v>0</v>
      </c>
      <c r="JB141" s="40">
        <f ca="1"/>
        <v>0</v>
      </c>
      <c r="JC141" s="40">
        <f ca="1"/>
        <v>0</v>
      </c>
      <c r="JD141" s="40">
        <f ca="1"/>
        <v>0</v>
      </c>
      <c r="JE141" s="40">
        <f ca="1"/>
        <v>0</v>
      </c>
      <c r="JF141" s="40">
        <f ca="1"/>
        <v>0</v>
      </c>
      <c r="JG141" s="40">
        <f ca="1"/>
        <v>0</v>
      </c>
      <c r="JH141" s="40">
        <f ca="1"/>
        <v>0</v>
      </c>
      <c r="JI141" s="40">
        <f ca="1"/>
        <v>0</v>
      </c>
      <c r="JJ141" s="40">
        <f ca="1"/>
        <v>0</v>
      </c>
      <c r="JK141" s="40">
        <f ca="1"/>
        <v>0</v>
      </c>
      <c r="JL141" s="40">
        <f ca="1"/>
        <v>0</v>
      </c>
      <c r="JM141" s="40">
        <f ca="1"/>
        <v>0</v>
      </c>
      <c r="JN141" s="269"/>
    </row>
    <row r="142" spans="1:274" ht="19">
      <c r="A142" s="315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0"/>
        <v>142916629629.21811</v>
      </c>
      <c r="BE142" s="84"/>
      <c r="BF142" s="84"/>
      <c r="BG142" s="180"/>
      <c r="BH142" s="180"/>
      <c r="BI142" s="180"/>
      <c r="BJ142" s="180"/>
      <c r="BK142" s="180"/>
      <c r="BL142" s="302"/>
      <c r="BM142" s="302"/>
      <c r="BN142" s="302"/>
      <c r="BO142" s="302"/>
      <c r="BP142" s="302"/>
      <c r="BQ142" s="302"/>
      <c r="BR142" s="302"/>
      <c r="BS142" s="302"/>
      <c r="BT142" s="302"/>
      <c r="BU142" s="302"/>
      <c r="BV142" s="302"/>
      <c r="BW142" s="302"/>
      <c r="BX142" s="302"/>
      <c r="BY142" s="302"/>
      <c r="BZ142" s="302"/>
      <c r="CA142" s="302"/>
      <c r="CB142" s="302"/>
      <c r="CC142" s="302"/>
      <c r="CD142" s="302"/>
      <c r="CE142" s="302"/>
      <c r="CF142" s="302"/>
      <c r="CG142" s="302"/>
      <c r="CH142" s="302"/>
      <c r="CI142" s="302"/>
      <c r="CJ142" s="180"/>
      <c r="CK142" s="84"/>
      <c r="CL142" s="84"/>
      <c r="CM142" s="84"/>
      <c r="CN142" s="315"/>
      <c r="CO142" s="28" t="s">
        <v>141</v>
      </c>
      <c r="CP142" s="79">
        <f ca="1"/>
        <v>0</v>
      </c>
      <c r="CQ142" s="79">
        <f ca="1"/>
        <v>0</v>
      </c>
      <c r="CR142" s="79">
        <f ca="1"/>
        <v>35461.386923211678</v>
      </c>
      <c r="CS142" s="79">
        <f ca="1"/>
        <v>0</v>
      </c>
      <c r="CT142" s="79">
        <f ca="1"/>
        <v>0</v>
      </c>
      <c r="CU142" s="79">
        <f ca="1"/>
        <v>40650.858180267045</v>
      </c>
      <c r="CV142" s="79">
        <f ca="1"/>
        <v>0</v>
      </c>
      <c r="CW142" s="79">
        <f ca="1"/>
        <v>99009.900990098991</v>
      </c>
      <c r="CX142" s="79">
        <f ca="1"/>
        <v>0</v>
      </c>
      <c r="CY142" s="79">
        <f ca="1"/>
        <v>0</v>
      </c>
      <c r="CZ142" s="79">
        <f ca="1"/>
        <v>0</v>
      </c>
      <c r="DA142" s="79">
        <f ca="1"/>
        <v>86538.461538461546</v>
      </c>
      <c r="DB142" s="79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H142" s="200">
        <f ca="1"/>
        <v>0</v>
      </c>
      <c r="DI142" s="200">
        <f ca="1"/>
        <v>0</v>
      </c>
      <c r="DL142" s="315"/>
      <c r="DM142" s="28" t="s">
        <v>141</v>
      </c>
      <c r="DN142" s="200">
        <f ca="1"/>
        <v>0</v>
      </c>
      <c r="DO142" s="200">
        <f ca="1"/>
        <v>0</v>
      </c>
      <c r="DP142" s="200">
        <f ca="1"/>
        <v>-35461.386923211678</v>
      </c>
      <c r="DQ142" s="200">
        <f ca="1"/>
        <v>0</v>
      </c>
      <c r="DR142" s="200">
        <f ca="1"/>
        <v>0</v>
      </c>
      <c r="DS142" s="200">
        <f ca="1"/>
        <v>-40650.858180267045</v>
      </c>
      <c r="DT142" s="200">
        <f ca="1"/>
        <v>0</v>
      </c>
      <c r="DU142" s="200">
        <f ca="1"/>
        <v>-99009.900990098991</v>
      </c>
      <c r="DV142" s="200">
        <f ca="1"/>
        <v>0</v>
      </c>
      <c r="DW142" s="200">
        <f ca="1"/>
        <v>0</v>
      </c>
      <c r="DX142" s="200">
        <f ca="1"/>
        <v>0</v>
      </c>
      <c r="DY142" s="200">
        <f ca="1"/>
        <v>-86538.461538461546</v>
      </c>
      <c r="DZ142" s="200">
        <f ca="1"/>
        <v>0</v>
      </c>
      <c r="EA142" s="200">
        <f ca="1"/>
        <v>0</v>
      </c>
      <c r="EB142" s="200">
        <f ca="1"/>
        <v>0</v>
      </c>
      <c r="EC142" s="200">
        <f ca="1"/>
        <v>0</v>
      </c>
      <c r="ED142" s="200">
        <f ca="1"/>
        <v>1</v>
      </c>
      <c r="EE142" s="200">
        <f ca="1"/>
        <v>0</v>
      </c>
      <c r="EF142" s="200">
        <f ca="1"/>
        <v>0</v>
      </c>
      <c r="EG142" s="200">
        <f ca="1"/>
        <v>0</v>
      </c>
      <c r="EI142" s="315"/>
      <c r="EJ142" s="28" t="s">
        <v>141</v>
      </c>
      <c r="EK142" s="200">
        <f ca="1"/>
        <v>0</v>
      </c>
      <c r="EL142" s="200">
        <f ca="1"/>
        <v>206.22252504344877</v>
      </c>
      <c r="EM142" s="200">
        <f ca="1"/>
        <v>36232.637726697867</v>
      </c>
      <c r="EN142" s="200">
        <f ca="1"/>
        <v>0</v>
      </c>
      <c r="EO142" s="200">
        <f ca="1"/>
        <v>238.91633998936135</v>
      </c>
      <c r="EP142" s="200">
        <f ca="1"/>
        <v>41534.974954995108</v>
      </c>
      <c r="EQ142" s="200">
        <f ca="1"/>
        <v>40738.227315121963</v>
      </c>
      <c r="ER142" s="200">
        <f ca="1"/>
        <v>142100.90492245674</v>
      </c>
      <c r="ES142" s="200">
        <f ca="1"/>
        <v>105519.01532088839</v>
      </c>
      <c r="ET142" s="200">
        <f ca="1"/>
        <v>107620.98773763915</v>
      </c>
      <c r="EU142" s="200">
        <f ca="1"/>
        <v>40738.227315121963</v>
      </c>
      <c r="EV142" s="200">
        <f ca="1"/>
        <v>129293.93473603758</v>
      </c>
      <c r="EW142" s="200">
        <f ca="1"/>
        <v>538104.93868819566</v>
      </c>
      <c r="EX142" s="200">
        <f ca="1"/>
        <v>51918.718693743889</v>
      </c>
      <c r="EY142" s="200">
        <f ca="1"/>
        <v>1120398.0479725953</v>
      </c>
      <c r="EZ142" s="200">
        <f ca="1"/>
        <v>1188134.6565422812</v>
      </c>
      <c r="FA142" s="200">
        <f ca="1"/>
        <v>1.0142574574605532</v>
      </c>
      <c r="FB142" s="200">
        <f ca="1"/>
        <v>1.2914518528516699E-6</v>
      </c>
      <c r="FC142" s="200">
        <f ca="1"/>
        <v>6.7232846062739542E-3</v>
      </c>
      <c r="FD142" s="200">
        <f ca="1"/>
        <v>1.3844991651665035E-2</v>
      </c>
      <c r="FG142" s="224"/>
      <c r="FH142" s="17"/>
      <c r="FI142" s="17"/>
      <c r="FJ142" s="17"/>
      <c r="FK142" s="38"/>
      <c r="FL142" s="326"/>
      <c r="FM142" s="168"/>
      <c r="FN142" s="246"/>
      <c r="FO142" s="246"/>
      <c r="FP142" s="246"/>
      <c r="FQ142" s="246"/>
      <c r="FR142" s="246"/>
      <c r="FS142" s="246"/>
      <c r="FT142" s="246"/>
      <c r="FU142" s="246"/>
      <c r="FV142" s="246"/>
      <c r="FW142" s="246"/>
      <c r="FX142" s="246"/>
      <c r="FY142" s="246"/>
      <c r="FZ142" s="246"/>
      <c r="GA142" s="246"/>
      <c r="GB142" s="246"/>
      <c r="GC142" s="246"/>
      <c r="GD142" s="246"/>
      <c r="GE142" s="246"/>
      <c r="GF142" s="246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25"/>
      <c r="HP142" s="320"/>
      <c r="HQ142" s="275"/>
      <c r="HR142" s="313"/>
      <c r="HS142" s="41" t="s">
        <v>36</v>
      </c>
      <c r="HT142" s="40">
        <f ca="1"/>
        <v>0</v>
      </c>
      <c r="HU142" s="17" t="s">
        <v>189</v>
      </c>
      <c r="HV142" s="17"/>
      <c r="HW142" s="17"/>
      <c r="HX142" s="40">
        <f t="shared" ca="1" si="21"/>
        <v>0</v>
      </c>
      <c r="HY142" s="40">
        <f t="shared" ca="1" si="21"/>
        <v>0</v>
      </c>
      <c r="HZ142" s="40">
        <f t="shared" ca="1" si="21"/>
        <v>0</v>
      </c>
      <c r="IA142" s="40">
        <f t="shared" ca="1" si="21"/>
        <v>0</v>
      </c>
      <c r="IB142" s="40">
        <f t="shared" ca="1" si="21"/>
        <v>0</v>
      </c>
      <c r="IC142" s="40">
        <f t="shared" ca="1" si="21"/>
        <v>0</v>
      </c>
      <c r="ID142" s="40">
        <f t="shared" ca="1" si="21"/>
        <v>0</v>
      </c>
      <c r="IE142" s="40">
        <f t="shared" ca="1" si="21"/>
        <v>0</v>
      </c>
      <c r="IF142" s="40">
        <f t="shared" ca="1" si="21"/>
        <v>0</v>
      </c>
      <c r="IG142" s="40">
        <f t="shared" ca="1" si="21"/>
        <v>0</v>
      </c>
      <c r="IH142" s="40">
        <f t="shared" ca="1" si="21"/>
        <v>0</v>
      </c>
      <c r="II142" s="40">
        <f t="shared" ca="1" si="21"/>
        <v>0</v>
      </c>
      <c r="IJ142" s="40">
        <f t="shared" ca="1" si="21"/>
        <v>0</v>
      </c>
      <c r="IK142" s="40">
        <f t="shared" ca="1" si="21"/>
        <v>0</v>
      </c>
      <c r="IL142" s="40">
        <f t="shared" ca="1" si="21"/>
        <v>0</v>
      </c>
      <c r="IM142" s="40">
        <f t="shared" ca="1" si="21"/>
        <v>0</v>
      </c>
      <c r="IN142" s="40">
        <f t="shared" ca="1" si="22"/>
        <v>0</v>
      </c>
      <c r="IO142" s="40">
        <f t="shared" ca="1" si="22"/>
        <v>0</v>
      </c>
      <c r="IP142" s="40">
        <f t="shared" ca="1" si="22"/>
        <v>0</v>
      </c>
      <c r="IQ142" s="249"/>
      <c r="IR142" s="313"/>
      <c r="IS142" s="41" t="s">
        <v>36</v>
      </c>
      <c r="IT142" s="40">
        <f ca="1"/>
        <v>0</v>
      </c>
      <c r="IU142" s="40">
        <f ca="1"/>
        <v>0</v>
      </c>
      <c r="IV142" s="40">
        <f ca="1"/>
        <v>0</v>
      </c>
      <c r="IW142" s="40">
        <f ca="1"/>
        <v>0</v>
      </c>
      <c r="IX142" s="40">
        <f ca="1"/>
        <v>0</v>
      </c>
      <c r="IY142" s="40">
        <f ca="1"/>
        <v>0</v>
      </c>
      <c r="IZ142" s="40">
        <f ca="1"/>
        <v>0</v>
      </c>
      <c r="JA142" s="40">
        <f ca="1"/>
        <v>0</v>
      </c>
      <c r="JB142" s="40">
        <f ca="1"/>
        <v>0</v>
      </c>
      <c r="JC142" s="40">
        <f ca="1"/>
        <v>0</v>
      </c>
      <c r="JD142" s="40">
        <f ca="1"/>
        <v>0</v>
      </c>
      <c r="JE142" s="40">
        <f ca="1"/>
        <v>0</v>
      </c>
      <c r="JF142" s="40">
        <f ca="1"/>
        <v>0</v>
      </c>
      <c r="JG142" s="40">
        <f ca="1"/>
        <v>0</v>
      </c>
      <c r="JH142" s="40">
        <f ca="1"/>
        <v>0</v>
      </c>
      <c r="JI142" s="40">
        <f ca="1"/>
        <v>0</v>
      </c>
      <c r="JJ142" s="40">
        <f ca="1"/>
        <v>0</v>
      </c>
      <c r="JK142" s="40">
        <f ca="1"/>
        <v>0</v>
      </c>
      <c r="JL142" s="40">
        <f ca="1"/>
        <v>0</v>
      </c>
      <c r="JM142" s="40">
        <f ca="1"/>
        <v>0</v>
      </c>
      <c r="JN142" s="269"/>
    </row>
    <row r="143" spans="1:274">
      <c r="A143" s="315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0"/>
        <v>500000000000000</v>
      </c>
      <c r="BE143" s="84"/>
      <c r="BF143" s="84"/>
      <c r="BG143" s="180"/>
      <c r="BH143" s="180"/>
      <c r="BI143" s="180"/>
      <c r="BJ143" s="180"/>
      <c r="BK143" s="180"/>
      <c r="BL143" s="302"/>
      <c r="BM143" s="302"/>
      <c r="BN143" s="302"/>
      <c r="BO143" s="302"/>
      <c r="BP143" s="302"/>
      <c r="BQ143" s="302"/>
      <c r="BR143" s="302"/>
      <c r="BS143" s="302"/>
      <c r="BT143" s="302"/>
      <c r="BU143" s="302"/>
      <c r="BV143" s="302"/>
      <c r="BW143" s="302"/>
      <c r="BX143" s="302"/>
      <c r="BY143" s="302"/>
      <c r="BZ143" s="302"/>
      <c r="CA143" s="302"/>
      <c r="CB143" s="302"/>
      <c r="CC143" s="302"/>
      <c r="CD143" s="302"/>
      <c r="CE143" s="302"/>
      <c r="CF143" s="302"/>
      <c r="CG143" s="302"/>
      <c r="CH143" s="302"/>
      <c r="CI143" s="302"/>
      <c r="CJ143" s="180"/>
      <c r="CK143" s="84"/>
      <c r="CL143" s="84"/>
      <c r="CM143" s="84"/>
      <c r="CN143" s="315"/>
      <c r="CO143" s="28" t="s">
        <v>142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79">
        <f ca="1"/>
        <v>0</v>
      </c>
      <c r="DB143" s="79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L143" s="315"/>
      <c r="DM143" s="28" t="s">
        <v>142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1</v>
      </c>
      <c r="EF143" s="200">
        <f ca="1"/>
        <v>0</v>
      </c>
      <c r="EG143" s="200">
        <f ca="1"/>
        <v>0</v>
      </c>
      <c r="EI143" s="315"/>
      <c r="EJ143" s="28" t="s">
        <v>142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0</v>
      </c>
      <c r="FA143" s="200">
        <f ca="1"/>
        <v>0</v>
      </c>
      <c r="FB143" s="200">
        <f ca="1"/>
        <v>1</v>
      </c>
      <c r="FC143" s="200">
        <f ca="1"/>
        <v>0</v>
      </c>
      <c r="FD143" s="200">
        <f ca="1"/>
        <v>0</v>
      </c>
      <c r="FG143" s="224"/>
      <c r="FH143" s="17"/>
      <c r="FI143" s="17"/>
      <c r="FJ143" s="17"/>
      <c r="FK143" s="38"/>
      <c r="FL143" s="326"/>
      <c r="FM143" s="168"/>
      <c r="FN143" s="246"/>
      <c r="FO143" s="246"/>
      <c r="FP143" s="246"/>
      <c r="FQ143" s="246"/>
      <c r="FR143" s="246"/>
      <c r="FS143" s="246"/>
      <c r="FT143" s="246"/>
      <c r="FU143" s="246"/>
      <c r="FV143" s="246"/>
      <c r="FW143" s="246"/>
      <c r="FX143" s="246"/>
      <c r="FY143" s="246"/>
      <c r="FZ143" s="246"/>
      <c r="GA143" s="246"/>
      <c r="GB143" s="246"/>
      <c r="GC143" s="246"/>
      <c r="GD143" s="246"/>
      <c r="GE143" s="246"/>
      <c r="GF143" s="246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25"/>
      <c r="HP143" s="320"/>
      <c r="HQ143" s="275"/>
      <c r="HR143" s="313"/>
      <c r="HS143" s="41" t="s">
        <v>41</v>
      </c>
      <c r="HT143" s="40">
        <f ca="1"/>
        <v>0</v>
      </c>
      <c r="HU143" s="17" t="s">
        <v>190</v>
      </c>
      <c r="HV143" s="17"/>
      <c r="HW143" s="17"/>
      <c r="HX143" s="40">
        <f t="shared" ca="1" si="21"/>
        <v>0</v>
      </c>
      <c r="HY143" s="40">
        <f t="shared" ca="1" si="21"/>
        <v>0</v>
      </c>
      <c r="HZ143" s="40">
        <f t="shared" ca="1" si="21"/>
        <v>0</v>
      </c>
      <c r="IA143" s="40">
        <f t="shared" ca="1" si="21"/>
        <v>0</v>
      </c>
      <c r="IB143" s="40">
        <f t="shared" ca="1" si="21"/>
        <v>0</v>
      </c>
      <c r="IC143" s="40">
        <f t="shared" ca="1" si="21"/>
        <v>0</v>
      </c>
      <c r="ID143" s="40">
        <f t="shared" ca="1" si="21"/>
        <v>0</v>
      </c>
      <c r="IE143" s="40">
        <f t="shared" ca="1" si="21"/>
        <v>0</v>
      </c>
      <c r="IF143" s="40">
        <f t="shared" ca="1" si="21"/>
        <v>0</v>
      </c>
      <c r="IG143" s="40">
        <f t="shared" ca="1" si="21"/>
        <v>0</v>
      </c>
      <c r="IH143" s="40">
        <f t="shared" ca="1" si="21"/>
        <v>0</v>
      </c>
      <c r="II143" s="40">
        <f t="shared" ca="1" si="21"/>
        <v>0</v>
      </c>
      <c r="IJ143" s="40">
        <f t="shared" ca="1" si="21"/>
        <v>0</v>
      </c>
      <c r="IK143" s="40">
        <f t="shared" ca="1" si="21"/>
        <v>0</v>
      </c>
      <c r="IL143" s="40">
        <f t="shared" ca="1" si="21"/>
        <v>0</v>
      </c>
      <c r="IM143" s="40">
        <f t="shared" ca="1" si="21"/>
        <v>0</v>
      </c>
      <c r="IN143" s="40">
        <f t="shared" ca="1" si="22"/>
        <v>0</v>
      </c>
      <c r="IO143" s="40">
        <f t="shared" ca="1" si="22"/>
        <v>0</v>
      </c>
      <c r="IP143" s="40">
        <f t="shared" ca="1" si="22"/>
        <v>0</v>
      </c>
      <c r="IQ143" s="249"/>
      <c r="IR143" s="313"/>
      <c r="IS143" s="41" t="s">
        <v>41</v>
      </c>
      <c r="IT143" s="40">
        <f ca="1"/>
        <v>0</v>
      </c>
      <c r="IU143" s="40">
        <f ca="1"/>
        <v>0</v>
      </c>
      <c r="IV143" s="40">
        <f ca="1"/>
        <v>0</v>
      </c>
      <c r="IW143" s="40">
        <f ca="1"/>
        <v>0</v>
      </c>
      <c r="IX143" s="40">
        <f ca="1"/>
        <v>0</v>
      </c>
      <c r="IY143" s="40">
        <f ca="1"/>
        <v>0</v>
      </c>
      <c r="IZ143" s="40">
        <f ca="1"/>
        <v>0</v>
      </c>
      <c r="JA143" s="40">
        <f ca="1"/>
        <v>0</v>
      </c>
      <c r="JB143" s="40">
        <f ca="1"/>
        <v>0</v>
      </c>
      <c r="JC143" s="40">
        <f ca="1"/>
        <v>0</v>
      </c>
      <c r="JD143" s="40">
        <f ca="1"/>
        <v>0</v>
      </c>
      <c r="JE143" s="40">
        <f ca="1"/>
        <v>0</v>
      </c>
      <c r="JF143" s="40">
        <f ca="1"/>
        <v>0</v>
      </c>
      <c r="JG143" s="40">
        <f ca="1"/>
        <v>0</v>
      </c>
      <c r="JH143" s="40">
        <f ca="1"/>
        <v>0</v>
      </c>
      <c r="JI143" s="40">
        <f ca="1"/>
        <v>0</v>
      </c>
      <c r="JJ143" s="40">
        <f ca="1"/>
        <v>0</v>
      </c>
      <c r="JK143" s="40">
        <f ca="1"/>
        <v>0</v>
      </c>
      <c r="JL143" s="40">
        <f ca="1"/>
        <v>0</v>
      </c>
      <c r="JM143" s="40">
        <f ca="1"/>
        <v>0</v>
      </c>
      <c r="JN143" s="269"/>
    </row>
    <row r="144" spans="1:274" ht="18" customHeight="1">
      <c r="A144" s="315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0"/>
        <v>500000000000</v>
      </c>
      <c r="BE144" s="84"/>
      <c r="BF144" s="84"/>
      <c r="BG144" s="180"/>
      <c r="BH144" s="180"/>
      <c r="BI144" s="180"/>
      <c r="BJ144" s="180"/>
      <c r="BK144" s="180"/>
      <c r="BL144" s="302"/>
      <c r="BM144" s="302"/>
      <c r="BN144" s="302"/>
      <c r="BO144" s="302"/>
      <c r="BP144" s="302"/>
      <c r="BQ144" s="302"/>
      <c r="BR144" s="302"/>
      <c r="BS144" s="302"/>
      <c r="BT144" s="302"/>
      <c r="BU144" s="302"/>
      <c r="BV144" s="302"/>
      <c r="BW144" s="302"/>
      <c r="BX144" s="302"/>
      <c r="BY144" s="302"/>
      <c r="BZ144" s="302"/>
      <c r="CA144" s="302"/>
      <c r="CB144" s="302"/>
      <c r="CC144" s="302"/>
      <c r="CD144" s="302"/>
      <c r="CE144" s="302"/>
      <c r="CF144" s="302"/>
      <c r="CG144" s="302"/>
      <c r="CH144" s="302"/>
      <c r="CI144" s="302"/>
      <c r="CJ144" s="180"/>
      <c r="CK144" s="84"/>
      <c r="CL144" s="84"/>
      <c r="CM144" s="84"/>
      <c r="CN144" s="315"/>
      <c r="CO144" s="28" t="s">
        <v>143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79">
        <f ca="1"/>
        <v>0</v>
      </c>
      <c r="DB144" s="79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L144" s="315"/>
      <c r="DM144" s="28" t="s">
        <v>143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1</v>
      </c>
      <c r="EG144" s="200">
        <f ca="1"/>
        <v>0</v>
      </c>
      <c r="EI144" s="315"/>
      <c r="EJ144" s="28" t="s">
        <v>143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0</v>
      </c>
      <c r="FB144" s="200">
        <f ca="1"/>
        <v>0</v>
      </c>
      <c r="FC144" s="200">
        <f ca="1"/>
        <v>1</v>
      </c>
      <c r="FD144" s="200">
        <f ca="1"/>
        <v>0</v>
      </c>
      <c r="FG144" s="224"/>
      <c r="FH144" s="17"/>
      <c r="FI144" s="17"/>
      <c r="FJ144" s="17"/>
      <c r="FK144" s="38"/>
      <c r="FL144" s="326"/>
      <c r="FM144" s="168"/>
      <c r="FN144" s="246"/>
      <c r="FO144" s="246"/>
      <c r="FP144" s="246"/>
      <c r="FQ144" s="246"/>
      <c r="FR144" s="246"/>
      <c r="FS144" s="246"/>
      <c r="FT144" s="246"/>
      <c r="FU144" s="246"/>
      <c r="FV144" s="246"/>
      <c r="FW144" s="246"/>
      <c r="FX144" s="246"/>
      <c r="FY144" s="246"/>
      <c r="FZ144" s="246"/>
      <c r="GA144" s="246"/>
      <c r="GB144" s="246"/>
      <c r="GC144" s="246"/>
      <c r="GD144" s="246"/>
      <c r="GE144" s="246"/>
      <c r="GF144" s="246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25"/>
      <c r="HP144" s="320"/>
      <c r="HQ144" s="275"/>
      <c r="HR144" s="313"/>
      <c r="HS144" s="41" t="s">
        <v>136</v>
      </c>
      <c r="HT144" s="40">
        <f ca="1"/>
        <v>0</v>
      </c>
      <c r="HU144" s="17" t="s">
        <v>191</v>
      </c>
      <c r="HV144" s="17"/>
      <c r="HW144" s="17"/>
      <c r="HX144" s="40">
        <f t="shared" ca="1" si="21"/>
        <v>0</v>
      </c>
      <c r="HY144" s="40">
        <f t="shared" ca="1" si="21"/>
        <v>0</v>
      </c>
      <c r="HZ144" s="40">
        <f t="shared" ca="1" si="21"/>
        <v>0</v>
      </c>
      <c r="IA144" s="40">
        <f t="shared" ca="1" si="21"/>
        <v>0</v>
      </c>
      <c r="IB144" s="40">
        <f t="shared" ca="1" si="21"/>
        <v>0</v>
      </c>
      <c r="IC144" s="40">
        <f t="shared" ca="1" si="21"/>
        <v>0</v>
      </c>
      <c r="ID144" s="40">
        <f t="shared" ca="1" si="21"/>
        <v>0</v>
      </c>
      <c r="IE144" s="40">
        <f t="shared" ca="1" si="21"/>
        <v>0</v>
      </c>
      <c r="IF144" s="40">
        <f t="shared" ca="1" si="21"/>
        <v>0</v>
      </c>
      <c r="IG144" s="40">
        <f t="shared" ca="1" si="21"/>
        <v>0</v>
      </c>
      <c r="IH144" s="40">
        <f t="shared" ca="1" si="21"/>
        <v>0</v>
      </c>
      <c r="II144" s="40">
        <f t="shared" ca="1" si="21"/>
        <v>0</v>
      </c>
      <c r="IJ144" s="40">
        <f t="shared" ca="1" si="21"/>
        <v>0</v>
      </c>
      <c r="IK144" s="40">
        <f t="shared" ca="1" si="21"/>
        <v>0</v>
      </c>
      <c r="IL144" s="40">
        <f t="shared" ca="1" si="21"/>
        <v>0</v>
      </c>
      <c r="IM144" s="40">
        <f t="shared" ca="1" si="21"/>
        <v>0</v>
      </c>
      <c r="IN144" s="40">
        <f t="shared" ca="1" si="22"/>
        <v>0</v>
      </c>
      <c r="IO144" s="40">
        <f t="shared" ca="1" si="22"/>
        <v>0</v>
      </c>
      <c r="IP144" s="40">
        <f t="shared" ca="1" si="22"/>
        <v>0</v>
      </c>
      <c r="IQ144" s="249"/>
      <c r="IR144" s="313"/>
      <c r="IS144" s="41" t="s">
        <v>136</v>
      </c>
      <c r="IT144" s="40">
        <f ca="1"/>
        <v>0</v>
      </c>
      <c r="IU144" s="40">
        <f ca="1"/>
        <v>0</v>
      </c>
      <c r="IV144" s="40">
        <f ca="1"/>
        <v>0</v>
      </c>
      <c r="IW144" s="40">
        <f ca="1"/>
        <v>0</v>
      </c>
      <c r="IX144" s="40">
        <f ca="1"/>
        <v>0</v>
      </c>
      <c r="IY144" s="40">
        <f ca="1"/>
        <v>0</v>
      </c>
      <c r="IZ144" s="40">
        <f ca="1"/>
        <v>0</v>
      </c>
      <c r="JA144" s="40">
        <f ca="1"/>
        <v>0</v>
      </c>
      <c r="JB144" s="40">
        <f ca="1"/>
        <v>0</v>
      </c>
      <c r="JC144" s="40">
        <f ca="1"/>
        <v>0</v>
      </c>
      <c r="JD144" s="40">
        <f ca="1"/>
        <v>0</v>
      </c>
      <c r="JE144" s="40">
        <f ca="1"/>
        <v>0</v>
      </c>
      <c r="JF144" s="40">
        <f ca="1"/>
        <v>0</v>
      </c>
      <c r="JG144" s="40">
        <f ca="1"/>
        <v>0</v>
      </c>
      <c r="JH144" s="40">
        <f ca="1"/>
        <v>0</v>
      </c>
      <c r="JI144" s="40">
        <f ca="1"/>
        <v>0</v>
      </c>
      <c r="JJ144" s="40">
        <f ca="1"/>
        <v>0</v>
      </c>
      <c r="JK144" s="40">
        <f ca="1"/>
        <v>0</v>
      </c>
      <c r="JL144" s="40">
        <f ca="1"/>
        <v>0</v>
      </c>
      <c r="JM144" s="40">
        <f ca="1"/>
        <v>0</v>
      </c>
      <c r="JN144" s="269"/>
    </row>
    <row r="145" spans="1:274" ht="20">
      <c r="A145" s="315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0"/>
        <v>75000000000</v>
      </c>
      <c r="BE145" s="84"/>
      <c r="BF145" s="84"/>
      <c r="BG145" s="180"/>
      <c r="BH145" s="180"/>
      <c r="BI145" s="180"/>
      <c r="BJ145" s="180"/>
      <c r="BK145" s="180"/>
      <c r="BL145" s="302"/>
      <c r="BM145" s="302"/>
      <c r="BN145" s="302"/>
      <c r="BO145" s="302"/>
      <c r="BP145" s="302"/>
      <c r="BQ145" s="302"/>
      <c r="BR145" s="302"/>
      <c r="BS145" s="302"/>
      <c r="BT145" s="302"/>
      <c r="BU145" s="302"/>
      <c r="BV145" s="302"/>
      <c r="BW145" s="302"/>
      <c r="BX145" s="302"/>
      <c r="BY145" s="302"/>
      <c r="BZ145" s="302"/>
      <c r="CA145" s="302"/>
      <c r="CB145" s="302"/>
      <c r="CC145" s="302"/>
      <c r="CD145" s="302"/>
      <c r="CE145" s="302"/>
      <c r="CF145" s="302"/>
      <c r="CG145" s="302"/>
      <c r="CH145" s="302"/>
      <c r="CI145" s="302"/>
      <c r="CJ145" s="180"/>
      <c r="CK145" s="84"/>
      <c r="CL145" s="84"/>
      <c r="CM145" s="84"/>
      <c r="CN145" s="315"/>
      <c r="CO145" s="28" t="s">
        <v>144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79">
        <f ca="1"/>
        <v>0</v>
      </c>
      <c r="DB145" s="79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L145" s="315"/>
      <c r="DM145" s="28" t="s">
        <v>144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1</v>
      </c>
      <c r="EI145" s="315"/>
      <c r="EJ145" s="28" t="s">
        <v>144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0</v>
      </c>
      <c r="FC145" s="200">
        <f ca="1"/>
        <v>0</v>
      </c>
      <c r="FD145" s="200">
        <f ca="1"/>
        <v>1</v>
      </c>
      <c r="FG145" s="224"/>
      <c r="FH145" s="17"/>
      <c r="FI145" s="17"/>
      <c r="FJ145" s="17"/>
      <c r="FK145" s="38"/>
      <c r="FL145" s="326"/>
      <c r="FM145" s="168"/>
      <c r="FN145" s="246"/>
      <c r="FO145" s="246"/>
      <c r="FP145" s="246"/>
      <c r="FQ145" s="246"/>
      <c r="FR145" s="246"/>
      <c r="FS145" s="246"/>
      <c r="FT145" s="246"/>
      <c r="FU145" s="246"/>
      <c r="FV145" s="246"/>
      <c r="FW145" s="246"/>
      <c r="FX145" s="246"/>
      <c r="FY145" s="246"/>
      <c r="FZ145" s="246"/>
      <c r="GA145" s="246"/>
      <c r="GB145" s="246"/>
      <c r="GC145" s="246"/>
      <c r="GD145" s="246"/>
      <c r="GE145" s="246"/>
      <c r="GF145" s="246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25"/>
      <c r="HP145" s="320"/>
      <c r="HQ145" s="275"/>
      <c r="HR145" s="249"/>
      <c r="HS145" s="38"/>
      <c r="HT145" s="251" t="s">
        <v>214</v>
      </c>
      <c r="HU145" s="38"/>
      <c r="HV145" s="38"/>
      <c r="HW145" s="38"/>
      <c r="HX145" s="314" t="s">
        <v>195</v>
      </c>
      <c r="HY145" s="314"/>
      <c r="HZ145" s="314"/>
      <c r="IA145" s="314"/>
      <c r="IB145" s="314"/>
      <c r="IC145" s="314"/>
      <c r="ID145" s="314"/>
      <c r="IE145" s="314"/>
      <c r="IF145" s="314"/>
      <c r="IG145" s="314"/>
      <c r="IH145" s="314"/>
      <c r="II145" s="314"/>
      <c r="IJ145" s="314"/>
      <c r="IK145" s="314"/>
      <c r="IL145" s="314"/>
      <c r="IM145" s="314"/>
      <c r="IN145" s="314"/>
      <c r="IO145" s="314"/>
      <c r="IP145" s="314"/>
      <c r="IQ145" s="249"/>
      <c r="IR145" s="260"/>
      <c r="IS145" s="41"/>
      <c r="IT145" s="321" t="s">
        <v>197</v>
      </c>
      <c r="IU145" s="321"/>
      <c r="IV145" s="321"/>
      <c r="IW145" s="321"/>
      <c r="IX145" s="321"/>
      <c r="IY145" s="321"/>
      <c r="IZ145" s="321"/>
      <c r="JA145" s="321"/>
      <c r="JB145" s="321"/>
      <c r="JC145" s="321"/>
      <c r="JD145" s="321"/>
      <c r="JE145" s="321"/>
      <c r="JF145" s="321"/>
      <c r="JG145" s="321"/>
      <c r="JH145" s="321"/>
      <c r="JI145" s="321"/>
      <c r="JJ145" s="321"/>
      <c r="JK145" s="321"/>
      <c r="JL145" s="321"/>
      <c r="JM145" s="321"/>
      <c r="JN145" s="269"/>
    </row>
    <row r="146" spans="1:274" ht="19">
      <c r="X146" s="306" t="s">
        <v>106</v>
      </c>
      <c r="Y146" s="306"/>
      <c r="Z146" s="306"/>
      <c r="AA146" s="306"/>
      <c r="AB146" s="306"/>
      <c r="AC146" s="306"/>
      <c r="AD146" s="306"/>
      <c r="AE146" s="306"/>
      <c r="AF146" s="306"/>
      <c r="AG146" s="306"/>
      <c r="AH146" s="306"/>
      <c r="AI146" s="306"/>
      <c r="AJ146" s="306"/>
      <c r="AK146" s="306"/>
      <c r="AL146" s="306"/>
      <c r="AM146" s="306"/>
      <c r="AN146" s="306"/>
      <c r="AO146" s="306"/>
      <c r="AP146" s="306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302"/>
      <c r="BM146" s="302"/>
      <c r="BN146" s="302"/>
      <c r="BO146" s="302"/>
      <c r="BP146" s="302"/>
      <c r="BQ146" s="302"/>
      <c r="BR146" s="302"/>
      <c r="BS146" s="302"/>
      <c r="BT146" s="302"/>
      <c r="BU146" s="302"/>
      <c r="BV146" s="302"/>
      <c r="BW146" s="302"/>
      <c r="BX146" s="302"/>
      <c r="BY146" s="302"/>
      <c r="BZ146" s="302"/>
      <c r="CA146" s="302"/>
      <c r="CB146" s="302"/>
      <c r="CC146" s="302"/>
      <c r="CD146" s="302"/>
      <c r="CE146" s="302"/>
      <c r="CF146" s="302"/>
      <c r="CG146" s="302"/>
      <c r="CH146" s="302"/>
      <c r="CI146" s="302"/>
      <c r="CJ146" s="180"/>
      <c r="CK146" s="84"/>
      <c r="CL146" s="84"/>
      <c r="CM146" s="84"/>
      <c r="CN146" s="84"/>
      <c r="CO146" s="84"/>
      <c r="CP146" s="306" t="s">
        <v>113</v>
      </c>
      <c r="CQ146" s="306"/>
      <c r="CR146" s="306"/>
      <c r="CS146" s="306"/>
      <c r="CT146" s="306"/>
      <c r="CU146" s="306"/>
      <c r="CV146" s="306"/>
      <c r="CW146" s="306"/>
      <c r="CX146" s="306"/>
      <c r="CY146" s="306"/>
      <c r="CZ146" s="306"/>
      <c r="DA146" s="306"/>
      <c r="DB146" s="306"/>
      <c r="DC146" s="306"/>
      <c r="DD146" s="306"/>
      <c r="DE146" s="306"/>
      <c r="DF146" s="306"/>
      <c r="DG146" s="306"/>
      <c r="DH146" s="306"/>
      <c r="DI146" s="306"/>
      <c r="DN146" s="306" t="s">
        <v>140</v>
      </c>
      <c r="DO146" s="306"/>
      <c r="DP146" s="306"/>
      <c r="DQ146" s="306"/>
      <c r="DR146" s="306"/>
      <c r="DS146" s="306"/>
      <c r="DT146" s="306"/>
      <c r="DU146" s="306"/>
      <c r="DV146" s="306"/>
      <c r="DW146" s="306"/>
      <c r="DX146" s="306"/>
      <c r="DY146" s="306"/>
      <c r="DZ146" s="306"/>
      <c r="EA146" s="306"/>
      <c r="EB146" s="306"/>
      <c r="EC146" s="306"/>
      <c r="ED146" s="306"/>
      <c r="EE146" s="306"/>
      <c r="EF146" s="306"/>
      <c r="EG146" s="306"/>
      <c r="EK146" s="306" t="s">
        <v>135</v>
      </c>
      <c r="EL146" s="306"/>
      <c r="EM146" s="306"/>
      <c r="EN146" s="306"/>
      <c r="EO146" s="306"/>
      <c r="EP146" s="306"/>
      <c r="EQ146" s="306"/>
      <c r="ER146" s="306"/>
      <c r="ES146" s="306"/>
      <c r="ET146" s="306"/>
      <c r="EU146" s="306"/>
      <c r="EV146" s="306"/>
      <c r="EW146" s="306"/>
      <c r="EX146" s="306"/>
      <c r="EY146" s="306"/>
      <c r="EZ146" s="306"/>
      <c r="FA146" s="306"/>
      <c r="FB146" s="306"/>
      <c r="FC146" s="306"/>
      <c r="FD146" s="306"/>
      <c r="FG146" s="224"/>
      <c r="FH146" s="17"/>
      <c r="FI146" s="17"/>
      <c r="FJ146" s="17"/>
      <c r="FK146" s="38"/>
      <c r="FL146" s="38"/>
      <c r="FM146" s="38"/>
      <c r="FN146" s="316"/>
      <c r="FO146" s="316"/>
      <c r="FP146" s="316"/>
      <c r="FQ146" s="316"/>
      <c r="FR146" s="316"/>
      <c r="FS146" s="316"/>
      <c r="FT146" s="316"/>
      <c r="FU146" s="316"/>
      <c r="FV146" s="316"/>
      <c r="FW146" s="316"/>
      <c r="FX146" s="316"/>
      <c r="FY146" s="316"/>
      <c r="FZ146" s="316"/>
      <c r="GA146" s="245"/>
      <c r="GB146" s="245"/>
      <c r="GC146" s="245"/>
      <c r="GD146" s="245"/>
      <c r="GE146" s="245"/>
      <c r="GF146" s="245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25"/>
      <c r="HP146" s="320"/>
      <c r="HQ146" s="275"/>
      <c r="HR146" s="249"/>
      <c r="HS146" s="38"/>
      <c r="HT146" s="249"/>
      <c r="HU146" s="38"/>
      <c r="HV146" s="38"/>
      <c r="HW146" s="38"/>
      <c r="HX146" s="249"/>
      <c r="HY146" s="249"/>
      <c r="HZ146" s="249"/>
      <c r="IA146" s="249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249"/>
      <c r="IP146" s="249"/>
      <c r="IQ146" s="249"/>
      <c r="IR146" s="260"/>
      <c r="IS146" s="41"/>
      <c r="IT146" s="249"/>
      <c r="IU146" s="249"/>
      <c r="IV146" s="249"/>
      <c r="IW146" s="249"/>
      <c r="IX146" s="249"/>
      <c r="IY146" s="249"/>
      <c r="IZ146" s="249"/>
      <c r="JA146" s="249"/>
      <c r="JB146" s="249"/>
      <c r="JC146" s="249"/>
      <c r="JD146" s="249"/>
      <c r="JE146" s="249"/>
      <c r="JF146" s="249"/>
      <c r="JG146" s="17"/>
      <c r="JH146" s="17"/>
      <c r="JI146" s="17"/>
      <c r="JJ146" s="251">
        <f ca="1">SUM(JC126:JC151)</f>
        <v>0</v>
      </c>
      <c r="JK146" s="251">
        <f ca="1">SUM(JD126:JD151)</f>
        <v>0</v>
      </c>
      <c r="JL146" s="251">
        <f ca="1">SUM(JE126:JE151)</f>
        <v>0</v>
      </c>
      <c r="JM146" s="251">
        <f ca="1">SUM(JF126:JF151)</f>
        <v>0</v>
      </c>
      <c r="JN146" s="269"/>
    </row>
    <row r="147" spans="1:274" ht="16" customHeight="1" thickBot="1">
      <c r="V147" s="303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302"/>
      <c r="BM147" s="302"/>
      <c r="BN147" s="302"/>
      <c r="BO147" s="302"/>
      <c r="BP147" s="302"/>
      <c r="BQ147" s="302"/>
      <c r="BR147" s="302"/>
      <c r="BS147" s="302"/>
      <c r="BT147" s="302"/>
      <c r="BU147" s="302"/>
      <c r="BV147" s="302"/>
      <c r="BW147" s="302"/>
      <c r="BX147" s="302"/>
      <c r="BY147" s="302"/>
      <c r="BZ147" s="302"/>
      <c r="CA147" s="302"/>
      <c r="CB147" s="302"/>
      <c r="CC147" s="302"/>
      <c r="CD147" s="302"/>
      <c r="CE147" s="302"/>
      <c r="CF147" s="302"/>
      <c r="CG147" s="302"/>
      <c r="CH147" s="302"/>
      <c r="CI147" s="302"/>
      <c r="CJ147" s="180"/>
      <c r="CK147" s="84"/>
      <c r="CL147" s="84"/>
      <c r="CM147" s="84"/>
      <c r="CN147" s="84"/>
      <c r="CO147" s="84"/>
      <c r="CP147" s="84"/>
      <c r="CQ147" s="84"/>
      <c r="CR147" s="84"/>
      <c r="CS147" s="84"/>
      <c r="FG147" s="230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1"/>
      <c r="HD147" s="231"/>
      <c r="HE147" s="232"/>
      <c r="HP147" s="320"/>
      <c r="HQ147" s="275"/>
      <c r="HR147" s="17"/>
      <c r="HS147" s="17"/>
      <c r="HT147" s="17"/>
      <c r="HU147" s="17"/>
      <c r="HV147" s="38"/>
      <c r="HW147" s="38"/>
      <c r="HX147" s="314" t="s">
        <v>1</v>
      </c>
      <c r="HY147" s="314"/>
      <c r="HZ147" s="314"/>
      <c r="IA147" s="314"/>
      <c r="IB147" s="314"/>
      <c r="IC147" s="314"/>
      <c r="ID147" s="314"/>
      <c r="IE147" s="314"/>
      <c r="IF147" s="314"/>
      <c r="IG147" s="314"/>
      <c r="IH147" s="314"/>
      <c r="II147" s="314"/>
      <c r="IJ147" s="314"/>
      <c r="IK147" s="314"/>
      <c r="IL147" s="314"/>
      <c r="IM147" s="314"/>
      <c r="IN147" s="314"/>
      <c r="IO147" s="314"/>
      <c r="IP147" s="314"/>
      <c r="IQ147" s="249"/>
      <c r="IR147" s="260"/>
      <c r="IS147" s="41"/>
      <c r="IT147" s="314" t="s">
        <v>110</v>
      </c>
      <c r="IU147" s="314"/>
      <c r="IV147" s="314"/>
      <c r="IW147" s="314"/>
      <c r="IX147" s="314"/>
      <c r="IY147" s="314"/>
      <c r="IZ147" s="314"/>
      <c r="JA147" s="314"/>
      <c r="JB147" s="314"/>
      <c r="JC147" s="314"/>
      <c r="JD147" s="314"/>
      <c r="JE147" s="314"/>
      <c r="JF147" s="314"/>
      <c r="JG147" s="314"/>
      <c r="JH147" s="314"/>
      <c r="JI147" s="314"/>
      <c r="JJ147" s="314"/>
      <c r="JK147" s="314"/>
      <c r="JL147" s="314"/>
      <c r="JM147" s="314"/>
      <c r="JN147" s="269"/>
    </row>
    <row r="148" spans="1:274" ht="157" thickTop="1">
      <c r="V148" s="303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HP148" s="320"/>
      <c r="HQ148" s="275"/>
      <c r="HR148" s="17"/>
      <c r="HS148" s="17"/>
      <c r="HT148" s="17"/>
      <c r="HU148" s="17" t="s">
        <v>192</v>
      </c>
      <c r="HV148" s="38"/>
      <c r="HW148" s="38"/>
      <c r="HX148" s="36" t="s">
        <v>177</v>
      </c>
      <c r="HY148" s="36" t="s">
        <v>178</v>
      </c>
      <c r="HZ148" s="36" t="s">
        <v>28</v>
      </c>
      <c r="IA148" s="37" t="s">
        <v>0</v>
      </c>
      <c r="IB148" s="37" t="s">
        <v>37</v>
      </c>
      <c r="IC148" s="37" t="s">
        <v>38</v>
      </c>
      <c r="ID148" s="37" t="s">
        <v>13</v>
      </c>
      <c r="IE148" s="37" t="s">
        <v>23</v>
      </c>
      <c r="IF148" s="37" t="s">
        <v>22</v>
      </c>
      <c r="IG148" s="37" t="s">
        <v>133</v>
      </c>
      <c r="IH148" s="37" t="s">
        <v>134</v>
      </c>
      <c r="II148" s="37" t="s">
        <v>32</v>
      </c>
      <c r="IJ148" s="37" t="s">
        <v>33</v>
      </c>
      <c r="IK148" s="37" t="s">
        <v>42</v>
      </c>
      <c r="IL148" s="37" t="s">
        <v>34</v>
      </c>
      <c r="IM148" s="37" t="s">
        <v>35</v>
      </c>
      <c r="IN148" s="37" t="s">
        <v>36</v>
      </c>
      <c r="IO148" s="37" t="s">
        <v>41</v>
      </c>
      <c r="IP148" s="37" t="s">
        <v>136</v>
      </c>
      <c r="IQ148" s="249"/>
      <c r="IR148" s="260"/>
      <c r="IS148" s="41"/>
      <c r="IT148" s="36" t="s">
        <v>14</v>
      </c>
      <c r="IU148" s="36" t="s">
        <v>203</v>
      </c>
      <c r="IV148" s="36" t="s">
        <v>204</v>
      </c>
      <c r="IW148" s="36" t="s">
        <v>27</v>
      </c>
      <c r="IX148" s="36" t="s">
        <v>205</v>
      </c>
      <c r="IY148" s="36" t="s">
        <v>206</v>
      </c>
      <c r="IZ148" s="36" t="s">
        <v>15</v>
      </c>
      <c r="JA148" s="36" t="s">
        <v>208</v>
      </c>
      <c r="JB148" s="36" t="s">
        <v>21</v>
      </c>
      <c r="JC148" s="36" t="s">
        <v>207</v>
      </c>
      <c r="JD148" s="36" t="s">
        <v>20</v>
      </c>
      <c r="JE148" s="36" t="s">
        <v>209</v>
      </c>
      <c r="JF148" s="36" t="s">
        <v>184</v>
      </c>
      <c r="JG148" s="36" t="s">
        <v>185</v>
      </c>
      <c r="JH148" s="36" t="s">
        <v>186</v>
      </c>
      <c r="JI148" s="36" t="s">
        <v>182</v>
      </c>
      <c r="JJ148" s="36" t="s">
        <v>141</v>
      </c>
      <c r="JK148" s="36" t="s">
        <v>142</v>
      </c>
      <c r="JL148" s="36" t="s">
        <v>183</v>
      </c>
      <c r="JM148" s="36" t="s">
        <v>144</v>
      </c>
      <c r="JN148" s="269"/>
    </row>
    <row r="149" spans="1:274">
      <c r="V149" s="303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HP149" s="320"/>
      <c r="HQ149" s="275"/>
      <c r="HR149" s="313" t="s">
        <v>171</v>
      </c>
      <c r="HS149" s="41" t="s">
        <v>177</v>
      </c>
      <c r="HT149" s="40">
        <f t="array" aca="1" ref="HT149:HT167" ca="1">TRANSPOSE(HX89:IP89)</f>
        <v>0</v>
      </c>
      <c r="HU149" s="17" t="s">
        <v>187</v>
      </c>
      <c r="HV149" s="38"/>
      <c r="HW149" s="38"/>
      <c r="HX149" s="40">
        <f ca="1">IF((ROW()-ROW($HX$149))=(COLUMN()-COLUMN($HX$149)),INDIRECT("HB"&amp;ROW()),0)</f>
        <v>0</v>
      </c>
      <c r="HY149" s="40">
        <f t="shared" ref="HY149:IP163" ca="1" si="23">IF((ROW()-ROW($HX$149))=(COLUMN()-COLUMN($HX$149)),INDIRECT("HB"&amp;ROW()),0)</f>
        <v>0</v>
      </c>
      <c r="HZ149" s="40">
        <f t="shared" ca="1" si="23"/>
        <v>0</v>
      </c>
      <c r="IA149" s="40">
        <f t="shared" ca="1" si="23"/>
        <v>0</v>
      </c>
      <c r="IB149" s="40">
        <f t="shared" ca="1" si="23"/>
        <v>0</v>
      </c>
      <c r="IC149" s="40">
        <f t="shared" ca="1" si="23"/>
        <v>0</v>
      </c>
      <c r="ID149" s="40">
        <f t="shared" ca="1" si="23"/>
        <v>0</v>
      </c>
      <c r="IE149" s="40">
        <f t="shared" ca="1" si="23"/>
        <v>0</v>
      </c>
      <c r="IF149" s="40">
        <f t="shared" ca="1" si="23"/>
        <v>0</v>
      </c>
      <c r="IG149" s="40">
        <f t="shared" ca="1" si="23"/>
        <v>0</v>
      </c>
      <c r="IH149" s="40">
        <f t="shared" ca="1" si="23"/>
        <v>0</v>
      </c>
      <c r="II149" s="40">
        <f t="shared" ca="1" si="23"/>
        <v>0</v>
      </c>
      <c r="IJ149" s="40">
        <f t="shared" ca="1" si="23"/>
        <v>0</v>
      </c>
      <c r="IK149" s="40">
        <f t="shared" ca="1" si="23"/>
        <v>0</v>
      </c>
      <c r="IL149" s="40">
        <f t="shared" ca="1" si="23"/>
        <v>0</v>
      </c>
      <c r="IM149" s="40">
        <f t="shared" ca="1" si="23"/>
        <v>0</v>
      </c>
      <c r="IN149" s="40">
        <f t="shared" ca="1" si="23"/>
        <v>0</v>
      </c>
      <c r="IO149" s="40">
        <f t="shared" ca="1" si="23"/>
        <v>0</v>
      </c>
      <c r="IP149" s="40">
        <f t="shared" ca="1" si="23"/>
        <v>0</v>
      </c>
      <c r="IQ149" s="249"/>
      <c r="IR149" s="313" t="s">
        <v>171</v>
      </c>
      <c r="IS149" s="41" t="s">
        <v>177</v>
      </c>
      <c r="IT149" s="40">
        <f t="array" aca="1" ref="IT149:JM167" ca="1">MMULT(HX149:IP167, FN103:GG121)</f>
        <v>0</v>
      </c>
      <c r="IU149" s="40">
        <f ca="1"/>
        <v>0</v>
      </c>
      <c r="IV149" s="40">
        <f ca="1"/>
        <v>0</v>
      </c>
      <c r="IW149" s="40">
        <f ca="1"/>
        <v>0</v>
      </c>
      <c r="IX149" s="40">
        <f ca="1"/>
        <v>0</v>
      </c>
      <c r="IY149" s="40">
        <f ca="1"/>
        <v>0</v>
      </c>
      <c r="IZ149" s="40">
        <f ca="1"/>
        <v>0</v>
      </c>
      <c r="JA149" s="40">
        <f ca="1"/>
        <v>0</v>
      </c>
      <c r="JB149" s="40">
        <f ca="1"/>
        <v>0</v>
      </c>
      <c r="JC149" s="40">
        <f ca="1"/>
        <v>0</v>
      </c>
      <c r="JD149" s="40">
        <f ca="1"/>
        <v>0</v>
      </c>
      <c r="JE149" s="40">
        <f ca="1"/>
        <v>0</v>
      </c>
      <c r="JF149" s="40">
        <f ca="1"/>
        <v>0</v>
      </c>
      <c r="JG149" s="40">
        <f ca="1"/>
        <v>0</v>
      </c>
      <c r="JH149" s="40">
        <f ca="1"/>
        <v>0</v>
      </c>
      <c r="JI149" s="40">
        <f ca="1"/>
        <v>0</v>
      </c>
      <c r="JJ149" s="40">
        <f ca="1"/>
        <v>0</v>
      </c>
      <c r="JK149" s="40">
        <f ca="1"/>
        <v>0</v>
      </c>
      <c r="JL149" s="40">
        <f ca="1"/>
        <v>0</v>
      </c>
      <c r="JM149" s="40">
        <f ca="1"/>
        <v>0</v>
      </c>
      <c r="JN149" s="269"/>
    </row>
    <row r="150" spans="1:274" ht="16" customHeight="1">
      <c r="V150" s="303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20"/>
      <c r="HQ150" s="275"/>
      <c r="HR150" s="313"/>
      <c r="HS150" s="41" t="s">
        <v>178</v>
      </c>
      <c r="HT150" s="40">
        <f ca="1"/>
        <v>0</v>
      </c>
      <c r="HU150" s="17" t="s">
        <v>187</v>
      </c>
      <c r="HV150" s="38"/>
      <c r="HW150" s="38"/>
      <c r="HX150" s="40">
        <f t="shared" ref="HX150:IM167" ca="1" si="24">IF((ROW()-ROW($HX$149))=(COLUMN()-COLUMN($HX$149)),INDIRECT("HB"&amp;ROW()),0)</f>
        <v>0</v>
      </c>
      <c r="HY150" s="40">
        <f t="shared" ca="1" si="23"/>
        <v>0</v>
      </c>
      <c r="HZ150" s="40">
        <f t="shared" ca="1" si="23"/>
        <v>0</v>
      </c>
      <c r="IA150" s="40">
        <f t="shared" ca="1" si="23"/>
        <v>0</v>
      </c>
      <c r="IB150" s="40">
        <f t="shared" ca="1" si="23"/>
        <v>0</v>
      </c>
      <c r="IC150" s="40">
        <f t="shared" ca="1" si="23"/>
        <v>0</v>
      </c>
      <c r="ID150" s="40">
        <f t="shared" ca="1" si="23"/>
        <v>0</v>
      </c>
      <c r="IE150" s="40">
        <f t="shared" ca="1" si="23"/>
        <v>0</v>
      </c>
      <c r="IF150" s="40">
        <f t="shared" ca="1" si="23"/>
        <v>0</v>
      </c>
      <c r="IG150" s="40">
        <f t="shared" ca="1" si="23"/>
        <v>0</v>
      </c>
      <c r="IH150" s="40">
        <f t="shared" ca="1" si="23"/>
        <v>0</v>
      </c>
      <c r="II150" s="40">
        <f t="shared" ca="1" si="23"/>
        <v>0</v>
      </c>
      <c r="IJ150" s="40">
        <f t="shared" ca="1" si="23"/>
        <v>0</v>
      </c>
      <c r="IK150" s="40">
        <f t="shared" ca="1" si="23"/>
        <v>0</v>
      </c>
      <c r="IL150" s="40">
        <f t="shared" ca="1" si="23"/>
        <v>0</v>
      </c>
      <c r="IM150" s="40">
        <f t="shared" ca="1" si="23"/>
        <v>0</v>
      </c>
      <c r="IN150" s="40">
        <f t="shared" ca="1" si="23"/>
        <v>0</v>
      </c>
      <c r="IO150" s="40">
        <f t="shared" ca="1" si="23"/>
        <v>0</v>
      </c>
      <c r="IP150" s="40">
        <f t="shared" ca="1" si="23"/>
        <v>0</v>
      </c>
      <c r="IQ150" s="249"/>
      <c r="IR150" s="313"/>
      <c r="IS150" s="41" t="s">
        <v>178</v>
      </c>
      <c r="IT150" s="40">
        <f ca="1"/>
        <v>0</v>
      </c>
      <c r="IU150" s="40">
        <f ca="1"/>
        <v>0</v>
      </c>
      <c r="IV150" s="40">
        <f ca="1"/>
        <v>0</v>
      </c>
      <c r="IW150" s="40">
        <f ca="1"/>
        <v>0</v>
      </c>
      <c r="IX150" s="40">
        <f ca="1"/>
        <v>0</v>
      </c>
      <c r="IY150" s="40">
        <f ca="1"/>
        <v>0</v>
      </c>
      <c r="IZ150" s="40">
        <f ca="1"/>
        <v>0</v>
      </c>
      <c r="JA150" s="40">
        <f ca="1"/>
        <v>0</v>
      </c>
      <c r="JB150" s="40">
        <f ca="1"/>
        <v>0</v>
      </c>
      <c r="JC150" s="40">
        <f ca="1"/>
        <v>0</v>
      </c>
      <c r="JD150" s="40">
        <f ca="1"/>
        <v>0</v>
      </c>
      <c r="JE150" s="40">
        <f ca="1"/>
        <v>0</v>
      </c>
      <c r="JF150" s="40">
        <f ca="1"/>
        <v>0</v>
      </c>
      <c r="JG150" s="40">
        <f ca="1"/>
        <v>0</v>
      </c>
      <c r="JH150" s="40">
        <f ca="1"/>
        <v>0</v>
      </c>
      <c r="JI150" s="40">
        <f ca="1"/>
        <v>0</v>
      </c>
      <c r="JJ150" s="40">
        <f ca="1"/>
        <v>0</v>
      </c>
      <c r="JK150" s="40">
        <f ca="1"/>
        <v>0</v>
      </c>
      <c r="JL150" s="40">
        <f ca="1"/>
        <v>0</v>
      </c>
      <c r="JM150" s="40">
        <f ca="1"/>
        <v>0</v>
      </c>
      <c r="JN150" s="269"/>
    </row>
    <row r="151" spans="1:274" ht="16" customHeight="1">
      <c r="V151" s="303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20"/>
      <c r="HQ151" s="275"/>
      <c r="HR151" s="313"/>
      <c r="HS151" s="41" t="s">
        <v>28</v>
      </c>
      <c r="HT151" s="40">
        <f ca="1"/>
        <v>0</v>
      </c>
      <c r="HU151" s="17" t="s">
        <v>187</v>
      </c>
      <c r="HV151" s="38"/>
      <c r="HW151" s="38"/>
      <c r="HX151" s="40">
        <f t="shared" ca="1" si="24"/>
        <v>0</v>
      </c>
      <c r="HY151" s="40">
        <f t="shared" ca="1" si="23"/>
        <v>0</v>
      </c>
      <c r="HZ151" s="40">
        <f t="shared" ca="1" si="23"/>
        <v>0</v>
      </c>
      <c r="IA151" s="40">
        <f t="shared" ca="1" si="23"/>
        <v>0</v>
      </c>
      <c r="IB151" s="40">
        <f t="shared" ca="1" si="23"/>
        <v>0</v>
      </c>
      <c r="IC151" s="40">
        <f t="shared" ca="1" si="23"/>
        <v>0</v>
      </c>
      <c r="ID151" s="40">
        <f t="shared" ca="1" si="23"/>
        <v>0</v>
      </c>
      <c r="IE151" s="40">
        <f t="shared" ca="1" si="23"/>
        <v>0</v>
      </c>
      <c r="IF151" s="40">
        <f t="shared" ca="1" si="23"/>
        <v>0</v>
      </c>
      <c r="IG151" s="40">
        <f t="shared" ca="1" si="23"/>
        <v>0</v>
      </c>
      <c r="IH151" s="40">
        <f t="shared" ca="1" si="23"/>
        <v>0</v>
      </c>
      <c r="II151" s="40">
        <f t="shared" ca="1" si="23"/>
        <v>0</v>
      </c>
      <c r="IJ151" s="40">
        <f t="shared" ca="1" si="23"/>
        <v>0</v>
      </c>
      <c r="IK151" s="40">
        <f t="shared" ca="1" si="23"/>
        <v>0</v>
      </c>
      <c r="IL151" s="40">
        <f t="shared" ca="1" si="23"/>
        <v>0</v>
      </c>
      <c r="IM151" s="40">
        <f t="shared" ca="1" si="23"/>
        <v>0</v>
      </c>
      <c r="IN151" s="40">
        <f t="shared" ca="1" si="23"/>
        <v>0</v>
      </c>
      <c r="IO151" s="40">
        <f t="shared" ca="1" si="23"/>
        <v>0</v>
      </c>
      <c r="IP151" s="40">
        <f t="shared" ca="1" si="23"/>
        <v>0</v>
      </c>
      <c r="IQ151" s="249"/>
      <c r="IR151" s="313"/>
      <c r="IS151" s="41" t="s">
        <v>28</v>
      </c>
      <c r="IT151" s="40">
        <f ca="1"/>
        <v>0</v>
      </c>
      <c r="IU151" s="40">
        <f ca="1"/>
        <v>0</v>
      </c>
      <c r="IV151" s="40">
        <f ca="1"/>
        <v>0</v>
      </c>
      <c r="IW151" s="40">
        <f ca="1"/>
        <v>0</v>
      </c>
      <c r="IX151" s="40">
        <f ca="1"/>
        <v>0</v>
      </c>
      <c r="IY151" s="40">
        <f ca="1"/>
        <v>0</v>
      </c>
      <c r="IZ151" s="40">
        <f ca="1"/>
        <v>0</v>
      </c>
      <c r="JA151" s="40">
        <f ca="1"/>
        <v>0</v>
      </c>
      <c r="JB151" s="40">
        <f ca="1"/>
        <v>0</v>
      </c>
      <c r="JC151" s="40">
        <f ca="1"/>
        <v>0</v>
      </c>
      <c r="JD151" s="40">
        <f ca="1"/>
        <v>0</v>
      </c>
      <c r="JE151" s="40">
        <f ca="1"/>
        <v>0</v>
      </c>
      <c r="JF151" s="40">
        <f ca="1"/>
        <v>0</v>
      </c>
      <c r="JG151" s="40">
        <f ca="1"/>
        <v>0</v>
      </c>
      <c r="JH151" s="40">
        <f ca="1"/>
        <v>0</v>
      </c>
      <c r="JI151" s="40">
        <f ca="1"/>
        <v>0</v>
      </c>
      <c r="JJ151" s="40">
        <f ca="1"/>
        <v>0</v>
      </c>
      <c r="JK151" s="40">
        <f ca="1"/>
        <v>0</v>
      </c>
      <c r="JL151" s="40">
        <f ca="1"/>
        <v>0</v>
      </c>
      <c r="JM151" s="40">
        <f ca="1"/>
        <v>0</v>
      </c>
      <c r="JN151" s="269"/>
    </row>
    <row r="152" spans="1:274" ht="16" customHeight="1">
      <c r="X152" s="323" t="s">
        <v>153</v>
      </c>
      <c r="Y152" s="323"/>
      <c r="Z152" s="323"/>
      <c r="AA152" s="323"/>
      <c r="AB152" s="323"/>
      <c r="AC152" s="323"/>
      <c r="AD152" s="323"/>
      <c r="AE152" s="323"/>
      <c r="AF152" s="323"/>
      <c r="AG152" s="323"/>
      <c r="AH152" s="323"/>
      <c r="AI152" s="323"/>
      <c r="AJ152" s="323"/>
      <c r="AK152" s="323"/>
      <c r="AL152" s="323"/>
      <c r="AM152" s="323"/>
      <c r="AN152" s="323"/>
      <c r="AO152" s="323"/>
      <c r="AP152" s="323"/>
      <c r="HQ152" s="273"/>
      <c r="HR152" s="313"/>
      <c r="HS152" s="41" t="s">
        <v>0</v>
      </c>
      <c r="HT152" s="40">
        <f ca="1"/>
        <v>0</v>
      </c>
      <c r="HU152" s="17" t="s">
        <v>187</v>
      </c>
      <c r="HV152" s="17"/>
      <c r="HW152" s="17"/>
      <c r="HX152" s="40">
        <f t="shared" ca="1" si="24"/>
        <v>0</v>
      </c>
      <c r="HY152" s="40">
        <f t="shared" ca="1" si="23"/>
        <v>0</v>
      </c>
      <c r="HZ152" s="40">
        <f t="shared" ca="1" si="23"/>
        <v>0</v>
      </c>
      <c r="IA152" s="40">
        <f t="shared" ca="1" si="23"/>
        <v>0</v>
      </c>
      <c r="IB152" s="40">
        <f t="shared" ca="1" si="23"/>
        <v>0</v>
      </c>
      <c r="IC152" s="40">
        <f t="shared" ca="1" si="23"/>
        <v>0</v>
      </c>
      <c r="ID152" s="40">
        <f t="shared" ca="1" si="23"/>
        <v>0</v>
      </c>
      <c r="IE152" s="40">
        <f t="shared" ca="1" si="23"/>
        <v>0</v>
      </c>
      <c r="IF152" s="40">
        <f t="shared" ca="1" si="23"/>
        <v>0</v>
      </c>
      <c r="IG152" s="40">
        <f t="shared" ca="1" si="23"/>
        <v>0</v>
      </c>
      <c r="IH152" s="40">
        <f t="shared" ca="1" si="23"/>
        <v>0</v>
      </c>
      <c r="II152" s="40">
        <f t="shared" ca="1" si="23"/>
        <v>0</v>
      </c>
      <c r="IJ152" s="40">
        <f t="shared" ca="1" si="23"/>
        <v>0</v>
      </c>
      <c r="IK152" s="40">
        <f t="shared" ca="1" si="23"/>
        <v>0</v>
      </c>
      <c r="IL152" s="40">
        <f t="shared" ca="1" si="23"/>
        <v>0</v>
      </c>
      <c r="IM152" s="40">
        <f t="shared" ca="1" si="23"/>
        <v>0</v>
      </c>
      <c r="IN152" s="40">
        <f t="shared" ca="1" si="23"/>
        <v>0</v>
      </c>
      <c r="IO152" s="40">
        <f t="shared" ca="1" si="23"/>
        <v>0</v>
      </c>
      <c r="IP152" s="40">
        <f t="shared" ca="1" si="23"/>
        <v>0</v>
      </c>
      <c r="IQ152" s="250"/>
      <c r="IR152" s="313"/>
      <c r="IS152" s="41" t="s">
        <v>0</v>
      </c>
      <c r="IT152" s="40">
        <f ca="1"/>
        <v>0</v>
      </c>
      <c r="IU152" s="40">
        <f ca="1"/>
        <v>0</v>
      </c>
      <c r="IV152" s="40">
        <f ca="1"/>
        <v>0</v>
      </c>
      <c r="IW152" s="40">
        <f ca="1"/>
        <v>0</v>
      </c>
      <c r="IX152" s="40">
        <f ca="1"/>
        <v>0</v>
      </c>
      <c r="IY152" s="40">
        <f ca="1"/>
        <v>0</v>
      </c>
      <c r="IZ152" s="40">
        <f ca="1"/>
        <v>0</v>
      </c>
      <c r="JA152" s="40">
        <f ca="1"/>
        <v>0</v>
      </c>
      <c r="JB152" s="40">
        <f ca="1"/>
        <v>0</v>
      </c>
      <c r="JC152" s="40">
        <f ca="1"/>
        <v>0</v>
      </c>
      <c r="JD152" s="40">
        <f ca="1"/>
        <v>0</v>
      </c>
      <c r="JE152" s="40">
        <f ca="1"/>
        <v>0</v>
      </c>
      <c r="JF152" s="40">
        <f ca="1"/>
        <v>0</v>
      </c>
      <c r="JG152" s="40">
        <f ca="1"/>
        <v>0</v>
      </c>
      <c r="JH152" s="40">
        <f ca="1"/>
        <v>0</v>
      </c>
      <c r="JI152" s="40">
        <f ca="1"/>
        <v>0</v>
      </c>
      <c r="JJ152" s="40">
        <f ca="1"/>
        <v>0</v>
      </c>
      <c r="JK152" s="40">
        <f ca="1"/>
        <v>0</v>
      </c>
      <c r="JL152" s="40">
        <f ca="1"/>
        <v>0</v>
      </c>
      <c r="JM152" s="40">
        <f ca="1"/>
        <v>0</v>
      </c>
      <c r="JN152" s="269"/>
    </row>
    <row r="153" spans="1:274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73"/>
      <c r="HR153" s="313"/>
      <c r="HS153" s="41" t="s">
        <v>37</v>
      </c>
      <c r="HT153" s="40">
        <f ca="1"/>
        <v>-35461.386923211678</v>
      </c>
      <c r="HU153" s="17" t="s">
        <v>187</v>
      </c>
      <c r="HV153" s="17"/>
      <c r="HW153" s="17"/>
      <c r="HX153" s="40">
        <f t="shared" ca="1" si="24"/>
        <v>0</v>
      </c>
      <c r="HY153" s="40">
        <f t="shared" ca="1" si="23"/>
        <v>0</v>
      </c>
      <c r="HZ153" s="40">
        <f t="shared" ca="1" si="23"/>
        <v>0</v>
      </c>
      <c r="IA153" s="40">
        <f t="shared" ca="1" si="23"/>
        <v>0</v>
      </c>
      <c r="IB153" s="40">
        <f t="shared" ca="1" si="23"/>
        <v>0</v>
      </c>
      <c r="IC153" s="40">
        <f t="shared" ca="1" si="23"/>
        <v>0</v>
      </c>
      <c r="ID153" s="40">
        <f t="shared" ca="1" si="23"/>
        <v>0</v>
      </c>
      <c r="IE153" s="40">
        <f t="shared" ca="1" si="23"/>
        <v>0</v>
      </c>
      <c r="IF153" s="40">
        <f t="shared" ca="1" si="23"/>
        <v>0</v>
      </c>
      <c r="IG153" s="40">
        <f t="shared" ca="1" si="23"/>
        <v>0</v>
      </c>
      <c r="IH153" s="40">
        <f t="shared" ca="1" si="23"/>
        <v>0</v>
      </c>
      <c r="II153" s="40">
        <f t="shared" ca="1" si="23"/>
        <v>0</v>
      </c>
      <c r="IJ153" s="40">
        <f t="shared" ca="1" si="23"/>
        <v>0</v>
      </c>
      <c r="IK153" s="40">
        <f t="shared" ca="1" si="23"/>
        <v>0</v>
      </c>
      <c r="IL153" s="40">
        <f t="shared" ca="1" si="23"/>
        <v>0</v>
      </c>
      <c r="IM153" s="40">
        <f t="shared" ca="1" si="23"/>
        <v>0</v>
      </c>
      <c r="IN153" s="40">
        <f t="shared" ca="1" si="23"/>
        <v>0</v>
      </c>
      <c r="IO153" s="40">
        <f t="shared" ca="1" si="23"/>
        <v>0</v>
      </c>
      <c r="IP153" s="40">
        <f t="shared" ca="1" si="23"/>
        <v>0</v>
      </c>
      <c r="IQ153" s="38"/>
      <c r="IR153" s="313"/>
      <c r="IS153" s="41" t="s">
        <v>37</v>
      </c>
      <c r="IT153" s="40">
        <f ca="1"/>
        <v>0</v>
      </c>
      <c r="IU153" s="40">
        <f ca="1"/>
        <v>0</v>
      </c>
      <c r="IV153" s="40">
        <f ca="1"/>
        <v>0</v>
      </c>
      <c r="IW153" s="40">
        <f ca="1"/>
        <v>0</v>
      </c>
      <c r="IX153" s="40">
        <f ca="1"/>
        <v>0</v>
      </c>
      <c r="IY153" s="40">
        <f ca="1"/>
        <v>0</v>
      </c>
      <c r="IZ153" s="40">
        <f ca="1"/>
        <v>0</v>
      </c>
      <c r="JA153" s="40">
        <f ca="1"/>
        <v>0</v>
      </c>
      <c r="JB153" s="40">
        <f ca="1"/>
        <v>0</v>
      </c>
      <c r="JC153" s="40">
        <f ca="1"/>
        <v>0</v>
      </c>
      <c r="JD153" s="40">
        <f ca="1"/>
        <v>0</v>
      </c>
      <c r="JE153" s="40">
        <f ca="1"/>
        <v>0</v>
      </c>
      <c r="JF153" s="40">
        <f ca="1"/>
        <v>0</v>
      </c>
      <c r="JG153" s="40">
        <f ca="1"/>
        <v>0</v>
      </c>
      <c r="JH153" s="40">
        <f ca="1"/>
        <v>0</v>
      </c>
      <c r="JI153" s="40">
        <f ca="1"/>
        <v>0</v>
      </c>
      <c r="JJ153" s="40">
        <f ca="1"/>
        <v>0</v>
      </c>
      <c r="JK153" s="40">
        <f ca="1"/>
        <v>0</v>
      </c>
      <c r="JL153" s="40">
        <f ca="1"/>
        <v>0</v>
      </c>
      <c r="JM153" s="40">
        <f ca="1"/>
        <v>0</v>
      </c>
      <c r="JN153" s="269"/>
    </row>
    <row r="154" spans="1:274" ht="16" customHeight="1">
      <c r="W154" s="157" t="s">
        <v>108</v>
      </c>
      <c r="X154" s="7">
        <v>0</v>
      </c>
      <c r="Y154" s="200">
        <v>0</v>
      </c>
      <c r="Z154" s="7">
        <f t="shared" ref="Z154:AP154" si="25">Z147</f>
        <v>-2075</v>
      </c>
      <c r="AA154" s="7">
        <f t="shared" si="25"/>
        <v>-2575</v>
      </c>
      <c r="AB154" s="7">
        <f t="shared" si="25"/>
        <v>-525</v>
      </c>
      <c r="AC154" s="7">
        <f t="shared" si="25"/>
        <v>-25</v>
      </c>
      <c r="AD154" s="7">
        <f t="shared" si="25"/>
        <v>-5075</v>
      </c>
      <c r="AE154" s="7">
        <f t="shared" si="25"/>
        <v>-9700</v>
      </c>
      <c r="AF154" s="7">
        <f t="shared" si="25"/>
        <v>-125</v>
      </c>
      <c r="AG154" s="7">
        <f t="shared" si="25"/>
        <v>-350</v>
      </c>
      <c r="AH154" s="7">
        <f t="shared" si="25"/>
        <v>-500</v>
      </c>
      <c r="AI154" s="7">
        <f t="shared" si="25"/>
        <v>-22999.599999999999</v>
      </c>
      <c r="AJ154" s="7">
        <f t="shared" si="25"/>
        <v>-5000</v>
      </c>
      <c r="AK154" s="7">
        <f t="shared" si="25"/>
        <v>-4800</v>
      </c>
      <c r="AL154" s="7">
        <f t="shared" si="25"/>
        <v>-13250.02</v>
      </c>
      <c r="AM154" s="7">
        <f t="shared" si="25"/>
        <v>-3000.4000000000015</v>
      </c>
      <c r="AN154" s="7">
        <f t="shared" si="25"/>
        <v>-20000</v>
      </c>
      <c r="AO154" s="7">
        <f t="shared" si="25"/>
        <v>-1200</v>
      </c>
      <c r="AP154" s="7">
        <f t="shared" si="25"/>
        <v>-1799.9799999999996</v>
      </c>
      <c r="HQ154" s="273"/>
      <c r="HR154" s="313"/>
      <c r="HS154" s="41" t="s">
        <v>38</v>
      </c>
      <c r="HT154" s="40">
        <f ca="1"/>
        <v>-40650.858180267045</v>
      </c>
      <c r="HU154" s="17" t="s">
        <v>187</v>
      </c>
      <c r="HV154" s="17"/>
      <c r="HW154" s="17"/>
      <c r="HX154" s="40">
        <f t="shared" ca="1" si="24"/>
        <v>0</v>
      </c>
      <c r="HY154" s="40">
        <f t="shared" ca="1" si="23"/>
        <v>0</v>
      </c>
      <c r="HZ154" s="40">
        <f t="shared" ca="1" si="23"/>
        <v>0</v>
      </c>
      <c r="IA154" s="40">
        <f t="shared" ca="1" si="23"/>
        <v>0</v>
      </c>
      <c r="IB154" s="40">
        <f t="shared" ca="1" si="23"/>
        <v>0</v>
      </c>
      <c r="IC154" s="40">
        <f t="shared" ca="1" si="23"/>
        <v>0</v>
      </c>
      <c r="ID154" s="40">
        <f t="shared" ca="1" si="23"/>
        <v>0</v>
      </c>
      <c r="IE154" s="40">
        <f t="shared" ca="1" si="23"/>
        <v>0</v>
      </c>
      <c r="IF154" s="40">
        <f t="shared" ca="1" si="23"/>
        <v>0</v>
      </c>
      <c r="IG154" s="40">
        <f t="shared" ca="1" si="23"/>
        <v>0</v>
      </c>
      <c r="IH154" s="40">
        <f t="shared" ca="1" si="23"/>
        <v>0</v>
      </c>
      <c r="II154" s="40">
        <f t="shared" ca="1" si="23"/>
        <v>0</v>
      </c>
      <c r="IJ154" s="40">
        <f t="shared" ca="1" si="23"/>
        <v>0</v>
      </c>
      <c r="IK154" s="40">
        <f t="shared" ca="1" si="23"/>
        <v>0</v>
      </c>
      <c r="IL154" s="40">
        <f t="shared" ca="1" si="23"/>
        <v>0</v>
      </c>
      <c r="IM154" s="40">
        <f t="shared" ca="1" si="23"/>
        <v>0</v>
      </c>
      <c r="IN154" s="40">
        <f t="shared" ca="1" si="23"/>
        <v>0</v>
      </c>
      <c r="IO154" s="40">
        <f t="shared" ca="1" si="23"/>
        <v>0</v>
      </c>
      <c r="IP154" s="40">
        <f t="shared" ca="1" si="23"/>
        <v>0</v>
      </c>
      <c r="IQ154" s="38"/>
      <c r="IR154" s="313"/>
      <c r="IS154" s="41" t="s">
        <v>38</v>
      </c>
      <c r="IT154" s="40">
        <f ca="1"/>
        <v>0</v>
      </c>
      <c r="IU154" s="40">
        <f ca="1"/>
        <v>0</v>
      </c>
      <c r="IV154" s="40">
        <f ca="1"/>
        <v>0</v>
      </c>
      <c r="IW154" s="40">
        <f ca="1"/>
        <v>0</v>
      </c>
      <c r="IX154" s="40">
        <f ca="1"/>
        <v>0</v>
      </c>
      <c r="IY154" s="40">
        <f ca="1"/>
        <v>0</v>
      </c>
      <c r="IZ154" s="40">
        <f ca="1"/>
        <v>0</v>
      </c>
      <c r="JA154" s="40">
        <f ca="1"/>
        <v>0</v>
      </c>
      <c r="JB154" s="40">
        <f ca="1"/>
        <v>0</v>
      </c>
      <c r="JC154" s="40">
        <f ca="1"/>
        <v>0</v>
      </c>
      <c r="JD154" s="40">
        <f ca="1"/>
        <v>0</v>
      </c>
      <c r="JE154" s="40">
        <f ca="1"/>
        <v>0</v>
      </c>
      <c r="JF154" s="40">
        <f ca="1"/>
        <v>0</v>
      </c>
      <c r="JG154" s="40">
        <f ca="1"/>
        <v>0</v>
      </c>
      <c r="JH154" s="40">
        <f ca="1"/>
        <v>0</v>
      </c>
      <c r="JI154" s="40">
        <f ca="1"/>
        <v>0</v>
      </c>
      <c r="JJ154" s="40">
        <f ca="1"/>
        <v>0</v>
      </c>
      <c r="JK154" s="40">
        <f ca="1"/>
        <v>0</v>
      </c>
      <c r="JL154" s="40">
        <f ca="1"/>
        <v>0</v>
      </c>
      <c r="JM154" s="40">
        <f ca="1"/>
        <v>0</v>
      </c>
      <c r="JN154" s="269"/>
    </row>
    <row r="155" spans="1:274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Q155" s="273"/>
      <c r="HR155" s="313"/>
      <c r="HS155" s="41" t="s">
        <v>13</v>
      </c>
      <c r="HT155" s="40">
        <f ca="1"/>
        <v>0</v>
      </c>
      <c r="HU155" s="17" t="s">
        <v>187</v>
      </c>
      <c r="HV155" s="17"/>
      <c r="HW155" s="17"/>
      <c r="HX155" s="40">
        <f t="shared" ca="1" si="24"/>
        <v>0</v>
      </c>
      <c r="HY155" s="40">
        <f t="shared" ca="1" si="23"/>
        <v>0</v>
      </c>
      <c r="HZ155" s="40">
        <f t="shared" ca="1" si="23"/>
        <v>0</v>
      </c>
      <c r="IA155" s="40">
        <f t="shared" ca="1" si="23"/>
        <v>0</v>
      </c>
      <c r="IB155" s="40">
        <f t="shared" ca="1" si="23"/>
        <v>0</v>
      </c>
      <c r="IC155" s="40">
        <f t="shared" ca="1" si="23"/>
        <v>0</v>
      </c>
      <c r="ID155" s="40">
        <f t="shared" ca="1" si="23"/>
        <v>0</v>
      </c>
      <c r="IE155" s="40">
        <f t="shared" ca="1" si="23"/>
        <v>0</v>
      </c>
      <c r="IF155" s="40">
        <f t="shared" ca="1" si="23"/>
        <v>0</v>
      </c>
      <c r="IG155" s="40">
        <f t="shared" ca="1" si="23"/>
        <v>0</v>
      </c>
      <c r="IH155" s="40">
        <f t="shared" ca="1" si="23"/>
        <v>0</v>
      </c>
      <c r="II155" s="40">
        <f t="shared" ca="1" si="23"/>
        <v>0</v>
      </c>
      <c r="IJ155" s="40">
        <f t="shared" ca="1" si="23"/>
        <v>0</v>
      </c>
      <c r="IK155" s="40">
        <f t="shared" ca="1" si="23"/>
        <v>0</v>
      </c>
      <c r="IL155" s="40">
        <f t="shared" ca="1" si="23"/>
        <v>0</v>
      </c>
      <c r="IM155" s="40">
        <f t="shared" ca="1" si="23"/>
        <v>0</v>
      </c>
      <c r="IN155" s="40">
        <f t="shared" ca="1" si="23"/>
        <v>0</v>
      </c>
      <c r="IO155" s="40">
        <f t="shared" ca="1" si="23"/>
        <v>0</v>
      </c>
      <c r="IP155" s="40">
        <f t="shared" ca="1" si="23"/>
        <v>0</v>
      </c>
      <c r="IQ155" s="38"/>
      <c r="IR155" s="313"/>
      <c r="IS155" s="41" t="s">
        <v>13</v>
      </c>
      <c r="IT155" s="40">
        <f ca="1"/>
        <v>0</v>
      </c>
      <c r="IU155" s="40">
        <f ca="1"/>
        <v>0</v>
      </c>
      <c r="IV155" s="40">
        <f ca="1"/>
        <v>0</v>
      </c>
      <c r="IW155" s="40">
        <f ca="1"/>
        <v>0</v>
      </c>
      <c r="IX155" s="40">
        <f ca="1"/>
        <v>0</v>
      </c>
      <c r="IY155" s="40">
        <f ca="1"/>
        <v>0</v>
      </c>
      <c r="IZ155" s="40">
        <f ca="1"/>
        <v>0</v>
      </c>
      <c r="JA155" s="40">
        <f ca="1"/>
        <v>0</v>
      </c>
      <c r="JB155" s="40">
        <f ca="1"/>
        <v>0</v>
      </c>
      <c r="JC155" s="40">
        <f ca="1"/>
        <v>0</v>
      </c>
      <c r="JD155" s="40">
        <f ca="1"/>
        <v>0</v>
      </c>
      <c r="JE155" s="40">
        <f ca="1"/>
        <v>0</v>
      </c>
      <c r="JF155" s="40">
        <f ca="1"/>
        <v>0</v>
      </c>
      <c r="JG155" s="40">
        <f ca="1"/>
        <v>0</v>
      </c>
      <c r="JH155" s="40">
        <f ca="1"/>
        <v>0</v>
      </c>
      <c r="JI155" s="40">
        <f ca="1"/>
        <v>0</v>
      </c>
      <c r="JJ155" s="40">
        <f ca="1"/>
        <v>0</v>
      </c>
      <c r="JK155" s="40">
        <f ca="1"/>
        <v>0</v>
      </c>
      <c r="JL155" s="40">
        <f ca="1"/>
        <v>0</v>
      </c>
      <c r="JM155" s="40">
        <f ca="1"/>
        <v>0</v>
      </c>
      <c r="JN155" s="269"/>
    </row>
    <row r="156" spans="1:274" ht="16" customHeight="1">
      <c r="HQ156" s="273"/>
      <c r="HR156" s="313"/>
      <c r="HS156" s="41" t="s">
        <v>23</v>
      </c>
      <c r="HT156" s="40">
        <f ca="1"/>
        <v>0</v>
      </c>
      <c r="HU156" s="17" t="s">
        <v>187</v>
      </c>
      <c r="HV156" s="17"/>
      <c r="HW156" s="17"/>
      <c r="HX156" s="40">
        <f t="shared" ca="1" si="24"/>
        <v>0</v>
      </c>
      <c r="HY156" s="40">
        <f t="shared" ca="1" si="23"/>
        <v>0</v>
      </c>
      <c r="HZ156" s="40">
        <f t="shared" ca="1" si="23"/>
        <v>0</v>
      </c>
      <c r="IA156" s="40">
        <f t="shared" ca="1" si="23"/>
        <v>0</v>
      </c>
      <c r="IB156" s="40">
        <f t="shared" ca="1" si="23"/>
        <v>0</v>
      </c>
      <c r="IC156" s="40">
        <f t="shared" ca="1" si="23"/>
        <v>0</v>
      </c>
      <c r="ID156" s="40">
        <f t="shared" ca="1" si="23"/>
        <v>0</v>
      </c>
      <c r="IE156" s="40">
        <f t="shared" ca="1" si="23"/>
        <v>0</v>
      </c>
      <c r="IF156" s="40">
        <f t="shared" ca="1" si="23"/>
        <v>0</v>
      </c>
      <c r="IG156" s="40">
        <f t="shared" ca="1" si="23"/>
        <v>0</v>
      </c>
      <c r="IH156" s="40">
        <f t="shared" ca="1" si="23"/>
        <v>0</v>
      </c>
      <c r="II156" s="40">
        <f t="shared" ca="1" si="23"/>
        <v>0</v>
      </c>
      <c r="IJ156" s="40">
        <f t="shared" ca="1" si="23"/>
        <v>0</v>
      </c>
      <c r="IK156" s="40">
        <f t="shared" ca="1" si="23"/>
        <v>0</v>
      </c>
      <c r="IL156" s="40">
        <f t="shared" ca="1" si="23"/>
        <v>0</v>
      </c>
      <c r="IM156" s="40">
        <f t="shared" ca="1" si="23"/>
        <v>0</v>
      </c>
      <c r="IN156" s="40">
        <f t="shared" ca="1" si="23"/>
        <v>0</v>
      </c>
      <c r="IO156" s="40">
        <f t="shared" ca="1" si="23"/>
        <v>0</v>
      </c>
      <c r="IP156" s="40">
        <f t="shared" ca="1" si="23"/>
        <v>0</v>
      </c>
      <c r="IQ156" s="38"/>
      <c r="IR156" s="313"/>
      <c r="IS156" s="41" t="s">
        <v>23</v>
      </c>
      <c r="IT156" s="40">
        <f ca="1"/>
        <v>0</v>
      </c>
      <c r="IU156" s="40">
        <f ca="1"/>
        <v>0</v>
      </c>
      <c r="IV156" s="40">
        <f ca="1"/>
        <v>0</v>
      </c>
      <c r="IW156" s="40">
        <f ca="1"/>
        <v>0</v>
      </c>
      <c r="IX156" s="40">
        <f ca="1"/>
        <v>0</v>
      </c>
      <c r="IY156" s="40">
        <f ca="1"/>
        <v>0</v>
      </c>
      <c r="IZ156" s="40">
        <f ca="1"/>
        <v>0</v>
      </c>
      <c r="JA156" s="40">
        <f ca="1"/>
        <v>0</v>
      </c>
      <c r="JB156" s="40">
        <f ca="1"/>
        <v>0</v>
      </c>
      <c r="JC156" s="40">
        <f ca="1"/>
        <v>0</v>
      </c>
      <c r="JD156" s="40">
        <f ca="1"/>
        <v>0</v>
      </c>
      <c r="JE156" s="40">
        <f ca="1"/>
        <v>0</v>
      </c>
      <c r="JF156" s="40">
        <f ca="1"/>
        <v>0</v>
      </c>
      <c r="JG156" s="40">
        <f ca="1"/>
        <v>0</v>
      </c>
      <c r="JH156" s="40">
        <f ca="1"/>
        <v>0</v>
      </c>
      <c r="JI156" s="40">
        <f ca="1"/>
        <v>0</v>
      </c>
      <c r="JJ156" s="40">
        <f ca="1"/>
        <v>0</v>
      </c>
      <c r="JK156" s="40">
        <f ca="1"/>
        <v>0</v>
      </c>
      <c r="JL156" s="40">
        <f ca="1"/>
        <v>0</v>
      </c>
      <c r="JM156" s="40">
        <f ca="1"/>
        <v>0</v>
      </c>
      <c r="JN156" s="269"/>
    </row>
    <row r="157" spans="1:274" s="263" customFormat="1" ht="16" customHeight="1">
      <c r="A157" s="325" t="s">
        <v>121</v>
      </c>
      <c r="B157" s="325"/>
      <c r="C157" s="325"/>
      <c r="D157" s="325"/>
      <c r="E157" s="325"/>
      <c r="F157" s="325"/>
      <c r="G157" s="325"/>
      <c r="H157" s="325"/>
      <c r="I157" s="325"/>
      <c r="J157" s="325"/>
      <c r="K157" s="325"/>
      <c r="L157" s="325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HQ157" s="276"/>
      <c r="HR157" s="313"/>
      <c r="HS157" s="39" t="s">
        <v>22</v>
      </c>
      <c r="HT157" s="213">
        <f ca="1"/>
        <v>0</v>
      </c>
      <c r="HU157" s="277" t="s">
        <v>187</v>
      </c>
      <c r="HV157" s="277"/>
      <c r="HW157" s="277"/>
      <c r="HX157" s="213">
        <f t="shared" ca="1" si="24"/>
        <v>0</v>
      </c>
      <c r="HY157" s="213">
        <f t="shared" ca="1" si="23"/>
        <v>0</v>
      </c>
      <c r="HZ157" s="213">
        <f t="shared" ca="1" si="23"/>
        <v>0</v>
      </c>
      <c r="IA157" s="213">
        <f t="shared" ca="1" si="23"/>
        <v>0</v>
      </c>
      <c r="IB157" s="213">
        <f t="shared" ca="1" si="23"/>
        <v>0</v>
      </c>
      <c r="IC157" s="213">
        <f t="shared" ca="1" si="23"/>
        <v>0</v>
      </c>
      <c r="ID157" s="213">
        <f t="shared" ca="1" si="23"/>
        <v>0</v>
      </c>
      <c r="IE157" s="213">
        <f t="shared" ca="1" si="23"/>
        <v>0</v>
      </c>
      <c r="IF157" s="213">
        <f t="shared" ca="1" si="23"/>
        <v>0</v>
      </c>
      <c r="IG157" s="213">
        <f t="shared" ca="1" si="23"/>
        <v>0</v>
      </c>
      <c r="IH157" s="213">
        <f t="shared" ca="1" si="23"/>
        <v>0</v>
      </c>
      <c r="II157" s="213">
        <f t="shared" ca="1" si="23"/>
        <v>0</v>
      </c>
      <c r="IJ157" s="213">
        <f t="shared" ca="1" si="23"/>
        <v>0</v>
      </c>
      <c r="IK157" s="213">
        <f t="shared" ca="1" si="23"/>
        <v>0</v>
      </c>
      <c r="IL157" s="213">
        <f t="shared" ca="1" si="23"/>
        <v>0</v>
      </c>
      <c r="IM157" s="213">
        <f t="shared" ca="1" si="23"/>
        <v>0</v>
      </c>
      <c r="IN157" s="213">
        <f t="shared" ca="1" si="23"/>
        <v>0</v>
      </c>
      <c r="IO157" s="213">
        <f t="shared" ca="1" si="23"/>
        <v>0</v>
      </c>
      <c r="IP157" s="213">
        <f t="shared" ca="1" si="23"/>
        <v>0</v>
      </c>
      <c r="IQ157" s="277"/>
      <c r="IR157" s="313"/>
      <c r="IS157" s="41" t="s">
        <v>22</v>
      </c>
      <c r="IT157" s="213">
        <f ca="1"/>
        <v>0</v>
      </c>
      <c r="IU157" s="213">
        <f ca="1"/>
        <v>0</v>
      </c>
      <c r="IV157" s="213">
        <f ca="1"/>
        <v>0</v>
      </c>
      <c r="IW157" s="213">
        <f ca="1"/>
        <v>0</v>
      </c>
      <c r="IX157" s="213">
        <f ca="1"/>
        <v>0</v>
      </c>
      <c r="IY157" s="213">
        <f ca="1"/>
        <v>0</v>
      </c>
      <c r="IZ157" s="213">
        <f ca="1"/>
        <v>0</v>
      </c>
      <c r="JA157" s="213">
        <f ca="1"/>
        <v>0</v>
      </c>
      <c r="JB157" s="213">
        <f ca="1"/>
        <v>0</v>
      </c>
      <c r="JC157" s="213">
        <f ca="1"/>
        <v>0</v>
      </c>
      <c r="JD157" s="213">
        <f ca="1"/>
        <v>0</v>
      </c>
      <c r="JE157" s="213">
        <f ca="1"/>
        <v>0</v>
      </c>
      <c r="JF157" s="213">
        <f ca="1"/>
        <v>0</v>
      </c>
      <c r="JG157" s="213">
        <f ca="1"/>
        <v>0</v>
      </c>
      <c r="JH157" s="213">
        <f ca="1"/>
        <v>0</v>
      </c>
      <c r="JI157" s="213">
        <f ca="1"/>
        <v>0</v>
      </c>
      <c r="JJ157" s="213">
        <f ca="1"/>
        <v>0</v>
      </c>
      <c r="JK157" s="213">
        <f ca="1"/>
        <v>0</v>
      </c>
      <c r="JL157" s="213">
        <f ca="1"/>
        <v>0</v>
      </c>
      <c r="JM157" s="213">
        <f ca="1"/>
        <v>0</v>
      </c>
      <c r="JN157" s="278"/>
    </row>
    <row r="158" spans="1:274">
      <c r="HQ158" s="273"/>
      <c r="HR158" s="313"/>
      <c r="HS158" s="41" t="s">
        <v>133</v>
      </c>
      <c r="HT158" s="40">
        <f ca="1"/>
        <v>-99009.900990099006</v>
      </c>
      <c r="HU158" s="17" t="s">
        <v>187</v>
      </c>
      <c r="HV158" s="17"/>
      <c r="HW158" s="17"/>
      <c r="HX158" s="40">
        <f t="shared" ca="1" si="24"/>
        <v>0</v>
      </c>
      <c r="HY158" s="40">
        <f t="shared" ca="1" si="23"/>
        <v>0</v>
      </c>
      <c r="HZ158" s="40">
        <f t="shared" ca="1" si="23"/>
        <v>0</v>
      </c>
      <c r="IA158" s="40">
        <f t="shared" ca="1" si="23"/>
        <v>0</v>
      </c>
      <c r="IB158" s="40">
        <f t="shared" ca="1" si="23"/>
        <v>0</v>
      </c>
      <c r="IC158" s="40">
        <f t="shared" ca="1" si="23"/>
        <v>0</v>
      </c>
      <c r="ID158" s="40">
        <f t="shared" ca="1" si="23"/>
        <v>0</v>
      </c>
      <c r="IE158" s="40">
        <f t="shared" ca="1" si="23"/>
        <v>0</v>
      </c>
      <c r="IF158" s="40">
        <f t="shared" ca="1" si="23"/>
        <v>0</v>
      </c>
      <c r="IG158" s="40">
        <f t="shared" ca="1" si="23"/>
        <v>0</v>
      </c>
      <c r="IH158" s="40">
        <f t="shared" ca="1" si="23"/>
        <v>0</v>
      </c>
      <c r="II158" s="40">
        <f t="shared" ca="1" si="23"/>
        <v>0</v>
      </c>
      <c r="IJ158" s="40">
        <f t="shared" ca="1" si="23"/>
        <v>0</v>
      </c>
      <c r="IK158" s="40">
        <f t="shared" ca="1" si="23"/>
        <v>0</v>
      </c>
      <c r="IL158" s="40">
        <f t="shared" ca="1" si="23"/>
        <v>0</v>
      </c>
      <c r="IM158" s="40">
        <f t="shared" ca="1" si="23"/>
        <v>0</v>
      </c>
      <c r="IN158" s="40">
        <f t="shared" ca="1" si="23"/>
        <v>0</v>
      </c>
      <c r="IO158" s="40">
        <f t="shared" ca="1" si="23"/>
        <v>0</v>
      </c>
      <c r="IP158" s="40">
        <f t="shared" ca="1" si="23"/>
        <v>0</v>
      </c>
      <c r="IQ158" s="17"/>
      <c r="IR158" s="313"/>
      <c r="IS158" s="41" t="s">
        <v>133</v>
      </c>
      <c r="IT158" s="40">
        <f ca="1"/>
        <v>0</v>
      </c>
      <c r="IU158" s="40">
        <f ca="1"/>
        <v>0</v>
      </c>
      <c r="IV158" s="40">
        <f ca="1"/>
        <v>0</v>
      </c>
      <c r="IW158" s="40">
        <f ca="1"/>
        <v>0</v>
      </c>
      <c r="IX158" s="40">
        <f ca="1"/>
        <v>0</v>
      </c>
      <c r="IY158" s="40">
        <f ca="1"/>
        <v>0</v>
      </c>
      <c r="IZ158" s="40">
        <f ca="1"/>
        <v>0</v>
      </c>
      <c r="JA158" s="40">
        <f ca="1"/>
        <v>0</v>
      </c>
      <c r="JB158" s="40">
        <f ca="1"/>
        <v>0</v>
      </c>
      <c r="JC158" s="40">
        <f ca="1"/>
        <v>0</v>
      </c>
      <c r="JD158" s="40">
        <f ca="1"/>
        <v>0</v>
      </c>
      <c r="JE158" s="40">
        <f ca="1"/>
        <v>0</v>
      </c>
      <c r="JF158" s="40">
        <f ca="1"/>
        <v>0</v>
      </c>
      <c r="JG158" s="40">
        <f ca="1"/>
        <v>0</v>
      </c>
      <c r="JH158" s="40">
        <f ca="1"/>
        <v>0</v>
      </c>
      <c r="JI158" s="40">
        <f ca="1"/>
        <v>0</v>
      </c>
      <c r="JJ158" s="40">
        <f ca="1"/>
        <v>0</v>
      </c>
      <c r="JK158" s="40">
        <f ca="1"/>
        <v>0</v>
      </c>
      <c r="JL158" s="40">
        <f ca="1"/>
        <v>0</v>
      </c>
      <c r="JM158" s="40">
        <f ca="1"/>
        <v>0</v>
      </c>
      <c r="JN158" s="269"/>
    </row>
    <row r="159" spans="1:274">
      <c r="A159" s="306" t="s">
        <v>122</v>
      </c>
      <c r="B159" s="306"/>
      <c r="C159" s="306"/>
      <c r="D159" s="306"/>
      <c r="E159" s="306"/>
      <c r="F159" s="306"/>
      <c r="G159" s="306"/>
      <c r="H159" s="306"/>
      <c r="I159" s="306"/>
      <c r="HQ159" s="273"/>
      <c r="HR159" s="313"/>
      <c r="HS159" s="41" t="s">
        <v>134</v>
      </c>
      <c r="HT159" s="40">
        <f ca="1"/>
        <v>-86538.461538461546</v>
      </c>
      <c r="HU159" s="17" t="s">
        <v>187</v>
      </c>
      <c r="HV159" s="17"/>
      <c r="HW159" s="17"/>
      <c r="HX159" s="40">
        <f t="shared" ca="1" si="24"/>
        <v>0</v>
      </c>
      <c r="HY159" s="40">
        <f t="shared" ca="1" si="23"/>
        <v>0</v>
      </c>
      <c r="HZ159" s="40">
        <f t="shared" ca="1" si="23"/>
        <v>0</v>
      </c>
      <c r="IA159" s="40">
        <f t="shared" ca="1" si="23"/>
        <v>0</v>
      </c>
      <c r="IB159" s="40">
        <f t="shared" ca="1" si="23"/>
        <v>0</v>
      </c>
      <c r="IC159" s="40">
        <f t="shared" ca="1" si="23"/>
        <v>0</v>
      </c>
      <c r="ID159" s="40">
        <f t="shared" ca="1" si="23"/>
        <v>0</v>
      </c>
      <c r="IE159" s="40">
        <f t="shared" ca="1" si="23"/>
        <v>0</v>
      </c>
      <c r="IF159" s="40">
        <f t="shared" ca="1" si="23"/>
        <v>0</v>
      </c>
      <c r="IG159" s="40">
        <f t="shared" ca="1" si="23"/>
        <v>0</v>
      </c>
      <c r="IH159" s="40">
        <f t="shared" ca="1" si="23"/>
        <v>0</v>
      </c>
      <c r="II159" s="40">
        <f t="shared" ca="1" si="23"/>
        <v>0</v>
      </c>
      <c r="IJ159" s="40">
        <f t="shared" ca="1" si="23"/>
        <v>0</v>
      </c>
      <c r="IK159" s="40">
        <f t="shared" ca="1" si="23"/>
        <v>0</v>
      </c>
      <c r="IL159" s="40">
        <f t="shared" ca="1" si="23"/>
        <v>0</v>
      </c>
      <c r="IM159" s="40">
        <f t="shared" ca="1" si="23"/>
        <v>0</v>
      </c>
      <c r="IN159" s="40">
        <f t="shared" ca="1" si="23"/>
        <v>0</v>
      </c>
      <c r="IO159" s="40">
        <f t="shared" ca="1" si="23"/>
        <v>0</v>
      </c>
      <c r="IP159" s="40">
        <f t="shared" ca="1" si="23"/>
        <v>0</v>
      </c>
      <c r="IQ159" s="17"/>
      <c r="IR159" s="313"/>
      <c r="IS159" s="41" t="s">
        <v>134</v>
      </c>
      <c r="IT159" s="40">
        <f ca="1"/>
        <v>0</v>
      </c>
      <c r="IU159" s="40">
        <f ca="1"/>
        <v>0</v>
      </c>
      <c r="IV159" s="40">
        <f ca="1"/>
        <v>0</v>
      </c>
      <c r="IW159" s="40">
        <f ca="1"/>
        <v>0</v>
      </c>
      <c r="IX159" s="40">
        <f ca="1"/>
        <v>0</v>
      </c>
      <c r="IY159" s="40">
        <f ca="1"/>
        <v>0</v>
      </c>
      <c r="IZ159" s="40">
        <f ca="1"/>
        <v>0</v>
      </c>
      <c r="JA159" s="40">
        <f ca="1"/>
        <v>0</v>
      </c>
      <c r="JB159" s="40">
        <f ca="1"/>
        <v>0</v>
      </c>
      <c r="JC159" s="40">
        <f ca="1"/>
        <v>0</v>
      </c>
      <c r="JD159" s="40">
        <f ca="1"/>
        <v>0</v>
      </c>
      <c r="JE159" s="40">
        <f ca="1"/>
        <v>0</v>
      </c>
      <c r="JF159" s="40">
        <f ca="1"/>
        <v>0</v>
      </c>
      <c r="JG159" s="40">
        <f ca="1"/>
        <v>0</v>
      </c>
      <c r="JH159" s="40">
        <f ca="1"/>
        <v>0</v>
      </c>
      <c r="JI159" s="40">
        <f ca="1"/>
        <v>0</v>
      </c>
      <c r="JJ159" s="40">
        <f ca="1"/>
        <v>0</v>
      </c>
      <c r="JK159" s="40">
        <f ca="1"/>
        <v>0</v>
      </c>
      <c r="JL159" s="40">
        <f ca="1"/>
        <v>0</v>
      </c>
      <c r="JM159" s="40">
        <f ca="1"/>
        <v>0</v>
      </c>
      <c r="JN159" s="269"/>
    </row>
    <row r="160" spans="1:274">
      <c r="A160" s="150"/>
      <c r="B160" s="150"/>
      <c r="C160" s="150"/>
      <c r="D160" s="150"/>
      <c r="E160" s="150"/>
      <c r="F160" s="150"/>
      <c r="G160" s="150"/>
      <c r="H160" s="19"/>
      <c r="I160" s="19"/>
      <c r="HQ160" s="273"/>
      <c r="HR160" s="313"/>
      <c r="HS160" s="41" t="s">
        <v>32</v>
      </c>
      <c r="HT160" s="40">
        <f ca="1"/>
        <v>0</v>
      </c>
      <c r="HU160" s="17" t="s">
        <v>187</v>
      </c>
      <c r="HV160" s="17"/>
      <c r="HW160" s="17"/>
      <c r="HX160" s="40">
        <f t="shared" ca="1" si="24"/>
        <v>0</v>
      </c>
      <c r="HY160" s="40">
        <f t="shared" ca="1" si="23"/>
        <v>0</v>
      </c>
      <c r="HZ160" s="40">
        <f t="shared" ca="1" si="23"/>
        <v>0</v>
      </c>
      <c r="IA160" s="40">
        <f t="shared" ca="1" si="23"/>
        <v>0</v>
      </c>
      <c r="IB160" s="40">
        <f t="shared" ca="1" si="23"/>
        <v>0</v>
      </c>
      <c r="IC160" s="40">
        <f t="shared" ca="1" si="23"/>
        <v>0</v>
      </c>
      <c r="ID160" s="40">
        <f t="shared" ca="1" si="23"/>
        <v>0</v>
      </c>
      <c r="IE160" s="40">
        <f t="shared" ca="1" si="23"/>
        <v>0</v>
      </c>
      <c r="IF160" s="40">
        <f t="shared" ca="1" si="23"/>
        <v>0</v>
      </c>
      <c r="IG160" s="40">
        <f t="shared" ca="1" si="23"/>
        <v>0</v>
      </c>
      <c r="IH160" s="40">
        <f t="shared" ca="1" si="23"/>
        <v>0</v>
      </c>
      <c r="II160" s="40">
        <f t="shared" ca="1" si="23"/>
        <v>0</v>
      </c>
      <c r="IJ160" s="40">
        <f t="shared" ca="1" si="23"/>
        <v>0</v>
      </c>
      <c r="IK160" s="40">
        <f t="shared" ca="1" si="23"/>
        <v>0</v>
      </c>
      <c r="IL160" s="40">
        <f t="shared" ca="1" si="23"/>
        <v>0</v>
      </c>
      <c r="IM160" s="40">
        <f t="shared" ca="1" si="23"/>
        <v>0</v>
      </c>
      <c r="IN160" s="40">
        <f t="shared" ca="1" si="23"/>
        <v>0</v>
      </c>
      <c r="IO160" s="40">
        <f t="shared" ca="1" si="23"/>
        <v>0</v>
      </c>
      <c r="IP160" s="40">
        <f t="shared" ca="1" si="23"/>
        <v>0</v>
      </c>
      <c r="IQ160" s="17"/>
      <c r="IR160" s="313"/>
      <c r="IS160" s="41" t="s">
        <v>32</v>
      </c>
      <c r="IT160" s="40">
        <f ca="1"/>
        <v>0</v>
      </c>
      <c r="IU160" s="40">
        <f ca="1"/>
        <v>0</v>
      </c>
      <c r="IV160" s="40">
        <f ca="1"/>
        <v>0</v>
      </c>
      <c r="IW160" s="40">
        <f ca="1"/>
        <v>0</v>
      </c>
      <c r="IX160" s="40">
        <f ca="1"/>
        <v>0</v>
      </c>
      <c r="IY160" s="40">
        <f ca="1"/>
        <v>0</v>
      </c>
      <c r="IZ160" s="40">
        <f ca="1"/>
        <v>0</v>
      </c>
      <c r="JA160" s="40">
        <f ca="1"/>
        <v>0</v>
      </c>
      <c r="JB160" s="40">
        <f ca="1"/>
        <v>0</v>
      </c>
      <c r="JC160" s="40">
        <f ca="1"/>
        <v>0</v>
      </c>
      <c r="JD160" s="40">
        <f ca="1"/>
        <v>0</v>
      </c>
      <c r="JE160" s="40">
        <f ca="1"/>
        <v>0</v>
      </c>
      <c r="JF160" s="40">
        <f ca="1"/>
        <v>0</v>
      </c>
      <c r="JG160" s="40">
        <f ca="1"/>
        <v>0</v>
      </c>
      <c r="JH160" s="40">
        <f ca="1"/>
        <v>0</v>
      </c>
      <c r="JI160" s="40">
        <f ca="1"/>
        <v>0</v>
      </c>
      <c r="JJ160" s="40">
        <f ca="1"/>
        <v>0</v>
      </c>
      <c r="JK160" s="40">
        <f ca="1"/>
        <v>0</v>
      </c>
      <c r="JL160" s="40">
        <f ca="1"/>
        <v>0</v>
      </c>
      <c r="JM160" s="40">
        <f ca="1"/>
        <v>0</v>
      </c>
      <c r="JN160" s="269"/>
    </row>
    <row r="161" spans="1:276" ht="16" customHeight="1">
      <c r="A161" s="315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HQ161" s="273"/>
      <c r="HR161" s="313"/>
      <c r="HS161" s="41" t="s">
        <v>33</v>
      </c>
      <c r="HT161" s="40">
        <f ca="1"/>
        <v>0</v>
      </c>
      <c r="HU161" s="17" t="s">
        <v>187</v>
      </c>
      <c r="HV161" s="17"/>
      <c r="HW161" s="17"/>
      <c r="HX161" s="40">
        <f t="shared" ca="1" si="24"/>
        <v>0</v>
      </c>
      <c r="HY161" s="40">
        <f t="shared" ca="1" si="23"/>
        <v>0</v>
      </c>
      <c r="HZ161" s="40">
        <f t="shared" ca="1" si="23"/>
        <v>0</v>
      </c>
      <c r="IA161" s="40">
        <f t="shared" ca="1" si="23"/>
        <v>0</v>
      </c>
      <c r="IB161" s="40">
        <f t="shared" ca="1" si="23"/>
        <v>0</v>
      </c>
      <c r="IC161" s="40">
        <f t="shared" ca="1" si="23"/>
        <v>0</v>
      </c>
      <c r="ID161" s="40">
        <f t="shared" ca="1" si="23"/>
        <v>0</v>
      </c>
      <c r="IE161" s="40">
        <f t="shared" ca="1" si="23"/>
        <v>0</v>
      </c>
      <c r="IF161" s="40">
        <f t="shared" ca="1" si="23"/>
        <v>0</v>
      </c>
      <c r="IG161" s="40">
        <f t="shared" ca="1" si="23"/>
        <v>0</v>
      </c>
      <c r="IH161" s="40">
        <f t="shared" ca="1" si="23"/>
        <v>0</v>
      </c>
      <c r="II161" s="40">
        <f t="shared" ca="1" si="23"/>
        <v>0</v>
      </c>
      <c r="IJ161" s="40">
        <f t="shared" ca="1" si="23"/>
        <v>0</v>
      </c>
      <c r="IK161" s="40">
        <f t="shared" ca="1" si="23"/>
        <v>0</v>
      </c>
      <c r="IL161" s="40">
        <f t="shared" ca="1" si="23"/>
        <v>0</v>
      </c>
      <c r="IM161" s="40">
        <f t="shared" ca="1" si="23"/>
        <v>0</v>
      </c>
      <c r="IN161" s="40">
        <f t="shared" ca="1" si="23"/>
        <v>0</v>
      </c>
      <c r="IO161" s="40">
        <f t="shared" ca="1" si="23"/>
        <v>0</v>
      </c>
      <c r="IP161" s="40">
        <f t="shared" ca="1" si="23"/>
        <v>0</v>
      </c>
      <c r="IQ161" s="17"/>
      <c r="IR161" s="313"/>
      <c r="IS161" s="41" t="s">
        <v>33</v>
      </c>
      <c r="IT161" s="40">
        <f ca="1"/>
        <v>0</v>
      </c>
      <c r="IU161" s="40">
        <f ca="1"/>
        <v>0</v>
      </c>
      <c r="IV161" s="40">
        <f ca="1"/>
        <v>0</v>
      </c>
      <c r="IW161" s="40">
        <f ca="1"/>
        <v>0</v>
      </c>
      <c r="IX161" s="40">
        <f ca="1"/>
        <v>0</v>
      </c>
      <c r="IY161" s="40">
        <f ca="1"/>
        <v>0</v>
      </c>
      <c r="IZ161" s="40">
        <f ca="1"/>
        <v>0</v>
      </c>
      <c r="JA161" s="40">
        <f ca="1"/>
        <v>0</v>
      </c>
      <c r="JB161" s="40">
        <f ca="1"/>
        <v>0</v>
      </c>
      <c r="JC161" s="40">
        <f ca="1"/>
        <v>0</v>
      </c>
      <c r="JD161" s="40">
        <f ca="1"/>
        <v>0</v>
      </c>
      <c r="JE161" s="40">
        <f ca="1"/>
        <v>0</v>
      </c>
      <c r="JF161" s="40">
        <f ca="1"/>
        <v>0</v>
      </c>
      <c r="JG161" s="40">
        <f ca="1"/>
        <v>0</v>
      </c>
      <c r="JH161" s="40">
        <f ca="1"/>
        <v>0</v>
      </c>
      <c r="JI161" s="40">
        <f ca="1"/>
        <v>0</v>
      </c>
      <c r="JJ161" s="40">
        <f ca="1"/>
        <v>0</v>
      </c>
      <c r="JK161" s="40">
        <f ca="1"/>
        <v>0</v>
      </c>
      <c r="JL161" s="40">
        <f ca="1"/>
        <v>0</v>
      </c>
      <c r="JM161" s="40">
        <f ca="1"/>
        <v>0</v>
      </c>
      <c r="JN161" s="269"/>
    </row>
    <row r="162" spans="1:276" ht="16" customHeight="1">
      <c r="A162" s="315"/>
      <c r="B162" s="28" t="s">
        <v>203</v>
      </c>
      <c r="C162" s="200">
        <f t="shared" ref="C162:C180" si="26">BD127</f>
        <v>0</v>
      </c>
      <c r="D162" s="242"/>
      <c r="E162" s="86">
        <f t="shared" ref="E162:E180" si="27">BB74</f>
        <v>0</v>
      </c>
      <c r="H162" s="242"/>
      <c r="I162" s="27">
        <f t="shared" ref="I162:I180" si="28">C162-E162</f>
        <v>0</v>
      </c>
      <c r="HQ162" s="273"/>
      <c r="HR162" s="313"/>
      <c r="HS162" s="41" t="s">
        <v>42</v>
      </c>
      <c r="HT162" s="40">
        <f ca="1"/>
        <v>0</v>
      </c>
      <c r="HU162" s="17" t="s">
        <v>187</v>
      </c>
      <c r="HV162" s="17"/>
      <c r="HW162" s="17"/>
      <c r="HX162" s="40">
        <f t="shared" ca="1" si="24"/>
        <v>0</v>
      </c>
      <c r="HY162" s="40">
        <f t="shared" ca="1" si="23"/>
        <v>0</v>
      </c>
      <c r="HZ162" s="40">
        <f t="shared" ca="1" si="23"/>
        <v>0</v>
      </c>
      <c r="IA162" s="40">
        <f t="shared" ca="1" si="23"/>
        <v>0</v>
      </c>
      <c r="IB162" s="40">
        <f t="shared" ca="1" si="23"/>
        <v>0</v>
      </c>
      <c r="IC162" s="40">
        <f t="shared" ca="1" si="23"/>
        <v>0</v>
      </c>
      <c r="ID162" s="40">
        <f t="shared" ca="1" si="23"/>
        <v>0</v>
      </c>
      <c r="IE162" s="40">
        <f t="shared" ca="1" si="23"/>
        <v>0</v>
      </c>
      <c r="IF162" s="40">
        <f t="shared" ca="1" si="23"/>
        <v>0</v>
      </c>
      <c r="IG162" s="40">
        <f t="shared" ca="1" si="23"/>
        <v>0</v>
      </c>
      <c r="IH162" s="40">
        <f t="shared" ca="1" si="23"/>
        <v>0</v>
      </c>
      <c r="II162" s="40">
        <f t="shared" ca="1" si="23"/>
        <v>0</v>
      </c>
      <c r="IJ162" s="40">
        <f t="shared" ca="1" si="23"/>
        <v>0</v>
      </c>
      <c r="IK162" s="40">
        <f t="shared" ca="1" si="23"/>
        <v>0</v>
      </c>
      <c r="IL162" s="40">
        <f t="shared" ca="1" si="23"/>
        <v>0</v>
      </c>
      <c r="IM162" s="40">
        <f t="shared" ca="1" si="23"/>
        <v>0</v>
      </c>
      <c r="IN162" s="40">
        <f t="shared" ca="1" si="23"/>
        <v>0</v>
      </c>
      <c r="IO162" s="40">
        <f t="shared" ca="1" si="23"/>
        <v>0</v>
      </c>
      <c r="IP162" s="40">
        <f t="shared" ca="1" si="23"/>
        <v>0</v>
      </c>
      <c r="IQ162" s="17"/>
      <c r="IR162" s="313"/>
      <c r="IS162" s="41" t="s">
        <v>42</v>
      </c>
      <c r="IT162" s="40">
        <f ca="1"/>
        <v>0</v>
      </c>
      <c r="IU162" s="40">
        <f ca="1"/>
        <v>0</v>
      </c>
      <c r="IV162" s="40">
        <f ca="1"/>
        <v>0</v>
      </c>
      <c r="IW162" s="40">
        <f ca="1"/>
        <v>0</v>
      </c>
      <c r="IX162" s="40">
        <f ca="1"/>
        <v>0</v>
      </c>
      <c r="IY162" s="40">
        <f ca="1"/>
        <v>0</v>
      </c>
      <c r="IZ162" s="40">
        <f ca="1"/>
        <v>0</v>
      </c>
      <c r="JA162" s="40">
        <f ca="1"/>
        <v>0</v>
      </c>
      <c r="JB162" s="40">
        <f ca="1"/>
        <v>0</v>
      </c>
      <c r="JC162" s="40">
        <f ca="1"/>
        <v>0</v>
      </c>
      <c r="JD162" s="40">
        <f ca="1"/>
        <v>0</v>
      </c>
      <c r="JE162" s="40">
        <f ca="1"/>
        <v>0</v>
      </c>
      <c r="JF162" s="40">
        <f ca="1"/>
        <v>0</v>
      </c>
      <c r="JG162" s="40">
        <f ca="1"/>
        <v>0</v>
      </c>
      <c r="JH162" s="40">
        <f ca="1"/>
        <v>0</v>
      </c>
      <c r="JI162" s="40">
        <f ca="1"/>
        <v>0</v>
      </c>
      <c r="JJ162" s="40">
        <f ca="1"/>
        <v>0</v>
      </c>
      <c r="JK162" s="40">
        <f ca="1"/>
        <v>0</v>
      </c>
      <c r="JL162" s="40">
        <f ca="1"/>
        <v>0</v>
      </c>
      <c r="JM162" s="40">
        <f ca="1"/>
        <v>0</v>
      </c>
      <c r="JN162" s="269"/>
    </row>
    <row r="163" spans="1:276" ht="16" customHeight="1">
      <c r="A163" s="315"/>
      <c r="B163" s="28" t="s">
        <v>204</v>
      </c>
      <c r="C163" s="200">
        <f t="shared" si="26"/>
        <v>0</v>
      </c>
      <c r="D163" s="242"/>
      <c r="E163" s="86">
        <f t="shared" si="27"/>
        <v>0</v>
      </c>
      <c r="H163" s="242"/>
      <c r="I163" s="27">
        <f t="shared" si="28"/>
        <v>0</v>
      </c>
      <c r="HQ163" s="273"/>
      <c r="HR163" s="313"/>
      <c r="HS163" s="41" t="s">
        <v>34</v>
      </c>
      <c r="HT163" s="40">
        <f ca="1"/>
        <v>0</v>
      </c>
      <c r="HU163" s="17" t="s">
        <v>187</v>
      </c>
      <c r="HV163" s="17"/>
      <c r="HW163" s="17"/>
      <c r="HX163" s="40">
        <f t="shared" ca="1" si="24"/>
        <v>0</v>
      </c>
      <c r="HY163" s="40">
        <f t="shared" ca="1" si="23"/>
        <v>0</v>
      </c>
      <c r="HZ163" s="40">
        <f t="shared" ca="1" si="23"/>
        <v>0</v>
      </c>
      <c r="IA163" s="40">
        <f t="shared" ca="1" si="23"/>
        <v>0</v>
      </c>
      <c r="IB163" s="40">
        <f t="shared" ref="IB163:IP167" ca="1" si="29">IF((ROW()-ROW($HX$149))=(COLUMN()-COLUMN($HX$149)),INDIRECT("HB"&amp;ROW()),0)</f>
        <v>0</v>
      </c>
      <c r="IC163" s="40">
        <f t="shared" ca="1" si="29"/>
        <v>0</v>
      </c>
      <c r="ID163" s="40">
        <f t="shared" ca="1" si="29"/>
        <v>0</v>
      </c>
      <c r="IE163" s="40">
        <f t="shared" ca="1" si="29"/>
        <v>0</v>
      </c>
      <c r="IF163" s="40">
        <f t="shared" ca="1" si="29"/>
        <v>0</v>
      </c>
      <c r="IG163" s="40">
        <f t="shared" ca="1" si="29"/>
        <v>0</v>
      </c>
      <c r="IH163" s="40">
        <f t="shared" ca="1" si="29"/>
        <v>0</v>
      </c>
      <c r="II163" s="40">
        <f t="shared" ca="1" si="29"/>
        <v>0</v>
      </c>
      <c r="IJ163" s="40">
        <f t="shared" ca="1" si="29"/>
        <v>0</v>
      </c>
      <c r="IK163" s="40">
        <f t="shared" ca="1" si="29"/>
        <v>0</v>
      </c>
      <c r="IL163" s="40">
        <f t="shared" ca="1" si="29"/>
        <v>0</v>
      </c>
      <c r="IM163" s="40">
        <f t="shared" ca="1" si="29"/>
        <v>0</v>
      </c>
      <c r="IN163" s="40">
        <f t="shared" ca="1" si="29"/>
        <v>0</v>
      </c>
      <c r="IO163" s="40">
        <f t="shared" ca="1" si="29"/>
        <v>0</v>
      </c>
      <c r="IP163" s="40">
        <f t="shared" ca="1" si="29"/>
        <v>0</v>
      </c>
      <c r="IQ163" s="17"/>
      <c r="IR163" s="313"/>
      <c r="IS163" s="41" t="s">
        <v>34</v>
      </c>
      <c r="IT163" s="40">
        <f ca="1"/>
        <v>0</v>
      </c>
      <c r="IU163" s="40">
        <f ca="1"/>
        <v>0</v>
      </c>
      <c r="IV163" s="40">
        <f ca="1"/>
        <v>0</v>
      </c>
      <c r="IW163" s="40">
        <f ca="1"/>
        <v>0</v>
      </c>
      <c r="IX163" s="40">
        <f ca="1"/>
        <v>0</v>
      </c>
      <c r="IY163" s="40">
        <f ca="1"/>
        <v>0</v>
      </c>
      <c r="IZ163" s="40">
        <f ca="1"/>
        <v>0</v>
      </c>
      <c r="JA163" s="40">
        <f ca="1"/>
        <v>0</v>
      </c>
      <c r="JB163" s="40">
        <f ca="1"/>
        <v>0</v>
      </c>
      <c r="JC163" s="40">
        <f ca="1"/>
        <v>0</v>
      </c>
      <c r="JD163" s="40">
        <f ca="1"/>
        <v>0</v>
      </c>
      <c r="JE163" s="40">
        <f ca="1"/>
        <v>0</v>
      </c>
      <c r="JF163" s="40">
        <f ca="1"/>
        <v>0</v>
      </c>
      <c r="JG163" s="40">
        <f ca="1"/>
        <v>0</v>
      </c>
      <c r="JH163" s="40">
        <f ca="1"/>
        <v>0</v>
      </c>
      <c r="JI163" s="40">
        <f ca="1"/>
        <v>0</v>
      </c>
      <c r="JJ163" s="40">
        <f ca="1"/>
        <v>0</v>
      </c>
      <c r="JK163" s="40">
        <f ca="1"/>
        <v>0</v>
      </c>
      <c r="JL163" s="40">
        <f ca="1"/>
        <v>0</v>
      </c>
      <c r="JM163" s="40">
        <f ca="1"/>
        <v>0</v>
      </c>
      <c r="JN163" s="269"/>
    </row>
    <row r="164" spans="1:276">
      <c r="A164" s="315"/>
      <c r="B164" s="28" t="s">
        <v>27</v>
      </c>
      <c r="C164" s="200">
        <f t="shared" si="26"/>
        <v>0</v>
      </c>
      <c r="D164" s="156"/>
      <c r="E164" s="86">
        <f t="shared" si="27"/>
        <v>0</v>
      </c>
      <c r="H164" s="156"/>
      <c r="I164" s="27">
        <f t="shared" si="28"/>
        <v>0</v>
      </c>
      <c r="HQ164" s="273"/>
      <c r="HR164" s="313"/>
      <c r="HS164" s="41" t="s">
        <v>35</v>
      </c>
      <c r="HT164" s="40">
        <f ca="1"/>
        <v>0</v>
      </c>
      <c r="HU164" s="17" t="s">
        <v>188</v>
      </c>
      <c r="HV164" s="17"/>
      <c r="HW164" s="17"/>
      <c r="HX164" s="40">
        <f t="shared" ca="1" si="24"/>
        <v>0</v>
      </c>
      <c r="HY164" s="40">
        <f t="shared" ca="1" si="24"/>
        <v>0</v>
      </c>
      <c r="HZ164" s="40">
        <f t="shared" ca="1" si="24"/>
        <v>0</v>
      </c>
      <c r="IA164" s="40">
        <f t="shared" ca="1" si="24"/>
        <v>0</v>
      </c>
      <c r="IB164" s="40">
        <f t="shared" ca="1" si="24"/>
        <v>0</v>
      </c>
      <c r="IC164" s="40">
        <f t="shared" ca="1" si="24"/>
        <v>0</v>
      </c>
      <c r="ID164" s="40">
        <f t="shared" ca="1" si="24"/>
        <v>0</v>
      </c>
      <c r="IE164" s="40">
        <f t="shared" ca="1" si="24"/>
        <v>0</v>
      </c>
      <c r="IF164" s="40">
        <f t="shared" ca="1" si="24"/>
        <v>0</v>
      </c>
      <c r="IG164" s="40">
        <f t="shared" ca="1" si="24"/>
        <v>0</v>
      </c>
      <c r="IH164" s="40">
        <f t="shared" ca="1" si="24"/>
        <v>0</v>
      </c>
      <c r="II164" s="40">
        <f t="shared" ca="1" si="24"/>
        <v>0</v>
      </c>
      <c r="IJ164" s="40">
        <f t="shared" ca="1" si="24"/>
        <v>0</v>
      </c>
      <c r="IK164" s="40">
        <f t="shared" ca="1" si="24"/>
        <v>0</v>
      </c>
      <c r="IL164" s="40">
        <f t="shared" ca="1" si="24"/>
        <v>0</v>
      </c>
      <c r="IM164" s="40">
        <f t="shared" ca="1" si="24"/>
        <v>0</v>
      </c>
      <c r="IN164" s="40">
        <f t="shared" ca="1" si="29"/>
        <v>0</v>
      </c>
      <c r="IO164" s="40">
        <f t="shared" ca="1" si="29"/>
        <v>0</v>
      </c>
      <c r="IP164" s="40">
        <f t="shared" ca="1" si="29"/>
        <v>0</v>
      </c>
      <c r="IQ164" s="17"/>
      <c r="IR164" s="313"/>
      <c r="IS164" s="41" t="s">
        <v>35</v>
      </c>
      <c r="IT164" s="40">
        <f ca="1"/>
        <v>0</v>
      </c>
      <c r="IU164" s="40">
        <f ca="1"/>
        <v>0</v>
      </c>
      <c r="IV164" s="40">
        <f ca="1"/>
        <v>0</v>
      </c>
      <c r="IW164" s="40">
        <f ca="1"/>
        <v>0</v>
      </c>
      <c r="IX164" s="40">
        <f ca="1"/>
        <v>0</v>
      </c>
      <c r="IY164" s="40">
        <f ca="1"/>
        <v>0</v>
      </c>
      <c r="IZ164" s="40">
        <f ca="1"/>
        <v>0</v>
      </c>
      <c r="JA164" s="40">
        <f ca="1"/>
        <v>0</v>
      </c>
      <c r="JB164" s="40">
        <f ca="1"/>
        <v>0</v>
      </c>
      <c r="JC164" s="40">
        <f ca="1"/>
        <v>0</v>
      </c>
      <c r="JD164" s="40">
        <f ca="1"/>
        <v>0</v>
      </c>
      <c r="JE164" s="40">
        <f ca="1"/>
        <v>0</v>
      </c>
      <c r="JF164" s="40">
        <f ca="1"/>
        <v>0</v>
      </c>
      <c r="JG164" s="40">
        <f ca="1"/>
        <v>0</v>
      </c>
      <c r="JH164" s="40">
        <f ca="1"/>
        <v>0</v>
      </c>
      <c r="JI164" s="40">
        <f ca="1"/>
        <v>0</v>
      </c>
      <c r="JJ164" s="40">
        <f ca="1"/>
        <v>0</v>
      </c>
      <c r="JK164" s="40">
        <f ca="1"/>
        <v>0</v>
      </c>
      <c r="JL164" s="40">
        <f ca="1"/>
        <v>0</v>
      </c>
      <c r="JM164" s="40">
        <f ca="1"/>
        <v>0</v>
      </c>
      <c r="JN164" s="269"/>
    </row>
    <row r="165" spans="1:276" ht="19">
      <c r="A165" s="315"/>
      <c r="B165" s="28" t="s">
        <v>205</v>
      </c>
      <c r="C165" s="200">
        <f t="shared" si="26"/>
        <v>0</v>
      </c>
      <c r="D165" s="242"/>
      <c r="E165" s="86">
        <f t="shared" si="27"/>
        <v>0</v>
      </c>
      <c r="H165" s="242"/>
      <c r="I165" s="27">
        <f t="shared" si="28"/>
        <v>0</v>
      </c>
      <c r="HQ165" s="273"/>
      <c r="HR165" s="313"/>
      <c r="HS165" s="41" t="s">
        <v>36</v>
      </c>
      <c r="HT165" s="40">
        <f ca="1"/>
        <v>0</v>
      </c>
      <c r="HU165" s="17" t="s">
        <v>189</v>
      </c>
      <c r="HV165" s="17"/>
      <c r="HW165" s="17"/>
      <c r="HX165" s="40">
        <f t="shared" ca="1" si="24"/>
        <v>0</v>
      </c>
      <c r="HY165" s="40">
        <f t="shared" ca="1" si="24"/>
        <v>0</v>
      </c>
      <c r="HZ165" s="40">
        <f t="shared" ca="1" si="24"/>
        <v>0</v>
      </c>
      <c r="IA165" s="40">
        <f t="shared" ca="1" si="24"/>
        <v>0</v>
      </c>
      <c r="IB165" s="40">
        <f t="shared" ca="1" si="24"/>
        <v>0</v>
      </c>
      <c r="IC165" s="40">
        <f t="shared" ca="1" si="24"/>
        <v>0</v>
      </c>
      <c r="ID165" s="40">
        <f t="shared" ca="1" si="24"/>
        <v>0</v>
      </c>
      <c r="IE165" s="40">
        <f t="shared" ca="1" si="24"/>
        <v>0</v>
      </c>
      <c r="IF165" s="40">
        <f t="shared" ca="1" si="24"/>
        <v>0</v>
      </c>
      <c r="IG165" s="40">
        <f t="shared" ca="1" si="24"/>
        <v>0</v>
      </c>
      <c r="IH165" s="40">
        <f t="shared" ca="1" si="24"/>
        <v>0</v>
      </c>
      <c r="II165" s="40">
        <f t="shared" ca="1" si="24"/>
        <v>0</v>
      </c>
      <c r="IJ165" s="40">
        <f t="shared" ca="1" si="24"/>
        <v>0</v>
      </c>
      <c r="IK165" s="40">
        <f t="shared" ca="1" si="24"/>
        <v>0</v>
      </c>
      <c r="IL165" s="40">
        <f t="shared" ca="1" si="24"/>
        <v>0</v>
      </c>
      <c r="IM165" s="40">
        <f t="shared" ca="1" si="24"/>
        <v>0</v>
      </c>
      <c r="IN165" s="40">
        <f t="shared" ca="1" si="29"/>
        <v>0</v>
      </c>
      <c r="IO165" s="40">
        <f t="shared" ca="1" si="29"/>
        <v>0</v>
      </c>
      <c r="IP165" s="40">
        <f t="shared" ca="1" si="29"/>
        <v>0</v>
      </c>
      <c r="IQ165" s="17"/>
      <c r="IR165" s="313"/>
      <c r="IS165" s="41" t="s">
        <v>36</v>
      </c>
      <c r="IT165" s="40">
        <f ca="1"/>
        <v>0</v>
      </c>
      <c r="IU165" s="40">
        <f ca="1"/>
        <v>0</v>
      </c>
      <c r="IV165" s="40">
        <f ca="1"/>
        <v>0</v>
      </c>
      <c r="IW165" s="40">
        <f ca="1"/>
        <v>0</v>
      </c>
      <c r="IX165" s="40">
        <f ca="1"/>
        <v>0</v>
      </c>
      <c r="IY165" s="40">
        <f ca="1"/>
        <v>0</v>
      </c>
      <c r="IZ165" s="40">
        <f ca="1"/>
        <v>0</v>
      </c>
      <c r="JA165" s="40">
        <f ca="1"/>
        <v>0</v>
      </c>
      <c r="JB165" s="40">
        <f ca="1"/>
        <v>0</v>
      </c>
      <c r="JC165" s="40">
        <f ca="1"/>
        <v>0</v>
      </c>
      <c r="JD165" s="40">
        <f ca="1"/>
        <v>0</v>
      </c>
      <c r="JE165" s="40">
        <f ca="1"/>
        <v>0</v>
      </c>
      <c r="JF165" s="40">
        <f ca="1"/>
        <v>0</v>
      </c>
      <c r="JG165" s="40">
        <f ca="1"/>
        <v>0</v>
      </c>
      <c r="JH165" s="40">
        <f ca="1"/>
        <v>0</v>
      </c>
      <c r="JI165" s="40">
        <f ca="1"/>
        <v>0</v>
      </c>
      <c r="JJ165" s="40">
        <f ca="1"/>
        <v>0</v>
      </c>
      <c r="JK165" s="40">
        <f ca="1"/>
        <v>0</v>
      </c>
      <c r="JL165" s="40">
        <f ca="1"/>
        <v>0</v>
      </c>
      <c r="JM165" s="40">
        <f ca="1"/>
        <v>0</v>
      </c>
      <c r="JN165" s="269"/>
    </row>
    <row r="166" spans="1:276">
      <c r="A166" s="315"/>
      <c r="B166" s="28" t="s">
        <v>206</v>
      </c>
      <c r="C166" s="200">
        <f t="shared" si="26"/>
        <v>0</v>
      </c>
      <c r="D166" s="242"/>
      <c r="E166" s="86">
        <f t="shared" si="27"/>
        <v>0</v>
      </c>
      <c r="H166" s="242"/>
      <c r="I166" s="27">
        <f t="shared" si="28"/>
        <v>0</v>
      </c>
      <c r="HQ166" s="273"/>
      <c r="HR166" s="313"/>
      <c r="HS166" s="41" t="s">
        <v>41</v>
      </c>
      <c r="HT166" s="40">
        <f ca="1"/>
        <v>0</v>
      </c>
      <c r="HU166" s="17" t="s">
        <v>190</v>
      </c>
      <c r="HV166" s="17"/>
      <c r="HW166" s="17"/>
      <c r="HX166" s="40">
        <f t="shared" ca="1" si="24"/>
        <v>0</v>
      </c>
      <c r="HY166" s="40">
        <f t="shared" ca="1" si="24"/>
        <v>0</v>
      </c>
      <c r="HZ166" s="40">
        <f t="shared" ca="1" si="24"/>
        <v>0</v>
      </c>
      <c r="IA166" s="40">
        <f t="shared" ca="1" si="24"/>
        <v>0</v>
      </c>
      <c r="IB166" s="40">
        <f t="shared" ca="1" si="24"/>
        <v>0</v>
      </c>
      <c r="IC166" s="40">
        <f t="shared" ca="1" si="24"/>
        <v>0</v>
      </c>
      <c r="ID166" s="40">
        <f t="shared" ca="1" si="24"/>
        <v>0</v>
      </c>
      <c r="IE166" s="40">
        <f t="shared" ca="1" si="24"/>
        <v>0</v>
      </c>
      <c r="IF166" s="40">
        <f t="shared" ca="1" si="24"/>
        <v>0</v>
      </c>
      <c r="IG166" s="40">
        <f t="shared" ca="1" si="24"/>
        <v>0</v>
      </c>
      <c r="IH166" s="40">
        <f t="shared" ca="1" si="24"/>
        <v>0</v>
      </c>
      <c r="II166" s="40">
        <f t="shared" ca="1" si="24"/>
        <v>0</v>
      </c>
      <c r="IJ166" s="40">
        <f t="shared" ca="1" si="24"/>
        <v>0</v>
      </c>
      <c r="IK166" s="40">
        <f t="shared" ca="1" si="24"/>
        <v>0</v>
      </c>
      <c r="IL166" s="40">
        <f t="shared" ca="1" si="24"/>
        <v>0</v>
      </c>
      <c r="IM166" s="40">
        <f t="shared" ca="1" si="24"/>
        <v>0</v>
      </c>
      <c r="IN166" s="40">
        <f t="shared" ca="1" si="29"/>
        <v>0</v>
      </c>
      <c r="IO166" s="40">
        <f t="shared" ca="1" si="29"/>
        <v>0</v>
      </c>
      <c r="IP166" s="40">
        <f t="shared" ca="1" si="29"/>
        <v>0</v>
      </c>
      <c r="IQ166" s="17"/>
      <c r="IR166" s="313"/>
      <c r="IS166" s="41" t="s">
        <v>41</v>
      </c>
      <c r="IT166" s="40">
        <f ca="1"/>
        <v>0</v>
      </c>
      <c r="IU166" s="40">
        <f ca="1"/>
        <v>0</v>
      </c>
      <c r="IV166" s="40">
        <f ca="1"/>
        <v>0</v>
      </c>
      <c r="IW166" s="40">
        <f ca="1"/>
        <v>0</v>
      </c>
      <c r="IX166" s="40">
        <f ca="1"/>
        <v>0</v>
      </c>
      <c r="IY166" s="40">
        <f ca="1"/>
        <v>0</v>
      </c>
      <c r="IZ166" s="40">
        <f ca="1"/>
        <v>0</v>
      </c>
      <c r="JA166" s="40">
        <f ca="1"/>
        <v>0</v>
      </c>
      <c r="JB166" s="40">
        <f ca="1"/>
        <v>0</v>
      </c>
      <c r="JC166" s="40">
        <f ca="1"/>
        <v>0</v>
      </c>
      <c r="JD166" s="40">
        <f ca="1"/>
        <v>0</v>
      </c>
      <c r="JE166" s="40">
        <f ca="1"/>
        <v>0</v>
      </c>
      <c r="JF166" s="40">
        <f ca="1"/>
        <v>0</v>
      </c>
      <c r="JG166" s="40">
        <f ca="1"/>
        <v>0</v>
      </c>
      <c r="JH166" s="40">
        <f ca="1"/>
        <v>0</v>
      </c>
      <c r="JI166" s="40">
        <f ca="1"/>
        <v>0</v>
      </c>
      <c r="JJ166" s="40">
        <f ca="1"/>
        <v>0</v>
      </c>
      <c r="JK166" s="40">
        <f ca="1"/>
        <v>0</v>
      </c>
      <c r="JL166" s="40">
        <f ca="1"/>
        <v>0</v>
      </c>
      <c r="JM166" s="40">
        <f ca="1"/>
        <v>0</v>
      </c>
      <c r="JN166" s="269"/>
    </row>
    <row r="167" spans="1:276">
      <c r="A167" s="315"/>
      <c r="B167" s="28" t="s">
        <v>15</v>
      </c>
      <c r="C167" s="200">
        <f t="shared" si="26"/>
        <v>0</v>
      </c>
      <c r="E167" s="86">
        <f t="shared" si="27"/>
        <v>0</v>
      </c>
      <c r="I167" s="27">
        <f t="shared" si="28"/>
        <v>0</v>
      </c>
      <c r="HQ167" s="273"/>
      <c r="HR167" s="313"/>
      <c r="HS167" s="41" t="s">
        <v>136</v>
      </c>
      <c r="HT167" s="40">
        <f ca="1"/>
        <v>0.99999999999999989</v>
      </c>
      <c r="HU167" s="17" t="s">
        <v>191</v>
      </c>
      <c r="HV167" s="17"/>
      <c r="HW167" s="17"/>
      <c r="HX167" s="40">
        <f t="shared" ca="1" si="24"/>
        <v>0</v>
      </c>
      <c r="HY167" s="40">
        <f t="shared" ca="1" si="24"/>
        <v>0</v>
      </c>
      <c r="HZ167" s="40">
        <f t="shared" ca="1" si="24"/>
        <v>0</v>
      </c>
      <c r="IA167" s="40">
        <f t="shared" ca="1" si="24"/>
        <v>0</v>
      </c>
      <c r="IB167" s="40">
        <f t="shared" ca="1" si="24"/>
        <v>0</v>
      </c>
      <c r="IC167" s="40">
        <f t="shared" ca="1" si="24"/>
        <v>0</v>
      </c>
      <c r="ID167" s="40">
        <f t="shared" ca="1" si="24"/>
        <v>0</v>
      </c>
      <c r="IE167" s="40">
        <f t="shared" ca="1" si="24"/>
        <v>0</v>
      </c>
      <c r="IF167" s="40">
        <f t="shared" ca="1" si="24"/>
        <v>0</v>
      </c>
      <c r="IG167" s="40">
        <f t="shared" ca="1" si="24"/>
        <v>0</v>
      </c>
      <c r="IH167" s="40">
        <f t="shared" ca="1" si="24"/>
        <v>0</v>
      </c>
      <c r="II167" s="40">
        <f t="shared" ca="1" si="24"/>
        <v>0</v>
      </c>
      <c r="IJ167" s="40">
        <f t="shared" ca="1" si="24"/>
        <v>0</v>
      </c>
      <c r="IK167" s="40">
        <f t="shared" ca="1" si="24"/>
        <v>0</v>
      </c>
      <c r="IL167" s="40">
        <f t="shared" ca="1" si="24"/>
        <v>0</v>
      </c>
      <c r="IM167" s="40">
        <f t="shared" ca="1" si="24"/>
        <v>0</v>
      </c>
      <c r="IN167" s="40">
        <f t="shared" ca="1" si="29"/>
        <v>0</v>
      </c>
      <c r="IO167" s="40">
        <f t="shared" ca="1" si="29"/>
        <v>0</v>
      </c>
      <c r="IP167" s="40">
        <f t="shared" ca="1" si="29"/>
        <v>0</v>
      </c>
      <c r="IQ167" s="17"/>
      <c r="IR167" s="313"/>
      <c r="IS167" s="41" t="s">
        <v>136</v>
      </c>
      <c r="IT167" s="40">
        <f ca="1"/>
        <v>0</v>
      </c>
      <c r="IU167" s="40">
        <f ca="1"/>
        <v>0</v>
      </c>
      <c r="IV167" s="40">
        <f ca="1"/>
        <v>0</v>
      </c>
      <c r="IW167" s="40">
        <f ca="1"/>
        <v>0</v>
      </c>
      <c r="IX167" s="40">
        <f ca="1"/>
        <v>0</v>
      </c>
      <c r="IY167" s="40">
        <f ca="1"/>
        <v>0</v>
      </c>
      <c r="IZ167" s="40">
        <f ca="1"/>
        <v>0</v>
      </c>
      <c r="JA167" s="40">
        <f ca="1"/>
        <v>0</v>
      </c>
      <c r="JB167" s="40">
        <f ca="1"/>
        <v>0</v>
      </c>
      <c r="JC167" s="40">
        <f ca="1"/>
        <v>0</v>
      </c>
      <c r="JD167" s="40">
        <f ca="1"/>
        <v>0</v>
      </c>
      <c r="JE167" s="40">
        <f ca="1"/>
        <v>0</v>
      </c>
      <c r="JF167" s="40">
        <f ca="1"/>
        <v>0</v>
      </c>
      <c r="JG167" s="40">
        <f ca="1"/>
        <v>0</v>
      </c>
      <c r="JH167" s="40">
        <f ca="1"/>
        <v>0</v>
      </c>
      <c r="JI167" s="40">
        <f ca="1"/>
        <v>0</v>
      </c>
      <c r="JJ167" s="40">
        <f ca="1"/>
        <v>0</v>
      </c>
      <c r="JK167" s="40">
        <f ca="1"/>
        <v>0</v>
      </c>
      <c r="JL167" s="40">
        <f ca="1"/>
        <v>0</v>
      </c>
      <c r="JM167" s="40">
        <f ca="1"/>
        <v>0</v>
      </c>
      <c r="JN167" s="269"/>
      <c r="JP167">
        <f ca="1">SUM(JJ167:JM167)</f>
        <v>0</v>
      </c>
    </row>
    <row r="168" spans="1:276" ht="20">
      <c r="A168" s="315"/>
      <c r="B168" s="28" t="s">
        <v>208</v>
      </c>
      <c r="C168" s="200">
        <f t="shared" si="26"/>
        <v>0</v>
      </c>
      <c r="E168" s="86">
        <f t="shared" si="27"/>
        <v>0</v>
      </c>
      <c r="I168" s="27">
        <f t="shared" si="28"/>
        <v>0</v>
      </c>
      <c r="HQ168" s="273"/>
      <c r="HR168" s="249"/>
      <c r="HS168" s="38"/>
      <c r="HT168" s="251" t="s">
        <v>215</v>
      </c>
      <c r="HU168" s="38"/>
      <c r="HV168" s="17"/>
      <c r="HW168" s="17"/>
      <c r="HX168" s="314" t="s">
        <v>193</v>
      </c>
      <c r="HY168" s="314"/>
      <c r="HZ168" s="314"/>
      <c r="IA168" s="314"/>
      <c r="IB168" s="314"/>
      <c r="IC168" s="314"/>
      <c r="ID168" s="314"/>
      <c r="IE168" s="314"/>
      <c r="IF168" s="314"/>
      <c r="IG168" s="314"/>
      <c r="IH168" s="314"/>
      <c r="II168" s="314"/>
      <c r="IJ168" s="314"/>
      <c r="IK168" s="314"/>
      <c r="IL168" s="314"/>
      <c r="IM168" s="314"/>
      <c r="IN168" s="314"/>
      <c r="IO168" s="314"/>
      <c r="IP168" s="314"/>
      <c r="IQ168" s="17"/>
      <c r="IR168" s="17"/>
      <c r="IS168" s="17"/>
      <c r="IT168" s="321" t="s">
        <v>216</v>
      </c>
      <c r="IU168" s="321"/>
      <c r="IV168" s="321"/>
      <c r="IW168" s="321"/>
      <c r="IX168" s="321"/>
      <c r="IY168" s="321"/>
      <c r="IZ168" s="321"/>
      <c r="JA168" s="321"/>
      <c r="JB168" s="321"/>
      <c r="JC168" s="321"/>
      <c r="JD168" s="321"/>
      <c r="JE168" s="321"/>
      <c r="JF168" s="321"/>
      <c r="JG168" s="321"/>
      <c r="JH168" s="321"/>
      <c r="JI168" s="321"/>
      <c r="JJ168" s="321"/>
      <c r="JK168" s="321"/>
      <c r="JL168" s="321"/>
      <c r="JM168" s="321"/>
      <c r="JN168" s="269"/>
    </row>
    <row r="169" spans="1:276" ht="17" thickBot="1">
      <c r="A169" s="315"/>
      <c r="B169" s="28" t="s">
        <v>21</v>
      </c>
      <c r="C169" s="200">
        <f t="shared" si="26"/>
        <v>0</v>
      </c>
      <c r="E169" s="86">
        <f t="shared" si="27"/>
        <v>0</v>
      </c>
      <c r="I169" s="27">
        <f t="shared" si="28"/>
        <v>0</v>
      </c>
      <c r="HQ169" s="279"/>
      <c r="HR169" s="280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1"/>
      <c r="IK169" s="280"/>
      <c r="IL169" s="280"/>
      <c r="IM169" s="280"/>
      <c r="IN169" s="280"/>
      <c r="IO169" s="280"/>
      <c r="IP169" s="280"/>
      <c r="IQ169" s="280"/>
      <c r="IR169" s="280"/>
      <c r="IS169" s="280"/>
      <c r="IT169" s="280"/>
      <c r="IU169" s="280"/>
      <c r="IV169" s="280"/>
      <c r="IW169" s="280"/>
      <c r="IX169" s="280"/>
      <c r="IY169" s="280"/>
      <c r="IZ169" s="280"/>
      <c r="JA169" s="280"/>
      <c r="JB169" s="280"/>
      <c r="JC169" s="280"/>
      <c r="JD169" s="280"/>
      <c r="JE169" s="280"/>
      <c r="JF169" s="280"/>
      <c r="JG169" s="280"/>
      <c r="JH169" s="280"/>
      <c r="JI169" s="280"/>
      <c r="JJ169" s="282">
        <f ca="1">SUM(JC149:JC174)</f>
        <v>0</v>
      </c>
      <c r="JK169" s="282">
        <f ca="1">SUM(JD149:JD174)</f>
        <v>0</v>
      </c>
      <c r="JL169" s="282">
        <f ca="1">SUM(JE149:JE174)</f>
        <v>0</v>
      </c>
      <c r="JM169" s="282">
        <f ca="1">SUM(JF149:JF174)</f>
        <v>0</v>
      </c>
      <c r="JN169" s="283"/>
    </row>
    <row r="170" spans="1:276" ht="17" thickTop="1">
      <c r="A170" s="315"/>
      <c r="B170" s="28" t="s">
        <v>207</v>
      </c>
      <c r="C170" s="200">
        <f t="shared" si="26"/>
        <v>0</v>
      </c>
      <c r="E170" s="86">
        <f t="shared" si="27"/>
        <v>0</v>
      </c>
      <c r="I170" s="27">
        <f t="shared" si="28"/>
        <v>0</v>
      </c>
    </row>
    <row r="171" spans="1:276">
      <c r="A171" s="315"/>
      <c r="B171" s="28" t="s">
        <v>20</v>
      </c>
      <c r="C171" s="200">
        <f t="shared" si="26"/>
        <v>0</v>
      </c>
      <c r="D171" s="156"/>
      <c r="E171" s="86">
        <f t="shared" si="27"/>
        <v>0</v>
      </c>
      <c r="H171" s="156"/>
      <c r="I171" s="27">
        <f t="shared" si="28"/>
        <v>0</v>
      </c>
    </row>
    <row r="172" spans="1:276">
      <c r="A172" s="315"/>
      <c r="B172" s="28" t="s">
        <v>209</v>
      </c>
      <c r="C172" s="200">
        <f t="shared" si="26"/>
        <v>0</v>
      </c>
      <c r="D172" s="242"/>
      <c r="E172" s="86">
        <f t="shared" si="27"/>
        <v>0</v>
      </c>
      <c r="H172" s="242"/>
      <c r="I172" s="27">
        <f t="shared" si="28"/>
        <v>0</v>
      </c>
    </row>
    <row r="173" spans="1:276">
      <c r="A173" s="315"/>
      <c r="B173" s="28" t="s">
        <v>30</v>
      </c>
      <c r="C173" s="200">
        <f t="shared" si="26"/>
        <v>0</v>
      </c>
      <c r="E173" s="86">
        <f t="shared" si="27"/>
        <v>0</v>
      </c>
      <c r="I173" s="27">
        <f t="shared" si="28"/>
        <v>0</v>
      </c>
    </row>
    <row r="174" spans="1:276">
      <c r="A174" s="315"/>
      <c r="B174" s="28" t="s">
        <v>31</v>
      </c>
      <c r="C174" s="200">
        <f t="shared" si="26"/>
        <v>0</v>
      </c>
      <c r="D174" s="150" t="s">
        <v>26</v>
      </c>
      <c r="E174" s="86">
        <f t="shared" si="27"/>
        <v>0</v>
      </c>
      <c r="H174" s="159" t="s">
        <v>25</v>
      </c>
      <c r="I174" s="27">
        <f t="shared" si="28"/>
        <v>0</v>
      </c>
    </row>
    <row r="175" spans="1:276">
      <c r="A175" s="315"/>
      <c r="B175" s="28" t="s">
        <v>137</v>
      </c>
      <c r="C175" s="200">
        <f t="shared" si="26"/>
        <v>0</v>
      </c>
      <c r="D175" s="156"/>
      <c r="E175" s="86">
        <f t="shared" si="27"/>
        <v>0</v>
      </c>
      <c r="H175" s="156"/>
      <c r="I175" s="27">
        <f t="shared" si="28"/>
        <v>0</v>
      </c>
    </row>
    <row r="176" spans="1:276">
      <c r="A176" s="315"/>
      <c r="B176" s="28" t="s">
        <v>138</v>
      </c>
      <c r="C176" s="200">
        <f t="shared" si="26"/>
        <v>0</v>
      </c>
      <c r="D176" s="156"/>
      <c r="E176" s="86">
        <f t="shared" si="27"/>
        <v>0</v>
      </c>
      <c r="H176" s="156"/>
      <c r="I176" s="27">
        <f t="shared" si="28"/>
        <v>0</v>
      </c>
    </row>
    <row r="177" spans="1:25">
      <c r="A177" s="315"/>
      <c r="B177" s="28" t="s">
        <v>141</v>
      </c>
      <c r="C177" s="200">
        <f t="shared" si="26"/>
        <v>142916629629.21811</v>
      </c>
      <c r="D177" s="156"/>
      <c r="E177" s="86">
        <f t="shared" si="27"/>
        <v>142916629629.21808</v>
      </c>
      <c r="H177" s="156"/>
      <c r="I177" s="27">
        <f t="shared" si="28"/>
        <v>0</v>
      </c>
    </row>
    <row r="178" spans="1:25">
      <c r="A178" s="315"/>
      <c r="B178" s="28" t="s">
        <v>142</v>
      </c>
      <c r="C178" s="200">
        <f t="shared" si="26"/>
        <v>500000000000000</v>
      </c>
      <c r="D178" s="156"/>
      <c r="E178" s="86">
        <f t="shared" si="27"/>
        <v>500000000000000</v>
      </c>
      <c r="H178" s="156"/>
      <c r="I178" s="27">
        <f t="shared" si="28"/>
        <v>0</v>
      </c>
    </row>
    <row r="179" spans="1:25">
      <c r="A179" s="315"/>
      <c r="B179" s="28" t="s">
        <v>143</v>
      </c>
      <c r="C179" s="200">
        <f t="shared" si="26"/>
        <v>500000000000</v>
      </c>
      <c r="D179" s="156"/>
      <c r="E179" s="86">
        <f t="shared" si="27"/>
        <v>500000000000</v>
      </c>
      <c r="H179" s="156"/>
      <c r="I179" s="27">
        <f t="shared" si="28"/>
        <v>0</v>
      </c>
    </row>
    <row r="180" spans="1:25" ht="19">
      <c r="A180" s="315"/>
      <c r="B180" s="28" t="s">
        <v>144</v>
      </c>
      <c r="C180" s="200">
        <f t="shared" si="26"/>
        <v>75000000000</v>
      </c>
      <c r="D180" s="180"/>
      <c r="E180" s="86">
        <f t="shared" si="27"/>
        <v>75000000000</v>
      </c>
      <c r="H180" s="180"/>
      <c r="I180" s="27">
        <f t="shared" si="28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06" t="s">
        <v>161</v>
      </c>
      <c r="B185" s="306"/>
      <c r="C185" s="306"/>
      <c r="D185" s="306"/>
      <c r="E185" s="306"/>
      <c r="F185" s="306"/>
      <c r="G185" s="306"/>
      <c r="H185" s="306"/>
      <c r="I185" s="306"/>
      <c r="J185" s="306"/>
      <c r="K185" s="306"/>
      <c r="L185" s="306"/>
      <c r="M185" s="306"/>
      <c r="N185" s="306"/>
      <c r="O185" s="306"/>
      <c r="P185" s="306"/>
      <c r="Q185" s="306"/>
      <c r="R185" s="306"/>
      <c r="S185" s="306"/>
      <c r="T185" s="306"/>
      <c r="U185" s="306"/>
      <c r="V185" s="306"/>
      <c r="W185" s="306"/>
      <c r="X185" s="306"/>
      <c r="Y185" s="306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18" t="s">
        <v>145</v>
      </c>
      <c r="D187" s="318"/>
      <c r="E187" s="318"/>
      <c r="F187" s="318"/>
      <c r="G187" s="318"/>
      <c r="I187" s="318" t="s">
        <v>145</v>
      </c>
      <c r="J187" s="318"/>
      <c r="K187" s="318"/>
      <c r="L187" s="318"/>
      <c r="M187" s="318"/>
      <c r="O187" s="318" t="s">
        <v>145</v>
      </c>
      <c r="P187" s="318"/>
      <c r="Q187" s="318"/>
      <c r="R187" s="318"/>
      <c r="S187" s="318"/>
      <c r="U187" s="318" t="s">
        <v>145</v>
      </c>
      <c r="V187" s="318"/>
      <c r="W187" s="318"/>
      <c r="X187" s="318"/>
      <c r="Y187" s="318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3" t="s">
        <v>1</v>
      </c>
      <c r="B189" s="3" t="s">
        <v>177</v>
      </c>
      <c r="C189" s="7">
        <f t="shared" ref="C189:C207" si="30">BD103</f>
        <v>50000</v>
      </c>
      <c r="D189" s="200">
        <f t="shared" ref="D189:D207" si="31">BE103</f>
        <v>0</v>
      </c>
      <c r="E189" s="200">
        <f t="shared" ref="E189:E207" si="32">BF103</f>
        <v>0</v>
      </c>
      <c r="F189" s="200">
        <f t="shared" ref="F189:F207" si="33">BG103</f>
        <v>0</v>
      </c>
      <c r="G189" s="200">
        <f t="shared" ref="G189:G207" si="34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5">D189-J189-P189</f>
        <v>0</v>
      </c>
      <c r="W189" s="27">
        <f t="shared" si="35"/>
        <v>0</v>
      </c>
      <c r="X189" s="27">
        <f t="shared" si="35"/>
        <v>0</v>
      </c>
      <c r="Y189" s="27">
        <f t="shared" si="35"/>
        <v>0</v>
      </c>
    </row>
    <row r="190" spans="1:25" ht="16" customHeight="1">
      <c r="A190" s="303"/>
      <c r="B190" s="3" t="s">
        <v>178</v>
      </c>
      <c r="C190" s="200">
        <f t="shared" si="30"/>
        <v>43000</v>
      </c>
      <c r="D190" s="200">
        <f t="shared" si="31"/>
        <v>0</v>
      </c>
      <c r="E190" s="200">
        <f t="shared" si="32"/>
        <v>0</v>
      </c>
      <c r="F190" s="200">
        <f t="shared" si="33"/>
        <v>0</v>
      </c>
      <c r="G190" s="200">
        <f t="shared" si="34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6">C190-I190-O190</f>
        <v>0</v>
      </c>
      <c r="V190" s="27">
        <f t="shared" ref="V190:V207" si="37">D190-J190-P190</f>
        <v>0</v>
      </c>
      <c r="W190" s="27">
        <f t="shared" ref="W190:W207" si="38">E190-K190-Q190</f>
        <v>0</v>
      </c>
      <c r="X190" s="27">
        <f t="shared" ref="X190:X207" si="39">F190-L190-R190</f>
        <v>0</v>
      </c>
      <c r="Y190" s="27">
        <f t="shared" ref="Y190:Y207" si="40">G190-M190-S190</f>
        <v>0</v>
      </c>
    </row>
    <row r="191" spans="1:25">
      <c r="A191" s="303"/>
      <c r="B191" s="3" t="s">
        <v>28</v>
      </c>
      <c r="C191" s="200">
        <f t="shared" si="30"/>
        <v>41000</v>
      </c>
      <c r="D191" s="200">
        <f t="shared" si="31"/>
        <v>0</v>
      </c>
      <c r="E191" s="200">
        <f t="shared" si="32"/>
        <v>0</v>
      </c>
      <c r="F191" s="200">
        <f t="shared" si="33"/>
        <v>0</v>
      </c>
      <c r="G191" s="200">
        <f t="shared" si="34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6"/>
        <v>0</v>
      </c>
      <c r="V191" s="27">
        <f t="shared" si="37"/>
        <v>0</v>
      </c>
      <c r="W191" s="27">
        <f t="shared" si="38"/>
        <v>0</v>
      </c>
      <c r="X191" s="27">
        <f t="shared" si="39"/>
        <v>0</v>
      </c>
      <c r="Y191" s="27">
        <f t="shared" si="40"/>
        <v>0</v>
      </c>
    </row>
    <row r="192" spans="1:25">
      <c r="A192" s="303"/>
      <c r="B192" s="3" t="s">
        <v>0</v>
      </c>
      <c r="C192" s="200">
        <f t="shared" si="30"/>
        <v>47500</v>
      </c>
      <c r="D192" s="200">
        <f t="shared" si="31"/>
        <v>0</v>
      </c>
      <c r="E192" s="200">
        <f t="shared" si="32"/>
        <v>0</v>
      </c>
      <c r="F192" s="200">
        <f t="shared" si="33"/>
        <v>0</v>
      </c>
      <c r="G192" s="200">
        <f t="shared" si="34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6"/>
        <v>0</v>
      </c>
      <c r="V192" s="27">
        <f t="shared" si="37"/>
        <v>0</v>
      </c>
      <c r="W192" s="27">
        <f t="shared" si="38"/>
        <v>0</v>
      </c>
      <c r="X192" s="27">
        <f t="shared" si="39"/>
        <v>0</v>
      </c>
      <c r="Y192" s="27">
        <f t="shared" si="40"/>
        <v>0</v>
      </c>
    </row>
    <row r="193" spans="1:25">
      <c r="A193" s="303"/>
      <c r="B193" s="3" t="s">
        <v>37</v>
      </c>
      <c r="C193" s="200">
        <f t="shared" si="30"/>
        <v>47000</v>
      </c>
      <c r="D193" s="200">
        <f t="shared" si="31"/>
        <v>0</v>
      </c>
      <c r="E193" s="200">
        <f t="shared" si="32"/>
        <v>0</v>
      </c>
      <c r="F193" s="200">
        <f t="shared" si="33"/>
        <v>0</v>
      </c>
      <c r="G193" s="200">
        <f t="shared" si="34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6"/>
        <v>0</v>
      </c>
      <c r="V193" s="27">
        <f t="shared" si="37"/>
        <v>0</v>
      </c>
      <c r="W193" s="27">
        <f t="shared" si="38"/>
        <v>0</v>
      </c>
      <c r="X193" s="27">
        <f t="shared" si="39"/>
        <v>0</v>
      </c>
      <c r="Y193" s="27">
        <f t="shared" si="40"/>
        <v>0</v>
      </c>
    </row>
    <row r="194" spans="1:25">
      <c r="A194" s="303"/>
      <c r="B194" s="3" t="s">
        <v>38</v>
      </c>
      <c r="C194" s="200">
        <f t="shared" si="30"/>
        <v>41000</v>
      </c>
      <c r="D194" s="200">
        <f t="shared" si="31"/>
        <v>0</v>
      </c>
      <c r="E194" s="200">
        <f t="shared" si="32"/>
        <v>0</v>
      </c>
      <c r="F194" s="200">
        <f t="shared" si="33"/>
        <v>0</v>
      </c>
      <c r="G194" s="200">
        <f t="shared" si="34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6"/>
        <v>0</v>
      </c>
      <c r="V194" s="27">
        <f t="shared" si="37"/>
        <v>0</v>
      </c>
      <c r="W194" s="27">
        <f t="shared" si="38"/>
        <v>0</v>
      </c>
      <c r="X194" s="27">
        <f t="shared" si="39"/>
        <v>0</v>
      </c>
      <c r="Y194" s="27">
        <f t="shared" si="40"/>
        <v>0</v>
      </c>
    </row>
    <row r="195" spans="1:25">
      <c r="A195" s="303"/>
      <c r="B195" s="3" t="s">
        <v>13</v>
      </c>
      <c r="C195" s="200">
        <f t="shared" si="30"/>
        <v>42000</v>
      </c>
      <c r="D195" s="200">
        <f t="shared" si="31"/>
        <v>0</v>
      </c>
      <c r="E195" s="200">
        <f t="shared" si="32"/>
        <v>0</v>
      </c>
      <c r="F195" s="200">
        <f t="shared" si="33"/>
        <v>0</v>
      </c>
      <c r="G195" s="200">
        <f t="shared" si="34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6"/>
        <v>0</v>
      </c>
      <c r="V195" s="27">
        <f t="shared" si="37"/>
        <v>0</v>
      </c>
      <c r="W195" s="27">
        <f t="shared" si="38"/>
        <v>0</v>
      </c>
      <c r="X195" s="27">
        <f t="shared" si="39"/>
        <v>0</v>
      </c>
      <c r="Y195" s="27">
        <f t="shared" si="40"/>
        <v>0</v>
      </c>
    </row>
    <row r="196" spans="1:25">
      <c r="A196" s="303"/>
      <c r="B196" s="3" t="s">
        <v>23</v>
      </c>
      <c r="C196" s="200">
        <f t="shared" si="30"/>
        <v>6400</v>
      </c>
      <c r="D196" s="200">
        <f t="shared" si="31"/>
        <v>0</v>
      </c>
      <c r="E196" s="200">
        <f t="shared" si="32"/>
        <v>0</v>
      </c>
      <c r="F196" s="200">
        <f t="shared" si="33"/>
        <v>0</v>
      </c>
      <c r="G196" s="200">
        <f t="shared" si="34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6"/>
        <v>0</v>
      </c>
      <c r="V196" s="27">
        <f t="shared" si="37"/>
        <v>0</v>
      </c>
      <c r="W196" s="27">
        <f t="shared" si="38"/>
        <v>0</v>
      </c>
      <c r="X196" s="27">
        <f t="shared" si="39"/>
        <v>0</v>
      </c>
      <c r="Y196" s="27">
        <f t="shared" si="40"/>
        <v>0</v>
      </c>
    </row>
    <row r="197" spans="1:25">
      <c r="A197" s="303"/>
      <c r="B197" s="3" t="s">
        <v>22</v>
      </c>
      <c r="C197" s="200">
        <f t="shared" si="30"/>
        <v>6275</v>
      </c>
      <c r="D197" s="200">
        <f t="shared" si="31"/>
        <v>0</v>
      </c>
      <c r="E197" s="200">
        <f t="shared" si="32"/>
        <v>0</v>
      </c>
      <c r="F197" s="200">
        <f t="shared" si="33"/>
        <v>0</v>
      </c>
      <c r="G197" s="200">
        <f t="shared" si="34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6"/>
        <v>0</v>
      </c>
      <c r="V197" s="27">
        <f t="shared" si="37"/>
        <v>0</v>
      </c>
      <c r="W197" s="27">
        <f t="shared" si="38"/>
        <v>0</v>
      </c>
      <c r="X197" s="27">
        <f t="shared" si="39"/>
        <v>0</v>
      </c>
      <c r="Y197" s="27">
        <f t="shared" si="40"/>
        <v>0</v>
      </c>
    </row>
    <row r="198" spans="1:25">
      <c r="A198" s="303"/>
      <c r="B198" s="3" t="s">
        <v>133</v>
      </c>
      <c r="C198" s="200">
        <f t="shared" si="30"/>
        <v>15150</v>
      </c>
      <c r="D198" s="200">
        <f t="shared" si="31"/>
        <v>0</v>
      </c>
      <c r="E198" s="200">
        <f t="shared" si="32"/>
        <v>0</v>
      </c>
      <c r="F198" s="200">
        <f t="shared" si="33"/>
        <v>0</v>
      </c>
      <c r="G198" s="200">
        <f t="shared" si="34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6"/>
        <v>0</v>
      </c>
      <c r="V198" s="27">
        <f t="shared" si="37"/>
        <v>0</v>
      </c>
      <c r="W198" s="27">
        <f t="shared" si="38"/>
        <v>0</v>
      </c>
      <c r="X198" s="27">
        <f t="shared" si="39"/>
        <v>0</v>
      </c>
      <c r="Y198" s="27">
        <f t="shared" si="40"/>
        <v>0</v>
      </c>
    </row>
    <row r="199" spans="1:25">
      <c r="A199" s="303"/>
      <c r="B199" s="3" t="s">
        <v>134</v>
      </c>
      <c r="C199" s="200">
        <f t="shared" si="30"/>
        <v>26000</v>
      </c>
      <c r="D199" s="200">
        <f t="shared" si="31"/>
        <v>0</v>
      </c>
      <c r="E199" s="200">
        <f t="shared" si="32"/>
        <v>0</v>
      </c>
      <c r="F199" s="200">
        <f t="shared" si="33"/>
        <v>0</v>
      </c>
      <c r="G199" s="200">
        <f t="shared" si="34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6"/>
        <v>0</v>
      </c>
      <c r="V199" s="27">
        <f t="shared" si="37"/>
        <v>0</v>
      </c>
      <c r="W199" s="27">
        <f t="shared" si="38"/>
        <v>0</v>
      </c>
      <c r="X199" s="27">
        <f t="shared" si="39"/>
        <v>0</v>
      </c>
      <c r="Y199" s="27">
        <f t="shared" si="40"/>
        <v>0</v>
      </c>
    </row>
    <row r="200" spans="1:25">
      <c r="A200" s="303"/>
      <c r="B200" s="3" t="s">
        <v>32</v>
      </c>
      <c r="C200" s="200">
        <f t="shared" si="30"/>
        <v>3000.4000000000015</v>
      </c>
      <c r="D200" s="200">
        <f t="shared" si="31"/>
        <v>0</v>
      </c>
      <c r="E200" s="200">
        <f t="shared" si="32"/>
        <v>0</v>
      </c>
      <c r="F200" s="200">
        <f t="shared" si="33"/>
        <v>0</v>
      </c>
      <c r="G200" s="200">
        <f t="shared" si="34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6"/>
        <v>0</v>
      </c>
      <c r="V200" s="27">
        <f t="shared" si="37"/>
        <v>0</v>
      </c>
      <c r="W200" s="27">
        <f t="shared" si="38"/>
        <v>0</v>
      </c>
      <c r="X200" s="27">
        <f t="shared" si="39"/>
        <v>0</v>
      </c>
      <c r="Y200" s="27">
        <f t="shared" si="40"/>
        <v>0</v>
      </c>
    </row>
    <row r="201" spans="1:25">
      <c r="A201" s="303"/>
      <c r="B201" s="3" t="s">
        <v>33</v>
      </c>
      <c r="C201" s="200">
        <f t="shared" si="30"/>
        <v>20000</v>
      </c>
      <c r="D201" s="200">
        <f t="shared" si="31"/>
        <v>0</v>
      </c>
      <c r="E201" s="200">
        <f t="shared" si="32"/>
        <v>0</v>
      </c>
      <c r="F201" s="200">
        <f t="shared" si="33"/>
        <v>0</v>
      </c>
      <c r="G201" s="200">
        <f t="shared" si="34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6"/>
        <v>0</v>
      </c>
      <c r="V201" s="27">
        <f t="shared" si="37"/>
        <v>0</v>
      </c>
      <c r="W201" s="27">
        <f t="shared" si="38"/>
        <v>0</v>
      </c>
      <c r="X201" s="27">
        <f t="shared" si="39"/>
        <v>0</v>
      </c>
      <c r="Y201" s="27">
        <f t="shared" si="40"/>
        <v>0</v>
      </c>
    </row>
    <row r="202" spans="1:25">
      <c r="A202" s="303"/>
      <c r="B202" s="3" t="s">
        <v>42</v>
      </c>
      <c r="C202" s="200">
        <f t="shared" si="30"/>
        <v>1200</v>
      </c>
      <c r="D202" s="200">
        <f t="shared" si="31"/>
        <v>0</v>
      </c>
      <c r="E202" s="200">
        <f t="shared" si="32"/>
        <v>0</v>
      </c>
      <c r="F202" s="200">
        <f t="shared" si="33"/>
        <v>0</v>
      </c>
      <c r="G202" s="200">
        <f t="shared" si="34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6"/>
        <v>0</v>
      </c>
      <c r="V202" s="27">
        <f t="shared" si="37"/>
        <v>0</v>
      </c>
      <c r="W202" s="27">
        <f t="shared" si="38"/>
        <v>0</v>
      </c>
      <c r="X202" s="27">
        <f t="shared" si="39"/>
        <v>0</v>
      </c>
      <c r="Y202" s="27">
        <f t="shared" si="40"/>
        <v>0</v>
      </c>
    </row>
    <row r="203" spans="1:25">
      <c r="A203" s="303"/>
      <c r="B203" s="3" t="s">
        <v>34</v>
      </c>
      <c r="C203" s="200">
        <f t="shared" si="30"/>
        <v>1799.9799999999996</v>
      </c>
      <c r="D203" s="200">
        <f t="shared" si="31"/>
        <v>0</v>
      </c>
      <c r="E203" s="200">
        <f t="shared" si="32"/>
        <v>0</v>
      </c>
      <c r="F203" s="200">
        <f t="shared" si="33"/>
        <v>0</v>
      </c>
      <c r="G203" s="200">
        <f t="shared" si="34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6"/>
        <v>0</v>
      </c>
      <c r="V203" s="27">
        <f t="shared" si="37"/>
        <v>0</v>
      </c>
      <c r="W203" s="27">
        <f t="shared" si="38"/>
        <v>0</v>
      </c>
      <c r="X203" s="27">
        <f t="shared" si="39"/>
        <v>0</v>
      </c>
      <c r="Y203" s="27">
        <f t="shared" si="40"/>
        <v>0</v>
      </c>
    </row>
    <row r="204" spans="1:25">
      <c r="A204" s="303"/>
      <c r="B204" s="3" t="s">
        <v>35</v>
      </c>
      <c r="C204" s="200">
        <f t="shared" si="30"/>
        <v>0</v>
      </c>
      <c r="D204" s="200">
        <f t="shared" si="31"/>
        <v>0</v>
      </c>
      <c r="E204" s="200">
        <f t="shared" si="32"/>
        <v>0</v>
      </c>
      <c r="F204" s="200">
        <f t="shared" si="33"/>
        <v>500000000000</v>
      </c>
      <c r="G204" s="200">
        <f t="shared" si="34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6"/>
        <v>0</v>
      </c>
      <c r="V204" s="27">
        <f t="shared" si="37"/>
        <v>0</v>
      </c>
      <c r="W204" s="27">
        <f t="shared" si="38"/>
        <v>0</v>
      </c>
      <c r="X204" s="27">
        <f t="shared" si="39"/>
        <v>0</v>
      </c>
      <c r="Y204" s="27">
        <f t="shared" si="40"/>
        <v>0</v>
      </c>
    </row>
    <row r="205" spans="1:25">
      <c r="A205" s="303"/>
      <c r="B205" s="3" t="s">
        <v>36</v>
      </c>
      <c r="C205" s="200">
        <f t="shared" si="30"/>
        <v>0</v>
      </c>
      <c r="D205" s="200">
        <f t="shared" si="31"/>
        <v>0</v>
      </c>
      <c r="E205" s="200">
        <f t="shared" si="32"/>
        <v>0</v>
      </c>
      <c r="F205" s="200">
        <f t="shared" si="33"/>
        <v>0</v>
      </c>
      <c r="G205" s="200">
        <f t="shared" si="34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6"/>
        <v>0</v>
      </c>
      <c r="V205" s="27">
        <f t="shared" si="37"/>
        <v>0</v>
      </c>
      <c r="W205" s="27">
        <f t="shared" si="38"/>
        <v>0</v>
      </c>
      <c r="X205" s="27">
        <f t="shared" si="39"/>
        <v>0</v>
      </c>
      <c r="Y205" s="27">
        <f t="shared" si="40"/>
        <v>0</v>
      </c>
    </row>
    <row r="206" spans="1:25">
      <c r="A206" s="303"/>
      <c r="B206" s="3" t="s">
        <v>41</v>
      </c>
      <c r="C206" s="200">
        <f t="shared" si="30"/>
        <v>0</v>
      </c>
      <c r="D206" s="200">
        <f t="shared" si="31"/>
        <v>0</v>
      </c>
      <c r="E206" s="200">
        <f t="shared" si="32"/>
        <v>500000000000000</v>
      </c>
      <c r="F206" s="200">
        <f t="shared" si="33"/>
        <v>0</v>
      </c>
      <c r="G206" s="200">
        <f t="shared" si="34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6"/>
        <v>0</v>
      </c>
      <c r="V206" s="27">
        <f t="shared" si="37"/>
        <v>0</v>
      </c>
      <c r="W206" s="27">
        <f t="shared" si="38"/>
        <v>0</v>
      </c>
      <c r="X206" s="27">
        <f t="shared" si="39"/>
        <v>0</v>
      </c>
      <c r="Y206" s="27">
        <f t="shared" si="40"/>
        <v>0</v>
      </c>
    </row>
    <row r="207" spans="1:25">
      <c r="A207" s="303"/>
      <c r="B207" s="3" t="s">
        <v>136</v>
      </c>
      <c r="C207" s="200">
        <f t="shared" si="30"/>
        <v>0</v>
      </c>
      <c r="D207" s="200">
        <f t="shared" si="31"/>
        <v>150000000000</v>
      </c>
      <c r="E207" s="200">
        <f t="shared" si="32"/>
        <v>0</v>
      </c>
      <c r="F207" s="200">
        <f t="shared" si="33"/>
        <v>0</v>
      </c>
      <c r="G207" s="200">
        <f t="shared" si="34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6"/>
        <v>0</v>
      </c>
      <c r="V207" s="27">
        <f t="shared" si="37"/>
        <v>0</v>
      </c>
      <c r="W207" s="27">
        <f t="shared" si="38"/>
        <v>0</v>
      </c>
      <c r="X207" s="27">
        <f t="shared" si="39"/>
        <v>0</v>
      </c>
      <c r="Y207" s="27">
        <f t="shared" si="40"/>
        <v>0</v>
      </c>
    </row>
    <row r="208" spans="1:25" ht="19">
      <c r="C208" s="306" t="s">
        <v>154</v>
      </c>
      <c r="D208" s="323"/>
      <c r="E208" s="323"/>
      <c r="F208" s="323"/>
      <c r="G208" s="323"/>
      <c r="I208" s="323" t="s">
        <v>155</v>
      </c>
      <c r="J208" s="323"/>
      <c r="K208" s="323"/>
      <c r="L208" s="323"/>
      <c r="M208" s="323"/>
      <c r="O208" s="323" t="s">
        <v>156</v>
      </c>
      <c r="P208" s="323"/>
      <c r="Q208" s="323"/>
      <c r="R208" s="323"/>
      <c r="S208" s="323"/>
      <c r="U208" s="323" t="s">
        <v>157</v>
      </c>
      <c r="V208" s="323"/>
      <c r="W208" s="323"/>
      <c r="X208" s="323"/>
      <c r="Y208" s="323"/>
    </row>
    <row r="209" ht="16" customHeight="1"/>
    <row r="226" spans="2:15">
      <c r="B226" s="322" t="s">
        <v>73</v>
      </c>
      <c r="C226" s="322"/>
      <c r="D226" s="322"/>
      <c r="E226" s="322"/>
      <c r="F226" s="322"/>
      <c r="G226" s="322"/>
      <c r="H226" s="322"/>
      <c r="I226" s="322"/>
      <c r="J226" s="322"/>
      <c r="K226" s="322"/>
      <c r="L226" s="322"/>
      <c r="M226" s="322"/>
      <c r="N226" s="322"/>
      <c r="O226" s="322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1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1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1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1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1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1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1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1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1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1"/>
        <v>95.086151882578179</v>
      </c>
    </row>
    <row r="241" spans="1:62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1"/>
        <v>94.161958568738228</v>
      </c>
    </row>
    <row r="245" spans="1:62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>
        <v>2007</v>
      </c>
      <c r="AZ245" s="135">
        <v>2008</v>
      </c>
      <c r="BA245" s="135">
        <v>2009</v>
      </c>
      <c r="BB245" s="135">
        <v>2010</v>
      </c>
      <c r="BC245" s="135"/>
      <c r="BD245" s="135"/>
      <c r="BE245" s="135"/>
      <c r="BF245" s="135"/>
      <c r="BG245" s="135"/>
      <c r="BH245" s="135"/>
      <c r="BI245" s="135"/>
      <c r="BJ245" s="135"/>
    </row>
    <row r="246" spans="1:62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>
        <v>397.9</v>
      </c>
      <c r="AZ246" s="138">
        <v>395</v>
      </c>
      <c r="BA246" s="138">
        <v>394</v>
      </c>
      <c r="BB246" s="138">
        <v>385.9</v>
      </c>
      <c r="BC246" s="138"/>
      <c r="BD246" s="138"/>
      <c r="BE246" s="138"/>
      <c r="BF246" s="138"/>
      <c r="BG246" s="138"/>
      <c r="BH246" s="138"/>
      <c r="BI246" s="138"/>
      <c r="BJ246" s="138"/>
    </row>
    <row r="247" spans="1:62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>
        <v>67.400000000000006</v>
      </c>
      <c r="AZ247" s="138">
        <v>66.900000000000006</v>
      </c>
      <c r="BA247" s="138">
        <v>65.5</v>
      </c>
      <c r="BB247" s="138">
        <v>66.099999999999994</v>
      </c>
      <c r="BC247" s="138"/>
      <c r="BD247" s="138"/>
      <c r="BE247" s="138"/>
      <c r="BF247" s="138"/>
      <c r="BG247" s="138"/>
      <c r="BH247" s="138"/>
      <c r="BI247" s="138"/>
      <c r="BJ247" s="138"/>
    </row>
    <row r="248" spans="1:62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>
        <v>29.3</v>
      </c>
      <c r="AZ248" s="138">
        <v>28.6</v>
      </c>
      <c r="BA248" s="138">
        <v>26.2</v>
      </c>
      <c r="BB248" s="138">
        <v>26.3</v>
      </c>
      <c r="BC248" s="138"/>
      <c r="BD248" s="138"/>
      <c r="BE248" s="138"/>
      <c r="BF248" s="138"/>
      <c r="BG248" s="138"/>
      <c r="BH248" s="138"/>
      <c r="BI248" s="138"/>
      <c r="BJ248" s="138"/>
    </row>
    <row r="249" spans="1:62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>
        <v>5.5</v>
      </c>
      <c r="AZ249" s="138">
        <v>5</v>
      </c>
      <c r="BA249" s="138">
        <v>5.0999999999999996</v>
      </c>
      <c r="BB249" s="138">
        <v>4.5999999999999996</v>
      </c>
      <c r="BC249" s="138"/>
      <c r="BD249" s="138"/>
      <c r="BE249" s="138"/>
      <c r="BF249" s="138"/>
      <c r="BG249" s="138"/>
      <c r="BH249" s="138"/>
      <c r="BI249" s="138"/>
      <c r="BJ249" s="138"/>
    </row>
    <row r="250" spans="1:62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>
        <v>5.4</v>
      </c>
      <c r="AZ250" s="138">
        <v>5</v>
      </c>
      <c r="BA250" s="138">
        <v>5</v>
      </c>
      <c r="BB250" s="138">
        <v>5</v>
      </c>
      <c r="BC250" s="138"/>
      <c r="BD250" s="138"/>
      <c r="BE250" s="138"/>
      <c r="BF250" s="138"/>
      <c r="BG250" s="138"/>
      <c r="BH250" s="138"/>
      <c r="BI250" s="138"/>
      <c r="BJ250" s="138"/>
    </row>
    <row r="251" spans="1:62">
      <c r="A251" s="135"/>
      <c r="B251" s="135"/>
      <c r="C251" s="142" t="s">
        <v>95</v>
      </c>
      <c r="D251" s="143">
        <f>SUM(D246:D250)</f>
        <v>112.2</v>
      </c>
      <c r="E251" s="143">
        <f t="shared" ref="E251:AX251" si="42">SUM(E246:E250)</f>
        <v>122.50000000000001</v>
      </c>
      <c r="F251" s="143">
        <f t="shared" si="42"/>
        <v>128.40000000000003</v>
      </c>
      <c r="G251" s="143">
        <f t="shared" si="42"/>
        <v>136.30000000000001</v>
      </c>
      <c r="H251" s="143">
        <f t="shared" si="42"/>
        <v>152.30000000000001</v>
      </c>
      <c r="I251" s="143">
        <f t="shared" si="42"/>
        <v>162.70000000000002</v>
      </c>
      <c r="J251" s="143">
        <f t="shared" si="42"/>
        <v>172.9</v>
      </c>
      <c r="K251" s="143">
        <f t="shared" si="42"/>
        <v>179.99999999999997</v>
      </c>
      <c r="L251" s="143">
        <f t="shared" si="42"/>
        <v>187.7</v>
      </c>
      <c r="M251" s="143">
        <f t="shared" si="42"/>
        <v>192.60000000000002</v>
      </c>
      <c r="N251" s="143">
        <f t="shared" si="42"/>
        <v>200.5</v>
      </c>
      <c r="O251" s="143">
        <f t="shared" si="42"/>
        <v>212</v>
      </c>
      <c r="P251" s="143">
        <f t="shared" si="42"/>
        <v>222.59999999999997</v>
      </c>
      <c r="Q251" s="143">
        <f t="shared" si="42"/>
        <v>234.00000000000003</v>
      </c>
      <c r="R251" s="143">
        <f t="shared" si="42"/>
        <v>229.7</v>
      </c>
      <c r="S251" s="143">
        <f t="shared" si="42"/>
        <v>231.7</v>
      </c>
      <c r="T251" s="143">
        <f t="shared" si="42"/>
        <v>243.4</v>
      </c>
      <c r="U251" s="143">
        <f t="shared" si="42"/>
        <v>246.79999999999998</v>
      </c>
      <c r="V251" s="143">
        <f t="shared" si="42"/>
        <v>256.5</v>
      </c>
      <c r="W251" s="143">
        <f t="shared" si="42"/>
        <v>255.9</v>
      </c>
      <c r="X251" s="143">
        <f t="shared" si="42"/>
        <v>272</v>
      </c>
      <c r="Y251" s="143">
        <f t="shared" si="42"/>
        <v>276.99999999999994</v>
      </c>
      <c r="Z251" s="143">
        <f t="shared" si="42"/>
        <v>284.39999999999998</v>
      </c>
      <c r="AA251" s="143">
        <f t="shared" si="42"/>
        <v>288.10000000000002</v>
      </c>
      <c r="AB251" s="143">
        <f t="shared" si="42"/>
        <v>303.10000000000002</v>
      </c>
      <c r="AC251" s="143">
        <f t="shared" si="42"/>
        <v>309.8</v>
      </c>
      <c r="AD251" s="143">
        <f t="shared" si="42"/>
        <v>325.3</v>
      </c>
      <c r="AE251" s="143">
        <f t="shared" si="42"/>
        <v>350.40000000000003</v>
      </c>
      <c r="AF251" s="143">
        <f t="shared" si="42"/>
        <v>375.7</v>
      </c>
      <c r="AG251" s="143">
        <f t="shared" si="42"/>
        <v>406.9</v>
      </c>
      <c r="AH251" s="143">
        <f t="shared" si="42"/>
        <v>410.9</v>
      </c>
      <c r="AI251" s="143">
        <f t="shared" si="42"/>
        <v>411.59999999999997</v>
      </c>
      <c r="AJ251" s="143">
        <f t="shared" si="42"/>
        <v>412.1</v>
      </c>
      <c r="AK251" s="143">
        <f t="shared" si="42"/>
        <v>412.40000000000009</v>
      </c>
      <c r="AL251" s="143">
        <f t="shared" si="42"/>
        <v>421.50000000000006</v>
      </c>
      <c r="AM251" s="143">
        <f t="shared" si="42"/>
        <v>429.59999999999997</v>
      </c>
      <c r="AN251" s="143">
        <f t="shared" si="42"/>
        <v>441.09999999999997</v>
      </c>
      <c r="AO251" s="143">
        <f t="shared" si="42"/>
        <v>450.5</v>
      </c>
      <c r="AP251" s="143">
        <f t="shared" si="42"/>
        <v>458.40000000000003</v>
      </c>
      <c r="AQ251" s="143">
        <f t="shared" si="42"/>
        <v>466.90000000000003</v>
      </c>
      <c r="AR251" s="143">
        <f t="shared" si="42"/>
        <v>466.1</v>
      </c>
      <c r="AS251" s="143">
        <f t="shared" si="42"/>
        <v>472.5</v>
      </c>
      <c r="AT251" s="143">
        <f t="shared" si="42"/>
        <v>483.8</v>
      </c>
      <c r="AU251" s="143">
        <f t="shared" si="42"/>
        <v>486.7</v>
      </c>
      <c r="AV251" s="143">
        <f t="shared" si="42"/>
        <v>493.90000000000003</v>
      </c>
      <c r="AW251" s="143">
        <f t="shared" si="42"/>
        <v>493.8</v>
      </c>
      <c r="AX251" s="143">
        <f t="shared" si="42"/>
        <v>501.1</v>
      </c>
      <c r="AY251" s="143">
        <f>SUM(AY246:AY250)</f>
        <v>505.49999999999994</v>
      </c>
      <c r="AZ251" s="143">
        <f>SUM(AZ246:AZ250)</f>
        <v>500.5</v>
      </c>
      <c r="BA251" s="143">
        <f>SUM(BA246:BA250)</f>
        <v>495.8</v>
      </c>
      <c r="BB251" s="143">
        <f>SUM(BB246:BB250)</f>
        <v>487.90000000000003</v>
      </c>
      <c r="BC251" s="143"/>
      <c r="BD251" s="143"/>
      <c r="BE251" s="143"/>
      <c r="BF251" s="143"/>
      <c r="BG251" s="143"/>
      <c r="BH251" s="143"/>
      <c r="BI251" s="143"/>
      <c r="BJ251" s="143"/>
    </row>
    <row r="253" spans="1:62">
      <c r="C253" t="s">
        <v>99</v>
      </c>
    </row>
    <row r="256" spans="1:62" ht="16" customHeight="1"/>
    <row r="272" ht="16" customHeight="1"/>
  </sheetData>
  <mergeCells count="113">
    <mergeCell ref="BM71:CE71"/>
    <mergeCell ref="BM93:CE93"/>
    <mergeCell ref="BK73:BK92"/>
    <mergeCell ref="HX168:IP168"/>
    <mergeCell ref="IT147:JM147"/>
    <mergeCell ref="IT168:JM168"/>
    <mergeCell ref="A157:Y157"/>
    <mergeCell ref="CN73:CN92"/>
    <mergeCell ref="EI73:EI92"/>
    <mergeCell ref="CN126:CN145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FL103:FL121"/>
    <mergeCell ref="FN124:FZ124"/>
    <mergeCell ref="FL126:FL145"/>
    <mergeCell ref="IR103:IR121"/>
    <mergeCell ref="HX101:IP101"/>
    <mergeCell ref="HV73:HV92"/>
    <mergeCell ref="HX93:IP93"/>
    <mergeCell ref="HX71:IP71"/>
    <mergeCell ref="AO10:AO21"/>
    <mergeCell ref="AR93:AZ93"/>
    <mergeCell ref="W105:W106"/>
    <mergeCell ref="W107:W108"/>
    <mergeCell ref="X146:AP146"/>
    <mergeCell ref="C122:V122"/>
    <mergeCell ref="EK146:FD146"/>
    <mergeCell ref="X152:AP15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CP71:DI71"/>
    <mergeCell ref="C45:G45"/>
    <mergeCell ref="BB103:BB121"/>
    <mergeCell ref="W114:W117"/>
    <mergeCell ref="W109:W110"/>
    <mergeCell ref="W111:W113"/>
    <mergeCell ref="W118:W121"/>
    <mergeCell ref="BB71:BF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W103:W104"/>
    <mergeCell ref="X103:X104"/>
    <mergeCell ref="IT101:JM101"/>
    <mergeCell ref="HX122:IP122"/>
    <mergeCell ref="HX145:IP145"/>
    <mergeCell ref="HI73:HI92"/>
    <mergeCell ref="HP126:HP151"/>
    <mergeCell ref="IT122:JM122"/>
    <mergeCell ref="IT124:JM124"/>
    <mergeCell ref="HR126:HR144"/>
    <mergeCell ref="HX124:IP124"/>
    <mergeCell ref="IT145:JM145"/>
    <mergeCell ref="HR149:HR167"/>
    <mergeCell ref="HX147:IP147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DN124:EG124"/>
    <mergeCell ref="CP124:DI124"/>
    <mergeCell ref="EK101:FD101"/>
    <mergeCell ref="EK124:FD124"/>
    <mergeCell ref="EK122:FD122"/>
    <mergeCell ref="BD101:BH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JN209"/>
  <sheetViews>
    <sheetView showGridLines="0" tabSelected="1" topLeftCell="HT72" zoomScaleNormal="100" workbookViewId="0">
      <selection activeCell="HV93" sqref="HV93:IN93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50" width="3.83203125" customWidth="1"/>
    <col min="251" max="251" width="15.6640625" bestFit="1" customWidth="1"/>
    <col min="252" max="267" width="4.83203125" customWidth="1"/>
    <col min="268" max="271" width="6.5" customWidth="1"/>
    <col min="274" max="274" width="7.83203125" bestFit="1" customWidth="1"/>
    <col min="275" max="275" width="7.5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212"/>
      <c r="B2" s="25"/>
      <c r="C2" s="25"/>
      <c r="AP2" t="s">
        <v>229</v>
      </c>
      <c r="IH2"/>
    </row>
    <row r="3" spans="1:242">
      <c r="A3" s="212"/>
      <c r="B3" s="25"/>
      <c r="C3" s="25"/>
      <c r="AP3" t="s">
        <v>230</v>
      </c>
      <c r="IH3"/>
    </row>
    <row r="4" spans="1:242">
      <c r="A4" s="212"/>
      <c r="B4" s="25"/>
      <c r="C4" s="25"/>
      <c r="AP4" t="s">
        <v>231</v>
      </c>
      <c r="IH4"/>
    </row>
    <row r="5" spans="1:242">
      <c r="A5" s="61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8"/>
      <c r="AP8" s="38"/>
      <c r="AQ8" s="38"/>
      <c r="AR8" s="38"/>
      <c r="AS8" s="38"/>
      <c r="AT8" s="38"/>
      <c r="AU8" s="38"/>
      <c r="AV8" s="38"/>
      <c r="AW8" s="38"/>
      <c r="IH8"/>
    </row>
    <row r="9" spans="1:242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IH9"/>
    </row>
    <row r="10" spans="1:242" ht="17" customHeight="1">
      <c r="AO10" s="324"/>
      <c r="AP10" s="168"/>
      <c r="AQ10" s="259"/>
      <c r="AR10" s="259"/>
      <c r="AS10" s="259"/>
      <c r="AT10" s="259"/>
      <c r="AU10" s="259"/>
      <c r="AV10" s="38"/>
      <c r="AW10" s="38"/>
      <c r="IH10"/>
    </row>
    <row r="11" spans="1:242">
      <c r="I11" s="4"/>
      <c r="AO11" s="324"/>
      <c r="AP11" s="168"/>
      <c r="AQ11" s="259"/>
      <c r="AR11" s="259"/>
      <c r="AS11" s="259"/>
      <c r="AT11" s="259"/>
      <c r="AU11" s="259"/>
      <c r="AV11" s="38"/>
      <c r="AW11" s="38"/>
      <c r="IH11"/>
    </row>
    <row r="12" spans="1:242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24"/>
      <c r="AP12" s="168"/>
      <c r="AQ12" s="259"/>
      <c r="AR12" s="259"/>
      <c r="AS12" s="259"/>
      <c r="AT12" s="259"/>
      <c r="AU12" s="259"/>
      <c r="AV12" s="38"/>
      <c r="AW12" s="38"/>
      <c r="IH12"/>
    </row>
    <row r="13" spans="1:242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24"/>
      <c r="AP13" s="168"/>
      <c r="AQ13" s="259"/>
      <c r="AR13" s="259"/>
      <c r="AS13" s="259"/>
      <c r="AT13" s="259"/>
      <c r="AU13" s="259"/>
      <c r="AV13" s="38"/>
      <c r="AW13" s="38"/>
      <c r="IH13"/>
    </row>
    <row r="14" spans="1:242" ht="16" customHeight="1">
      <c r="K14" s="9"/>
      <c r="Y14" s="54"/>
      <c r="AA14" s="16"/>
      <c r="AB14" s="14"/>
      <c r="AO14" s="324"/>
      <c r="AP14" s="168"/>
      <c r="AQ14" s="259"/>
      <c r="AR14" s="259"/>
      <c r="AS14" s="259"/>
      <c r="AT14" s="259"/>
      <c r="AU14" s="259"/>
      <c r="AV14" s="38"/>
      <c r="AW14" s="38"/>
      <c r="IH14"/>
    </row>
    <row r="15" spans="1:242">
      <c r="K15" s="9"/>
      <c r="Y15" s="54"/>
      <c r="AA15" s="16"/>
      <c r="AB15" s="112"/>
      <c r="AO15" s="324"/>
      <c r="AP15" s="168"/>
      <c r="AQ15" s="259"/>
      <c r="AR15" s="259"/>
      <c r="AS15" s="259"/>
      <c r="AT15" s="259"/>
      <c r="AU15" s="259"/>
      <c r="AV15" s="38"/>
      <c r="AW15" s="38"/>
      <c r="IH15"/>
    </row>
    <row r="16" spans="1:242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24"/>
      <c r="AP16" s="168"/>
      <c r="AQ16" s="259"/>
      <c r="AR16" s="259"/>
      <c r="AS16" s="259"/>
      <c r="AT16" s="259"/>
      <c r="AU16" s="259"/>
      <c r="AV16" s="38"/>
      <c r="AW16" s="38"/>
      <c r="IH16"/>
    </row>
    <row r="17" spans="4:242" ht="16" customHeight="1">
      <c r="K17" s="9"/>
      <c r="Y17" s="54"/>
      <c r="AA17" s="16"/>
      <c r="AB17" s="14"/>
      <c r="AO17" s="324"/>
      <c r="AP17" s="168"/>
      <c r="AQ17" s="259"/>
      <c r="AR17" s="259"/>
      <c r="AS17" s="259"/>
      <c r="AT17" s="259"/>
      <c r="AU17" s="259"/>
      <c r="AV17" s="38"/>
      <c r="AW17" s="38"/>
      <c r="IH17"/>
    </row>
    <row r="18" spans="4:242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24"/>
      <c r="AP18" s="168"/>
      <c r="AQ18" s="259"/>
      <c r="AR18" s="259"/>
      <c r="AS18" s="259"/>
      <c r="AT18" s="259"/>
      <c r="AU18" s="259"/>
      <c r="AV18" s="38"/>
      <c r="AW18" s="38"/>
      <c r="IH18"/>
    </row>
    <row r="19" spans="4:242">
      <c r="J19" s="92" t="s">
        <v>103</v>
      </c>
      <c r="K19" s="9"/>
      <c r="M19" s="110" t="s">
        <v>103</v>
      </c>
      <c r="Y19" s="54"/>
      <c r="AA19" s="16"/>
      <c r="AB19" s="14"/>
      <c r="AO19" s="324"/>
      <c r="AP19" s="168"/>
      <c r="AQ19" s="259"/>
      <c r="AR19" s="259"/>
      <c r="AS19" s="259"/>
      <c r="AT19" s="259"/>
      <c r="AU19" s="259"/>
      <c r="AV19" s="38"/>
      <c r="AW19" s="38"/>
      <c r="IH19"/>
    </row>
    <row r="20" spans="4:242">
      <c r="K20" s="9"/>
      <c r="Y20" s="54"/>
      <c r="AA20" s="16"/>
      <c r="AB20" s="14"/>
      <c r="AO20" s="324"/>
      <c r="AP20" s="168"/>
      <c r="AQ20" s="259"/>
      <c r="AR20" s="259"/>
      <c r="AS20" s="259"/>
      <c r="AT20" s="259"/>
      <c r="AU20" s="259"/>
      <c r="AV20" s="38"/>
      <c r="AW20" s="38"/>
      <c r="IH20"/>
    </row>
    <row r="21" spans="4:242">
      <c r="K21" s="9"/>
      <c r="Y21" s="54"/>
      <c r="AA21" s="16"/>
      <c r="AB21" s="14"/>
      <c r="AJ21" s="238">
        <f>U18+K18+P18+F18+Y18+AA18+AC18+AF18</f>
        <v>44648.5</v>
      </c>
      <c r="AO21" s="324"/>
      <c r="AP21" s="168"/>
      <c r="AQ21" s="259"/>
      <c r="AR21" s="259"/>
      <c r="AS21" s="259"/>
      <c r="AT21" s="259"/>
      <c r="AU21" s="259"/>
      <c r="AV21" s="38"/>
      <c r="AW21" s="38"/>
      <c r="IH21"/>
    </row>
    <row r="22" spans="4:242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IH22"/>
    </row>
    <row r="23" spans="4:242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H23"/>
    </row>
    <row r="24" spans="4:242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IH24"/>
    </row>
    <row r="25" spans="4:242">
      <c r="IH25"/>
    </row>
    <row r="26" spans="4:242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IH28"/>
    </row>
    <row r="29" spans="4:242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H29"/>
    </row>
    <row r="30" spans="4:242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IH30"/>
    </row>
    <row r="31" spans="4:242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H31"/>
    </row>
    <row r="32" spans="4:242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H32"/>
    </row>
    <row r="33" spans="1:242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88">
        <f>F33+K33+P33+S33+Y33+AA33+AC33+AE33+U33</f>
        <v>53571.5</v>
      </c>
      <c r="IH35"/>
    </row>
    <row r="36" spans="1:242">
      <c r="AJ36" s="110"/>
      <c r="IH36"/>
    </row>
    <row r="37" spans="1:242">
      <c r="AJ37" s="182">
        <f>M31+V31+T31</f>
        <v>5416685185.3909492</v>
      </c>
      <c r="IH37"/>
    </row>
    <row r="38" spans="1:242">
      <c r="AJ38" s="188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69"/>
      <c r="B45" s="169"/>
      <c r="C45" s="318" t="s">
        <v>145</v>
      </c>
      <c r="D45" s="318"/>
      <c r="E45" s="318"/>
      <c r="F45" s="318"/>
      <c r="G45" s="318"/>
      <c r="I45" s="22"/>
      <c r="J45" s="22"/>
      <c r="IH45"/>
    </row>
    <row r="46" spans="1:242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15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H47"/>
    </row>
    <row r="48" spans="1:242" ht="16" customHeight="1">
      <c r="A48" s="315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H48"/>
    </row>
    <row r="49" spans="1:242" ht="16" customHeight="1">
      <c r="A49" s="315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H49"/>
    </row>
    <row r="50" spans="1:242">
      <c r="A50" s="315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H50"/>
    </row>
    <row r="51" spans="1:242">
      <c r="A51" s="315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H51"/>
    </row>
    <row r="52" spans="1:242">
      <c r="A52" s="315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H52"/>
    </row>
    <row r="53" spans="1:242">
      <c r="A53" s="315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H53"/>
    </row>
    <row r="54" spans="1:242">
      <c r="A54" s="315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H54"/>
    </row>
    <row r="55" spans="1:242">
      <c r="A55" s="315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H55"/>
    </row>
    <row r="56" spans="1:242">
      <c r="A56" s="315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H56"/>
    </row>
    <row r="57" spans="1:242">
      <c r="A57" s="315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H57"/>
    </row>
    <row r="58" spans="1:242">
      <c r="A58" s="315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H58"/>
    </row>
    <row r="59" spans="1:242">
      <c r="A59" s="315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H59"/>
    </row>
    <row r="60" spans="1:242">
      <c r="A60" s="315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H60"/>
    </row>
    <row r="61" spans="1:242">
      <c r="A61" s="315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H61"/>
    </row>
    <row r="62" spans="1:242">
      <c r="A62" s="315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H62"/>
    </row>
    <row r="63" spans="1:242">
      <c r="A63" s="315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H63"/>
    </row>
    <row r="64" spans="1:242">
      <c r="A64" s="315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H64"/>
    </row>
    <row r="65" spans="1:272">
      <c r="A65" s="315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H65"/>
    </row>
    <row r="66" spans="1:272" ht="19">
      <c r="A66" s="315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H66"/>
    </row>
    <row r="67" spans="1:272" ht="18">
      <c r="C67" s="318" t="s">
        <v>149</v>
      </c>
      <c r="D67" s="318"/>
      <c r="E67" s="318"/>
      <c r="F67" s="318"/>
      <c r="G67" s="318"/>
      <c r="I67" s="22"/>
      <c r="J67" s="22"/>
      <c r="IH67"/>
    </row>
    <row r="68" spans="1:272">
      <c r="D68" s="22"/>
      <c r="E68" s="22"/>
      <c r="F68" s="22"/>
      <c r="G68" s="22"/>
      <c r="I68" s="22"/>
      <c r="J68" s="22"/>
      <c r="IH68"/>
    </row>
    <row r="69" spans="1:272" ht="17" thickBot="1">
      <c r="D69" s="22"/>
      <c r="E69" s="22"/>
      <c r="F69" s="22"/>
      <c r="G69" s="22"/>
      <c r="I69" s="22"/>
      <c r="J69" s="22"/>
      <c r="IH69"/>
    </row>
    <row r="70" spans="1:272" ht="17" customHeight="1" thickTop="1">
      <c r="F70" s="22"/>
      <c r="G70" s="22"/>
      <c r="H70" s="22"/>
      <c r="I70" s="22"/>
      <c r="K70" s="22"/>
      <c r="L70" s="22"/>
      <c r="FE70" s="221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3"/>
      <c r="HO70" s="264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6"/>
    </row>
    <row r="71" spans="1:272">
      <c r="C71" s="306" t="s">
        <v>110</v>
      </c>
      <c r="D71" s="306"/>
      <c r="E71" s="306"/>
      <c r="F71" s="306"/>
      <c r="G71" s="306"/>
      <c r="H71" s="306"/>
      <c r="I71" s="306"/>
      <c r="J71" s="306"/>
      <c r="K71" s="306"/>
      <c r="L71" s="306"/>
      <c r="M71" s="306"/>
      <c r="N71" s="306"/>
      <c r="O71" s="306"/>
      <c r="P71" s="306"/>
      <c r="Q71" s="306"/>
      <c r="R71" s="306"/>
      <c r="S71" s="306"/>
      <c r="T71" s="306"/>
      <c r="U71" s="306"/>
      <c r="V71" s="306"/>
      <c r="X71" s="306" t="s">
        <v>1</v>
      </c>
      <c r="Y71" s="306"/>
      <c r="Z71" s="306"/>
      <c r="AA71" s="306"/>
      <c r="AB71" s="306"/>
      <c r="AC71" s="306"/>
      <c r="AD71" s="306"/>
      <c r="AE71" s="306"/>
      <c r="AF71" s="306"/>
      <c r="AG71" s="306"/>
      <c r="AH71" s="306"/>
      <c r="AI71" s="306"/>
      <c r="AJ71" s="306"/>
      <c r="AK71" s="306"/>
      <c r="AL71" s="306"/>
      <c r="AM71" s="306"/>
      <c r="AN71" s="306"/>
      <c r="AO71" s="306"/>
      <c r="AP71" s="306"/>
      <c r="AR71" s="306" t="s">
        <v>127</v>
      </c>
      <c r="AS71" s="306"/>
      <c r="AT71" s="306"/>
      <c r="AU71" s="306"/>
      <c r="AV71" s="306"/>
      <c r="AW71" s="306"/>
      <c r="AX71" s="306"/>
      <c r="AY71" s="306"/>
      <c r="AZ71" s="306"/>
      <c r="BB71" s="318"/>
      <c r="BC71" s="318"/>
      <c r="BD71" s="318"/>
      <c r="BE71" s="318"/>
      <c r="BF71" s="318"/>
      <c r="BP71" s="306" t="s">
        <v>1</v>
      </c>
      <c r="BQ71" s="306"/>
      <c r="BR71" s="306"/>
      <c r="BS71" s="306"/>
      <c r="BT71" s="306"/>
      <c r="BU71" s="306"/>
      <c r="BV71" s="306"/>
      <c r="BW71" s="306"/>
      <c r="BX71" s="306"/>
      <c r="BY71" s="306"/>
      <c r="BZ71" s="306"/>
      <c r="CA71" s="306"/>
      <c r="CB71" s="306"/>
      <c r="CC71" s="306"/>
      <c r="CD71" s="306"/>
      <c r="CE71" s="306"/>
      <c r="CF71" s="306"/>
      <c r="CG71" s="306"/>
      <c r="CH71" s="306"/>
      <c r="CN71" s="306" t="s">
        <v>110</v>
      </c>
      <c r="CO71" s="306"/>
      <c r="CP71" s="306"/>
      <c r="CQ71" s="306"/>
      <c r="CR71" s="306"/>
      <c r="CS71" s="306"/>
      <c r="CT71" s="306"/>
      <c r="CU71" s="306"/>
      <c r="CV71" s="306"/>
      <c r="CW71" s="306"/>
      <c r="CX71" s="306"/>
      <c r="CY71" s="306"/>
      <c r="CZ71" s="306"/>
      <c r="DA71" s="306"/>
      <c r="DB71" s="306"/>
      <c r="DC71" s="306"/>
      <c r="DD71" s="306"/>
      <c r="DE71" s="306"/>
      <c r="DF71" s="306"/>
      <c r="DG71" s="306"/>
      <c r="DL71" s="306" t="s">
        <v>1</v>
      </c>
      <c r="DM71" s="306"/>
      <c r="DN71" s="306"/>
      <c r="DO71" s="306"/>
      <c r="DP71" s="306"/>
      <c r="DQ71" s="306"/>
      <c r="DR71" s="306"/>
      <c r="DS71" s="306"/>
      <c r="DT71" s="306"/>
      <c r="DU71" s="306"/>
      <c r="DV71" s="306"/>
      <c r="DW71" s="306"/>
      <c r="DX71" s="306"/>
      <c r="DY71" s="306"/>
      <c r="DZ71" s="306"/>
      <c r="EA71" s="306"/>
      <c r="EB71" s="306"/>
      <c r="EC71" s="306"/>
      <c r="ED71" s="306"/>
      <c r="EI71" s="306" t="s">
        <v>1</v>
      </c>
      <c r="EJ71" s="306"/>
      <c r="EK71" s="306"/>
      <c r="EL71" s="306"/>
      <c r="EM71" s="306"/>
      <c r="EN71" s="306"/>
      <c r="EO71" s="306"/>
      <c r="EP71" s="306"/>
      <c r="EQ71" s="306"/>
      <c r="ER71" s="306"/>
      <c r="ES71" s="306"/>
      <c r="ET71" s="306"/>
      <c r="EU71" s="306"/>
      <c r="EV71" s="306"/>
      <c r="EW71" s="306"/>
      <c r="EX71" s="306"/>
      <c r="EY71" s="306"/>
      <c r="EZ71" s="306"/>
      <c r="FA71" s="306"/>
      <c r="FE71" s="224"/>
      <c r="FF71" s="17"/>
      <c r="FG71" s="17"/>
      <c r="FH71" s="17"/>
      <c r="FI71" s="17"/>
      <c r="FJ71" s="17"/>
      <c r="FK71" s="17"/>
      <c r="FL71" s="306" t="s">
        <v>110</v>
      </c>
      <c r="FM71" s="306"/>
      <c r="FN71" s="306"/>
      <c r="FO71" s="306"/>
      <c r="FP71" s="306"/>
      <c r="FQ71" s="306"/>
      <c r="FR71" s="306"/>
      <c r="FS71" s="306"/>
      <c r="FT71" s="306"/>
      <c r="FU71" s="306"/>
      <c r="FV71" s="306"/>
      <c r="FW71" s="306"/>
      <c r="FX71" s="306"/>
      <c r="FY71" s="306"/>
      <c r="FZ71" s="306"/>
      <c r="GA71" s="306"/>
      <c r="GB71" s="306"/>
      <c r="GC71" s="306"/>
      <c r="GD71" s="306"/>
      <c r="GE71" s="306"/>
      <c r="GF71" s="253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25"/>
      <c r="HG71" s="25"/>
      <c r="HH71" s="25"/>
      <c r="HI71" s="33"/>
      <c r="HJ71" s="33"/>
      <c r="HK71" s="33"/>
      <c r="HL71" s="33"/>
      <c r="HM71" s="33"/>
      <c r="HN71" s="33"/>
      <c r="HO71" s="267"/>
      <c r="HP71" s="268"/>
      <c r="HQ71" s="268"/>
      <c r="HR71" s="268"/>
      <c r="HS71" s="268"/>
      <c r="HT71" s="17"/>
      <c r="HU71" s="17"/>
      <c r="HV71" s="314" t="s">
        <v>1</v>
      </c>
      <c r="HW71" s="314"/>
      <c r="HX71" s="314"/>
      <c r="HY71" s="314"/>
      <c r="HZ71" s="314"/>
      <c r="IA71" s="314"/>
      <c r="IB71" s="314"/>
      <c r="IC71" s="314"/>
      <c r="ID71" s="314"/>
      <c r="IE71" s="314"/>
      <c r="IF71" s="314"/>
      <c r="IG71" s="314"/>
      <c r="IH71" s="314"/>
      <c r="II71" s="314"/>
      <c r="IJ71" s="314"/>
      <c r="IK71" s="314"/>
      <c r="IL71" s="314"/>
      <c r="IM71" s="314"/>
      <c r="IN71" s="314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69"/>
    </row>
    <row r="72" spans="1:272" ht="155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24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25"/>
      <c r="HG72" s="25"/>
      <c r="HH72" s="25"/>
      <c r="HI72" s="32"/>
      <c r="HJ72" s="32"/>
      <c r="HK72" s="32"/>
      <c r="HL72" s="241"/>
      <c r="HM72" s="241"/>
      <c r="HN72" s="241"/>
      <c r="HO72" s="270"/>
      <c r="HP72" s="236"/>
      <c r="HQ72" s="236"/>
      <c r="HR72" s="236"/>
      <c r="HS72" s="236"/>
      <c r="HT72" s="17"/>
      <c r="HU72" s="17"/>
      <c r="HV72" s="36" t="s">
        <v>177</v>
      </c>
      <c r="HW72" s="36" t="s">
        <v>178</v>
      </c>
      <c r="HX72" s="36" t="s">
        <v>28</v>
      </c>
      <c r="HY72" s="37" t="s">
        <v>0</v>
      </c>
      <c r="HZ72" s="37" t="s">
        <v>37</v>
      </c>
      <c r="IA72" s="37" t="s">
        <v>38</v>
      </c>
      <c r="IB72" s="37" t="s">
        <v>13</v>
      </c>
      <c r="IC72" s="37" t="s">
        <v>23</v>
      </c>
      <c r="ID72" s="37" t="s">
        <v>22</v>
      </c>
      <c r="IE72" s="37" t="s">
        <v>133</v>
      </c>
      <c r="IF72" s="37" t="s">
        <v>134</v>
      </c>
      <c r="IG72" s="37" t="s">
        <v>32</v>
      </c>
      <c r="IH72" s="37" t="s">
        <v>33</v>
      </c>
      <c r="II72" s="37" t="s">
        <v>42</v>
      </c>
      <c r="IJ72" s="37" t="s">
        <v>34</v>
      </c>
      <c r="IK72" s="37" t="s">
        <v>35</v>
      </c>
      <c r="IL72" s="37" t="s">
        <v>36</v>
      </c>
      <c r="IM72" s="37" t="s">
        <v>41</v>
      </c>
      <c r="IN72" s="37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69"/>
    </row>
    <row r="73" spans="1:272" ht="16" customHeight="1">
      <c r="A73" s="315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N73" s="315" t="s">
        <v>173</v>
      </c>
      <c r="BO73" s="28" t="s">
        <v>14</v>
      </c>
      <c r="BP73" s="327">
        <v>0</v>
      </c>
      <c r="BQ73" s="327">
        <v>0</v>
      </c>
      <c r="BR73" s="327">
        <v>0</v>
      </c>
      <c r="BS73" s="327">
        <f>AV29</f>
        <v>0</v>
      </c>
      <c r="BT73" s="327">
        <v>0</v>
      </c>
      <c r="BU73" s="327">
        <v>0</v>
      </c>
      <c r="BV73" s="327">
        <v>0</v>
      </c>
      <c r="BW73" s="327">
        <v>0</v>
      </c>
      <c r="BX73" s="327">
        <v>0</v>
      </c>
      <c r="BY73" s="327">
        <v>0</v>
      </c>
      <c r="BZ73" s="327">
        <v>0</v>
      </c>
      <c r="CA73" s="327">
        <v>0</v>
      </c>
      <c r="CB73" s="327">
        <v>0</v>
      </c>
      <c r="CC73" s="327">
        <v>0</v>
      </c>
      <c r="CD73" s="327">
        <v>0</v>
      </c>
      <c r="CE73" s="327">
        <v>0</v>
      </c>
      <c r="CF73" s="327">
        <v>0</v>
      </c>
      <c r="CG73" s="327">
        <v>0</v>
      </c>
      <c r="CH73" s="327">
        <v>0</v>
      </c>
      <c r="CL73" s="315" t="s">
        <v>173</v>
      </c>
      <c r="CM73" s="28" t="s">
        <v>14</v>
      </c>
      <c r="CN73" s="200">
        <f ca="1">IF((ROW()-ROW($CN$73))=(COLUMN()-COLUMN($CN$73)),INDIRECT("BD"&amp;ROW()),0)</f>
        <v>53500</v>
      </c>
      <c r="CO73" s="200">
        <f t="shared" ref="CO73:DG86" ca="1" si="1">IF((ROW()-ROW($CN$73))=(COLUMN()-COLUMN($CN$73)),INDIRECT("BD"&amp;ROW()),0)</f>
        <v>0</v>
      </c>
      <c r="CP73" s="200">
        <f t="shared" ca="1" si="1"/>
        <v>0</v>
      </c>
      <c r="CQ73" s="200">
        <f t="shared" ca="1" si="1"/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J73" s="315" t="s">
        <v>173</v>
      </c>
      <c r="DK73" s="28" t="s">
        <v>14</v>
      </c>
      <c r="DL73" s="200">
        <f t="array" aca="1" ref="DL73:ED92" ca="1">MMULT(X73:AP92, MINVERSE(CN103:DF121))</f>
        <v>0</v>
      </c>
      <c r="DM73" s="200">
        <f ca="1"/>
        <v>0</v>
      </c>
      <c r="DN73" s="200">
        <f ca="1"/>
        <v>0</v>
      </c>
      <c r="DO73" s="285">
        <f ca="1"/>
        <v>1.0526315789473684</v>
      </c>
      <c r="DP73" s="200">
        <f ca="1"/>
        <v>0</v>
      </c>
      <c r="DQ73" s="200">
        <f ca="1"/>
        <v>0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G73" s="315" t="s">
        <v>173</v>
      </c>
      <c r="EH73" s="28" t="s">
        <v>14</v>
      </c>
      <c r="EI73" s="200">
        <f t="array" aca="1" ref="EI73:FA92" ca="1">MMULT(TRANSPOSE(C103:V121), MINVERSE(CN103:DF121))</f>
        <v>1</v>
      </c>
      <c r="EJ73" s="200">
        <f ca="1"/>
        <v>0</v>
      </c>
      <c r="EK73" s="200">
        <f ca="1"/>
        <v>0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E73" s="224"/>
      <c r="FF73" s="315" t="s">
        <v>173</v>
      </c>
      <c r="FG73" s="28" t="s">
        <v>14</v>
      </c>
      <c r="FH73" s="40">
        <f>BB73</f>
        <v>0</v>
      </c>
      <c r="FI73" s="17"/>
      <c r="FJ73" s="17"/>
      <c r="FK73" s="17"/>
      <c r="FL73" s="40">
        <f ca="1">IF((ROW()-ROW($FL$73))=(COLUMN()-COLUMN($FL$73)),INDIRECT("ER"&amp;ROW()),0)</f>
        <v>0</v>
      </c>
      <c r="FM73" s="40">
        <f t="shared" ref="FM73:GE88" ca="1" si="2">IF((ROW()-ROW($FL$73))=(COLUMN()-COLUMN($FL$73)),INDIRECT("ER"&amp;ROW()),0)</f>
        <v>0</v>
      </c>
      <c r="FN73" s="40">
        <f t="shared" ca="1" si="2"/>
        <v>0</v>
      </c>
      <c r="FO73" s="40">
        <f t="shared" ca="1" si="2"/>
        <v>0</v>
      </c>
      <c r="FP73" s="40">
        <f t="shared" ca="1" si="2"/>
        <v>0</v>
      </c>
      <c r="FQ73" s="40">
        <f t="shared" ca="1" si="2"/>
        <v>0</v>
      </c>
      <c r="FR73" s="40">
        <f t="shared" ca="1" si="2"/>
        <v>0</v>
      </c>
      <c r="FS73" s="40">
        <f t="shared" ca="1" si="2"/>
        <v>0</v>
      </c>
      <c r="FT73" s="40">
        <f t="shared" ca="1" si="2"/>
        <v>0</v>
      </c>
      <c r="FU73" s="40">
        <f t="shared" ca="1" si="2"/>
        <v>0</v>
      </c>
      <c r="FV73" s="40">
        <f t="shared" ca="1" si="2"/>
        <v>0</v>
      </c>
      <c r="FW73" s="40">
        <f t="shared" ca="1" si="2"/>
        <v>0</v>
      </c>
      <c r="FX73" s="40">
        <f t="shared" ca="1" si="2"/>
        <v>0</v>
      </c>
      <c r="FY73" s="40">
        <f t="shared" ca="1" si="2"/>
        <v>0</v>
      </c>
      <c r="FZ73" s="40">
        <f t="shared" ca="1" si="2"/>
        <v>0</v>
      </c>
      <c r="GA73" s="40">
        <f t="shared" ca="1" si="2"/>
        <v>0</v>
      </c>
      <c r="GB73" s="40">
        <f t="shared" ca="1" si="2"/>
        <v>0</v>
      </c>
      <c r="GC73" s="40">
        <f t="shared" ca="1" si="2"/>
        <v>0</v>
      </c>
      <c r="GD73" s="40">
        <f t="shared" ca="1" si="2"/>
        <v>0</v>
      </c>
      <c r="GE73" s="40">
        <f t="shared" ca="1" si="2"/>
        <v>0</v>
      </c>
      <c r="GF73" s="17"/>
      <c r="GG73" s="315" t="s">
        <v>173</v>
      </c>
      <c r="GH73" s="28" t="s">
        <v>14</v>
      </c>
      <c r="GI73" s="40">
        <f>BB73</f>
        <v>0</v>
      </c>
      <c r="GJ73" s="17"/>
      <c r="GK73" s="40">
        <f t="array" aca="1" ref="GK73:GL92" ca="1">TRANSPOSE(FL103:GE104)</f>
        <v>0</v>
      </c>
      <c r="GL73" s="40">
        <f ca="1"/>
        <v>0</v>
      </c>
      <c r="GM73" s="17"/>
      <c r="GN73" s="40">
        <f ca="1">SUM(GK73:GL73)</f>
        <v>0</v>
      </c>
      <c r="GO73" s="17"/>
      <c r="GP73" s="233" t="s">
        <v>128</v>
      </c>
      <c r="GQ73" s="17"/>
      <c r="GR73" s="17"/>
      <c r="GS73" s="17"/>
      <c r="GT73" s="234" t="s">
        <v>180</v>
      </c>
      <c r="GU73" s="17"/>
      <c r="GV73" s="17"/>
      <c r="GW73" s="17"/>
      <c r="GX73" s="17"/>
      <c r="GY73" s="17"/>
      <c r="GZ73" s="17"/>
      <c r="HA73" s="17"/>
      <c r="HB73" s="17"/>
      <c r="HC73" s="225"/>
      <c r="HG73" s="319"/>
      <c r="HH73" s="88"/>
      <c r="HI73" s="257"/>
      <c r="HJ73" s="257"/>
      <c r="HK73" s="257"/>
      <c r="HL73" s="257"/>
      <c r="HM73" s="257"/>
      <c r="HN73" s="257"/>
      <c r="HO73" s="271"/>
      <c r="HP73" s="259"/>
      <c r="HQ73" s="259"/>
      <c r="HR73" s="259"/>
      <c r="HS73" s="259"/>
      <c r="HT73" s="313" t="s">
        <v>173</v>
      </c>
      <c r="HU73" s="39" t="s">
        <v>14</v>
      </c>
      <c r="HV73" s="40">
        <f t="array" aca="1" ref="HV73:IN92" ca="1">MMULT(X126:AP145 + X73:AP92*BP73:CH92, MINVERSE(CN103:DF121))</f>
        <v>1</v>
      </c>
      <c r="HW73" s="40">
        <f ca="1"/>
        <v>0</v>
      </c>
      <c r="HX73" s="40">
        <f ca="1"/>
        <v>0</v>
      </c>
      <c r="HY73" s="40">
        <f ca="1"/>
        <v>-1.0526315789473684</v>
      </c>
      <c r="HZ73" s="40">
        <f ca="1"/>
        <v>0</v>
      </c>
      <c r="IA73" s="40">
        <f ca="1"/>
        <v>0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69"/>
    </row>
    <row r="74" spans="1:272" ht="16" customHeight="1">
      <c r="A74" s="315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N74" s="315"/>
      <c r="BO74" s="28" t="s">
        <v>203</v>
      </c>
      <c r="BP74" s="327">
        <v>0</v>
      </c>
      <c r="BQ74" s="327">
        <v>0</v>
      </c>
      <c r="BR74" s="327">
        <v>0</v>
      </c>
      <c r="BS74" s="327">
        <v>0</v>
      </c>
      <c r="BT74" s="327">
        <f>BA29</f>
        <v>0</v>
      </c>
      <c r="BU74" s="327">
        <v>0</v>
      </c>
      <c r="BV74" s="327">
        <v>0</v>
      </c>
      <c r="BW74" s="327">
        <v>0</v>
      </c>
      <c r="BX74" s="327">
        <v>0</v>
      </c>
      <c r="BY74" s="327">
        <v>0</v>
      </c>
      <c r="BZ74" s="327">
        <v>0</v>
      </c>
      <c r="CA74" s="327">
        <v>0</v>
      </c>
      <c r="CB74" s="327">
        <v>0</v>
      </c>
      <c r="CC74" s="327">
        <v>0</v>
      </c>
      <c r="CD74" s="327">
        <v>0</v>
      </c>
      <c r="CE74" s="327">
        <v>0</v>
      </c>
      <c r="CF74" s="327">
        <v>0</v>
      </c>
      <c r="CG74" s="327">
        <v>0</v>
      </c>
      <c r="CH74" s="327">
        <v>0</v>
      </c>
      <c r="CL74" s="315"/>
      <c r="CM74" s="28" t="s">
        <v>203</v>
      </c>
      <c r="CN74" s="200">
        <f t="shared" ref="CN74:DC92" ca="1" si="4">IF((ROW()-ROW($CN$73))=(COLUMN()-COLUMN($CN$73)),INDIRECT("BD"&amp;ROW()),0)</f>
        <v>0</v>
      </c>
      <c r="CO74" s="200">
        <f t="shared" ca="1" si="1"/>
        <v>50825</v>
      </c>
      <c r="CP74" s="200">
        <f t="shared" ca="1" si="1"/>
        <v>0</v>
      </c>
      <c r="CQ74" s="200">
        <f t="shared" ca="1" si="1"/>
        <v>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J74" s="315"/>
      <c r="DK74" s="28" t="s">
        <v>203</v>
      </c>
      <c r="DL74" s="200">
        <f ca="1"/>
        <v>0</v>
      </c>
      <c r="DM74" s="200">
        <f ca="1"/>
        <v>0</v>
      </c>
      <c r="DN74" s="200">
        <f ca="1"/>
        <v>0</v>
      </c>
      <c r="DO74" s="200">
        <f ca="1"/>
        <v>0</v>
      </c>
      <c r="DP74" s="285">
        <f ca="1"/>
        <v>1.0106382978723405</v>
      </c>
      <c r="DQ74" s="200">
        <f ca="1"/>
        <v>0</v>
      </c>
      <c r="DR74" s="200">
        <f ca="1"/>
        <v>0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G74" s="315"/>
      <c r="EH74" s="28" t="s">
        <v>203</v>
      </c>
      <c r="EI74" s="200">
        <f ca="1"/>
        <v>0</v>
      </c>
      <c r="EJ74" s="200">
        <f ca="1"/>
        <v>0</v>
      </c>
      <c r="EK74" s="200">
        <f ca="1"/>
        <v>0</v>
      </c>
      <c r="EL74" s="200">
        <f ca="1"/>
        <v>1</v>
      </c>
      <c r="EM74" s="200">
        <f ca="1"/>
        <v>0</v>
      </c>
      <c r="EN74" s="200">
        <f ca="1"/>
        <v>0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E74" s="224"/>
      <c r="FF74" s="315"/>
      <c r="FG74" s="28" t="s">
        <v>203</v>
      </c>
      <c r="FH74" s="40">
        <f>BB74</f>
        <v>0</v>
      </c>
      <c r="FI74" s="17"/>
      <c r="FJ74" s="17"/>
      <c r="FK74" s="17"/>
      <c r="FL74" s="40">
        <f t="shared" ref="FL74:GA89" ca="1" si="5">IF((ROW()-ROW($FL$73))=(COLUMN()-COLUMN($FL$73)),INDIRECT("ER"&amp;ROW()),0)</f>
        <v>0</v>
      </c>
      <c r="FM74" s="40">
        <f t="shared" ca="1" si="5"/>
        <v>0</v>
      </c>
      <c r="FN74" s="40">
        <f t="shared" ca="1" si="5"/>
        <v>0</v>
      </c>
      <c r="FO74" s="40">
        <f t="shared" ca="1" si="5"/>
        <v>0</v>
      </c>
      <c r="FP74" s="40">
        <f t="shared" ca="1" si="5"/>
        <v>0</v>
      </c>
      <c r="FQ74" s="40">
        <f t="shared" ca="1" si="5"/>
        <v>0</v>
      </c>
      <c r="FR74" s="40">
        <f t="shared" ca="1" si="5"/>
        <v>0</v>
      </c>
      <c r="FS74" s="40">
        <f t="shared" ca="1" si="5"/>
        <v>0</v>
      </c>
      <c r="FT74" s="40">
        <f t="shared" ca="1" si="5"/>
        <v>0</v>
      </c>
      <c r="FU74" s="40">
        <f t="shared" ca="1" si="5"/>
        <v>0</v>
      </c>
      <c r="FV74" s="40">
        <f t="shared" ca="1" si="5"/>
        <v>0</v>
      </c>
      <c r="FW74" s="40">
        <f t="shared" ca="1" si="5"/>
        <v>0</v>
      </c>
      <c r="FX74" s="40">
        <f t="shared" ca="1" si="5"/>
        <v>0</v>
      </c>
      <c r="FY74" s="40">
        <f t="shared" ca="1" si="5"/>
        <v>0</v>
      </c>
      <c r="FZ74" s="40">
        <f t="shared" ca="1" si="5"/>
        <v>0</v>
      </c>
      <c r="GA74" s="40">
        <f t="shared" ca="1" si="5"/>
        <v>0</v>
      </c>
      <c r="GB74" s="40">
        <f t="shared" ca="1" si="2"/>
        <v>0</v>
      </c>
      <c r="GC74" s="40">
        <f t="shared" ca="1" si="2"/>
        <v>0</v>
      </c>
      <c r="GD74" s="40">
        <f t="shared" ca="1" si="2"/>
        <v>0</v>
      </c>
      <c r="GE74" s="40">
        <f t="shared" ca="1" si="2"/>
        <v>0</v>
      </c>
      <c r="GF74" s="17"/>
      <c r="GG74" s="315"/>
      <c r="GH74" s="28" t="s">
        <v>203</v>
      </c>
      <c r="GI74" s="40">
        <f>BB74</f>
        <v>0</v>
      </c>
      <c r="GJ74" s="17"/>
      <c r="GK74" s="40">
        <f ca="1"/>
        <v>0</v>
      </c>
      <c r="GL74" s="40">
        <f ca="1"/>
        <v>0</v>
      </c>
      <c r="GM74" s="17"/>
      <c r="GN74" s="40">
        <f t="shared" ref="GN74:GN92" ca="1" si="6">SUM(GK74:GL74)</f>
        <v>0</v>
      </c>
      <c r="GO74" s="17"/>
      <c r="GP74" s="233" t="s">
        <v>128</v>
      </c>
      <c r="GQ74" s="17"/>
      <c r="GR74" s="17"/>
      <c r="GS74" s="17"/>
      <c r="GT74" s="234"/>
      <c r="GU74" s="17"/>
      <c r="GV74" s="17"/>
      <c r="GW74" s="17"/>
      <c r="GX74" s="17"/>
      <c r="GY74" s="17"/>
      <c r="GZ74" s="17"/>
      <c r="HA74" s="17"/>
      <c r="HB74" s="17"/>
      <c r="HC74" s="225"/>
      <c r="HG74" s="319"/>
      <c r="HH74" s="88"/>
      <c r="HI74" s="257"/>
      <c r="HJ74" s="257"/>
      <c r="HK74" s="257"/>
      <c r="HL74" s="257"/>
      <c r="HM74" s="257"/>
      <c r="HN74" s="257"/>
      <c r="HO74" s="271"/>
      <c r="HP74" s="259"/>
      <c r="HQ74" s="259"/>
      <c r="HR74" s="259"/>
      <c r="HS74" s="259"/>
      <c r="HT74" s="313"/>
      <c r="HU74" s="39" t="s">
        <v>203</v>
      </c>
      <c r="HV74" s="40">
        <f ca="1"/>
        <v>0</v>
      </c>
      <c r="HW74" s="40">
        <f ca="1"/>
        <v>0</v>
      </c>
      <c r="HX74" s="40">
        <f ca="1"/>
        <v>0</v>
      </c>
      <c r="HY74" s="40">
        <f ca="1"/>
        <v>1</v>
      </c>
      <c r="HZ74" s="40">
        <f ca="1"/>
        <v>-1.0106382978723405</v>
      </c>
      <c r="IA74" s="40">
        <f ca="1"/>
        <v>0</v>
      </c>
      <c r="IB74" s="40">
        <f ca="1"/>
        <v>0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69"/>
    </row>
    <row r="75" spans="1:272" ht="16" customHeight="1">
      <c r="A75" s="315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N75" s="315"/>
      <c r="BO75" s="28" t="s">
        <v>204</v>
      </c>
      <c r="BP75" s="327">
        <v>0</v>
      </c>
      <c r="BQ75" s="327">
        <v>0</v>
      </c>
      <c r="BR75" s="327">
        <v>0</v>
      </c>
      <c r="BS75" s="327">
        <v>0</v>
      </c>
      <c r="BT75" s="327">
        <v>0</v>
      </c>
      <c r="BU75" s="327">
        <v>0</v>
      </c>
      <c r="BV75" s="327">
        <f>BF29</f>
        <v>0</v>
      </c>
      <c r="BW75" s="327">
        <v>0</v>
      </c>
      <c r="BX75" s="327">
        <v>0</v>
      </c>
      <c r="BY75" s="327">
        <v>0</v>
      </c>
      <c r="BZ75" s="327">
        <v>0</v>
      </c>
      <c r="CA75" s="327">
        <v>0</v>
      </c>
      <c r="CB75" s="327">
        <v>0</v>
      </c>
      <c r="CC75" s="327">
        <v>0</v>
      </c>
      <c r="CD75" s="327">
        <v>0</v>
      </c>
      <c r="CE75" s="327">
        <v>0</v>
      </c>
      <c r="CF75" s="327">
        <v>0</v>
      </c>
      <c r="CG75" s="327">
        <v>0</v>
      </c>
      <c r="CH75" s="327">
        <v>0</v>
      </c>
      <c r="CL75" s="315"/>
      <c r="CM75" s="28" t="s">
        <v>204</v>
      </c>
      <c r="CN75" s="200">
        <f t="shared" ca="1" si="4"/>
        <v>0</v>
      </c>
      <c r="CO75" s="200">
        <f t="shared" ca="1" si="1"/>
        <v>0</v>
      </c>
      <c r="CP75" s="200">
        <f t="shared" ca="1" si="1"/>
        <v>50290</v>
      </c>
      <c r="CQ75" s="200">
        <f t="shared" ca="1" si="1"/>
        <v>0</v>
      </c>
      <c r="CR75" s="200">
        <f t="shared" ca="1" si="1"/>
        <v>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J75" s="315"/>
      <c r="DK75" s="28" t="s">
        <v>204</v>
      </c>
      <c r="DL75" s="200">
        <f ca="1"/>
        <v>0</v>
      </c>
      <c r="DM75" s="200">
        <f ca="1"/>
        <v>0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85">
        <f ca="1"/>
        <v>1.1190476190476191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G75" s="315"/>
      <c r="EH75" s="28" t="s">
        <v>204</v>
      </c>
      <c r="EI75" s="200">
        <f ca="1"/>
        <v>0</v>
      </c>
      <c r="EJ75" s="200">
        <f ca="1"/>
        <v>0</v>
      </c>
      <c r="EK75" s="200">
        <f ca="1"/>
        <v>0</v>
      </c>
      <c r="EL75" s="200">
        <f ca="1"/>
        <v>0</v>
      </c>
      <c r="EM75" s="200">
        <f ca="1"/>
        <v>1</v>
      </c>
      <c r="EN75" s="200">
        <f ca="1"/>
        <v>0</v>
      </c>
      <c r="EO75" s="200">
        <f ca="1"/>
        <v>0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E75" s="224"/>
      <c r="FF75" s="315"/>
      <c r="FG75" s="28" t="s">
        <v>204</v>
      </c>
      <c r="FH75" s="40">
        <f>BB75</f>
        <v>0</v>
      </c>
      <c r="FI75" s="17"/>
      <c r="FJ75" s="17"/>
      <c r="FK75" s="17"/>
      <c r="FL75" s="40">
        <f t="shared" ca="1" si="5"/>
        <v>0</v>
      </c>
      <c r="FM75" s="40">
        <f t="shared" ca="1" si="5"/>
        <v>0</v>
      </c>
      <c r="FN75" s="40">
        <f t="shared" ca="1" si="5"/>
        <v>0</v>
      </c>
      <c r="FO75" s="40">
        <f t="shared" ca="1" si="5"/>
        <v>0</v>
      </c>
      <c r="FP75" s="40">
        <f t="shared" ca="1" si="5"/>
        <v>0</v>
      </c>
      <c r="FQ75" s="40">
        <f t="shared" ca="1" si="5"/>
        <v>0</v>
      </c>
      <c r="FR75" s="40">
        <f t="shared" ca="1" si="5"/>
        <v>0</v>
      </c>
      <c r="FS75" s="40">
        <f t="shared" ca="1" si="5"/>
        <v>0</v>
      </c>
      <c r="FT75" s="40">
        <f t="shared" ca="1" si="5"/>
        <v>0</v>
      </c>
      <c r="FU75" s="40">
        <f t="shared" ca="1" si="5"/>
        <v>0</v>
      </c>
      <c r="FV75" s="40">
        <f t="shared" ca="1" si="5"/>
        <v>0</v>
      </c>
      <c r="FW75" s="40">
        <f t="shared" ca="1" si="5"/>
        <v>0</v>
      </c>
      <c r="FX75" s="40">
        <f t="shared" ca="1" si="5"/>
        <v>0</v>
      </c>
      <c r="FY75" s="40">
        <f t="shared" ca="1" si="5"/>
        <v>0</v>
      </c>
      <c r="FZ75" s="40">
        <f t="shared" ca="1" si="5"/>
        <v>0</v>
      </c>
      <c r="GA75" s="40">
        <f t="shared" ca="1" si="5"/>
        <v>0</v>
      </c>
      <c r="GB75" s="40">
        <f t="shared" ca="1" si="2"/>
        <v>0</v>
      </c>
      <c r="GC75" s="40">
        <f t="shared" ca="1" si="2"/>
        <v>0</v>
      </c>
      <c r="GD75" s="40">
        <f t="shared" ca="1" si="2"/>
        <v>0</v>
      </c>
      <c r="GE75" s="40">
        <f t="shared" ca="1" si="2"/>
        <v>0</v>
      </c>
      <c r="GF75" s="17"/>
      <c r="GG75" s="315"/>
      <c r="GH75" s="28" t="s">
        <v>204</v>
      </c>
      <c r="GI75" s="40">
        <f>BB75</f>
        <v>0</v>
      </c>
      <c r="GJ75" s="17"/>
      <c r="GK75" s="40">
        <f ca="1"/>
        <v>0</v>
      </c>
      <c r="GL75" s="40">
        <f ca="1"/>
        <v>0</v>
      </c>
      <c r="GM75" s="17"/>
      <c r="GN75" s="40">
        <f t="shared" ca="1" si="6"/>
        <v>0</v>
      </c>
      <c r="GO75" s="17"/>
      <c r="GP75" s="233" t="s">
        <v>128</v>
      </c>
      <c r="GQ75" s="17"/>
      <c r="GR75" s="17"/>
      <c r="GS75" s="17"/>
      <c r="GT75" s="234"/>
      <c r="GU75" s="17"/>
      <c r="GV75" s="17"/>
      <c r="GW75" s="17"/>
      <c r="GX75" s="17"/>
      <c r="GY75" s="17"/>
      <c r="GZ75" s="17"/>
      <c r="HA75" s="17"/>
      <c r="HB75" s="17"/>
      <c r="HC75" s="225"/>
      <c r="HG75" s="319"/>
      <c r="HH75" s="88"/>
      <c r="HI75" s="257"/>
      <c r="HJ75" s="257"/>
      <c r="HK75" s="257"/>
      <c r="HL75" s="257"/>
      <c r="HM75" s="257"/>
      <c r="HN75" s="257"/>
      <c r="HO75" s="271"/>
      <c r="HP75" s="259"/>
      <c r="HQ75" s="259"/>
      <c r="HR75" s="259"/>
      <c r="HS75" s="259"/>
      <c r="HT75" s="313"/>
      <c r="HU75" s="39" t="s">
        <v>204</v>
      </c>
      <c r="HV75" s="40">
        <f ca="1"/>
        <v>0</v>
      </c>
      <c r="HW75" s="40">
        <f ca="1"/>
        <v>0</v>
      </c>
      <c r="HX75" s="40">
        <f ca="1"/>
        <v>0</v>
      </c>
      <c r="HY75" s="40">
        <f ca="1"/>
        <v>0</v>
      </c>
      <c r="HZ75" s="40">
        <f ca="1"/>
        <v>1</v>
      </c>
      <c r="IA75" s="40">
        <f ca="1"/>
        <v>0</v>
      </c>
      <c r="IB75" s="40">
        <f ca="1"/>
        <v>-1.1190476190476191</v>
      </c>
      <c r="IC75" s="40">
        <f ca="1"/>
        <v>0</v>
      </c>
      <c r="ID75" s="40">
        <f ca="1"/>
        <v>0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69"/>
    </row>
    <row r="76" spans="1:272" ht="16" customHeight="1">
      <c r="A76" s="315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N76" s="315"/>
      <c r="BO76" s="28" t="s">
        <v>27</v>
      </c>
      <c r="BP76" s="327">
        <v>0</v>
      </c>
      <c r="BQ76" s="327">
        <v>0</v>
      </c>
      <c r="BR76" s="327">
        <f>AV16</f>
        <v>0</v>
      </c>
      <c r="BS76" s="327">
        <v>0</v>
      </c>
      <c r="BT76" s="327">
        <v>0</v>
      </c>
      <c r="BU76" s="327">
        <v>0</v>
      </c>
      <c r="BV76" s="327">
        <v>0</v>
      </c>
      <c r="BW76" s="327">
        <v>0</v>
      </c>
      <c r="BX76" s="327">
        <v>0</v>
      </c>
      <c r="BY76" s="327">
        <v>0</v>
      </c>
      <c r="BZ76" s="327">
        <v>0</v>
      </c>
      <c r="CA76" s="327">
        <v>0</v>
      </c>
      <c r="CB76" s="327">
        <v>0</v>
      </c>
      <c r="CC76" s="327">
        <v>0</v>
      </c>
      <c r="CD76" s="327">
        <v>0</v>
      </c>
      <c r="CE76" s="327">
        <v>0</v>
      </c>
      <c r="CF76" s="327">
        <v>0</v>
      </c>
      <c r="CG76" s="327">
        <v>0</v>
      </c>
      <c r="CH76" s="327">
        <v>0</v>
      </c>
      <c r="CL76" s="315"/>
      <c r="CM76" s="28" t="s">
        <v>27</v>
      </c>
      <c r="CN76" s="200">
        <f t="shared" ca="1" si="4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44720</v>
      </c>
      <c r="CR76" s="200">
        <f t="shared" ca="1" si="1"/>
        <v>0</v>
      </c>
      <c r="CS76" s="200">
        <f t="shared" ca="1" si="1"/>
        <v>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J76" s="315"/>
      <c r="DK76" s="28" t="s">
        <v>27</v>
      </c>
      <c r="DL76" s="200">
        <f ca="1"/>
        <v>0</v>
      </c>
      <c r="DM76" s="200">
        <f ca="1"/>
        <v>0</v>
      </c>
      <c r="DN76" s="200">
        <f ca="1"/>
        <v>1.0487804878048781</v>
      </c>
      <c r="DO76" s="200">
        <f ca="1"/>
        <v>0</v>
      </c>
      <c r="DP76" s="200">
        <f ca="1"/>
        <v>0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G76" s="315"/>
      <c r="EH76" s="28" t="s">
        <v>27</v>
      </c>
      <c r="EI76" s="200">
        <f ca="1"/>
        <v>0</v>
      </c>
      <c r="EJ76" s="200">
        <f ca="1"/>
        <v>1</v>
      </c>
      <c r="EK76" s="200">
        <f ca="1"/>
        <v>0</v>
      </c>
      <c r="EL76" s="200">
        <f ca="1"/>
        <v>0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E76" s="224"/>
      <c r="FF76" s="315"/>
      <c r="FG76" s="28" t="s">
        <v>27</v>
      </c>
      <c r="FH76" s="40">
        <f>BB76</f>
        <v>0</v>
      </c>
      <c r="FI76" s="17"/>
      <c r="FJ76" s="17"/>
      <c r="FK76" s="17"/>
      <c r="FL76" s="40">
        <f t="shared" ca="1" si="5"/>
        <v>0</v>
      </c>
      <c r="FM76" s="40">
        <f t="shared" ca="1" si="5"/>
        <v>0</v>
      </c>
      <c r="FN76" s="40">
        <f t="shared" ca="1" si="5"/>
        <v>0</v>
      </c>
      <c r="FO76" s="40">
        <f t="shared" ca="1" si="5"/>
        <v>0</v>
      </c>
      <c r="FP76" s="40">
        <f t="shared" ca="1" si="5"/>
        <v>0</v>
      </c>
      <c r="FQ76" s="40">
        <f t="shared" ca="1" si="5"/>
        <v>0</v>
      </c>
      <c r="FR76" s="40">
        <f t="shared" ca="1" si="5"/>
        <v>0</v>
      </c>
      <c r="FS76" s="40">
        <f t="shared" ca="1" si="5"/>
        <v>0</v>
      </c>
      <c r="FT76" s="40">
        <f t="shared" ca="1" si="5"/>
        <v>0</v>
      </c>
      <c r="FU76" s="40">
        <f t="shared" ca="1" si="5"/>
        <v>0</v>
      </c>
      <c r="FV76" s="40">
        <f t="shared" ca="1" si="5"/>
        <v>0</v>
      </c>
      <c r="FW76" s="40">
        <f t="shared" ca="1" si="5"/>
        <v>0</v>
      </c>
      <c r="FX76" s="40">
        <f t="shared" ca="1" si="5"/>
        <v>0</v>
      </c>
      <c r="FY76" s="40">
        <f t="shared" ca="1" si="5"/>
        <v>0</v>
      </c>
      <c r="FZ76" s="40">
        <f t="shared" ca="1" si="5"/>
        <v>0</v>
      </c>
      <c r="GA76" s="40">
        <f t="shared" ca="1" si="5"/>
        <v>0</v>
      </c>
      <c r="GB76" s="40">
        <f t="shared" ca="1" si="2"/>
        <v>0</v>
      </c>
      <c r="GC76" s="40">
        <f t="shared" ca="1" si="2"/>
        <v>0</v>
      </c>
      <c r="GD76" s="40">
        <f t="shared" ca="1" si="2"/>
        <v>0</v>
      </c>
      <c r="GE76" s="40">
        <f t="shared" ca="1" si="2"/>
        <v>0</v>
      </c>
      <c r="GF76" s="17"/>
      <c r="GG76" s="315"/>
      <c r="GH76" s="28" t="s">
        <v>27</v>
      </c>
      <c r="GI76" s="40">
        <f>BB76</f>
        <v>0</v>
      </c>
      <c r="GJ76" s="17"/>
      <c r="GK76" s="40">
        <f ca="1"/>
        <v>0</v>
      </c>
      <c r="GL76" s="40">
        <f ca="1"/>
        <v>0</v>
      </c>
      <c r="GM76" s="17"/>
      <c r="GN76" s="40">
        <f t="shared" ca="1" si="6"/>
        <v>0</v>
      </c>
      <c r="GO76" s="17"/>
      <c r="GP76" s="233" t="s">
        <v>128</v>
      </c>
      <c r="GQ76" s="17"/>
      <c r="GR76" s="17"/>
      <c r="GS76" s="17"/>
      <c r="GT76" s="17"/>
      <c r="GU76" s="17"/>
      <c r="GV76" s="226" t="e">
        <f ca="1">GP91</f>
        <v>#DIV/0!</v>
      </c>
      <c r="GW76" s="226" t="e">
        <f ca="1">GV76/1.61</f>
        <v>#DIV/0!</v>
      </c>
      <c r="GX76" s="227" t="e">
        <f ca="1">GW76/41868</f>
        <v>#DIV/0!</v>
      </c>
      <c r="GY76" s="227" t="e">
        <f ca="1">GX76*0.13176</f>
        <v>#DIV/0!</v>
      </c>
      <c r="GZ76" s="227" t="e">
        <f ca="1">GY76/1.5</f>
        <v>#DIV/0!</v>
      </c>
      <c r="HA76" s="17"/>
      <c r="HB76" s="228" t="e">
        <f ca="1">GZ76/GZ81</f>
        <v>#DIV/0!</v>
      </c>
      <c r="HC76" s="225"/>
      <c r="HG76" s="319"/>
      <c r="HH76" s="88"/>
      <c r="HI76" s="257"/>
      <c r="HJ76" s="257"/>
      <c r="HK76" s="257"/>
      <c r="HL76" s="257"/>
      <c r="HM76" s="257"/>
      <c r="HN76" s="257"/>
      <c r="HO76" s="271"/>
      <c r="HP76" s="259"/>
      <c r="HQ76" s="259"/>
      <c r="HR76" s="259"/>
      <c r="HS76" s="259"/>
      <c r="HT76" s="313"/>
      <c r="HU76" s="39" t="s">
        <v>27</v>
      </c>
      <c r="HV76" s="40">
        <f ca="1"/>
        <v>0</v>
      </c>
      <c r="HW76" s="40">
        <f ca="1"/>
        <v>1</v>
      </c>
      <c r="HX76" s="40">
        <f ca="1"/>
        <v>-1.0487804878048781</v>
      </c>
      <c r="HY76" s="40">
        <f ca="1"/>
        <v>0</v>
      </c>
      <c r="HZ76" s="40">
        <f ca="1"/>
        <v>0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69"/>
    </row>
    <row r="77" spans="1:272" ht="16" customHeight="1">
      <c r="A77" s="315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N77" s="315"/>
      <c r="BO77" s="28" t="s">
        <v>205</v>
      </c>
      <c r="BP77" s="327">
        <v>0</v>
      </c>
      <c r="BQ77" s="327">
        <v>0</v>
      </c>
      <c r="BR77" s="327">
        <v>0</v>
      </c>
      <c r="BS77" s="327">
        <v>0</v>
      </c>
      <c r="BT77" s="327">
        <v>0</v>
      </c>
      <c r="BU77" s="327">
        <f>BA16</f>
        <v>0</v>
      </c>
      <c r="BV77" s="327">
        <v>0</v>
      </c>
      <c r="BW77" s="327">
        <v>0</v>
      </c>
      <c r="BX77" s="327">
        <v>0</v>
      </c>
      <c r="BY77" s="327">
        <v>0</v>
      </c>
      <c r="BZ77" s="327">
        <v>0</v>
      </c>
      <c r="CA77" s="327">
        <v>0</v>
      </c>
      <c r="CB77" s="327">
        <v>0</v>
      </c>
      <c r="CC77" s="327">
        <v>0</v>
      </c>
      <c r="CD77" s="327">
        <v>0</v>
      </c>
      <c r="CE77" s="327">
        <v>0</v>
      </c>
      <c r="CF77" s="327">
        <v>0</v>
      </c>
      <c r="CG77" s="327">
        <v>0</v>
      </c>
      <c r="CH77" s="327">
        <v>0</v>
      </c>
      <c r="CL77" s="315"/>
      <c r="CM77" s="28" t="s">
        <v>205</v>
      </c>
      <c r="CN77" s="200">
        <f t="shared" ca="1" si="4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R77" s="200">
        <f t="shared" ca="1" si="1"/>
        <v>42640</v>
      </c>
      <c r="CS77" s="200">
        <f t="shared" ca="1" si="1"/>
        <v>0</v>
      </c>
      <c r="CT77" s="200">
        <f t="shared" ca="1" si="1"/>
        <v>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J77" s="315"/>
      <c r="DK77" s="28" t="s">
        <v>205</v>
      </c>
      <c r="DL77" s="200">
        <f ca="1"/>
        <v>0</v>
      </c>
      <c r="DM77" s="200">
        <f ca="1"/>
        <v>0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1</v>
      </c>
      <c r="DR77" s="200">
        <f ca="1"/>
        <v>0</v>
      </c>
      <c r="DS77" s="200">
        <f ca="1"/>
        <v>0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G77" s="315"/>
      <c r="EH77" s="28" t="s">
        <v>205</v>
      </c>
      <c r="EI77" s="200">
        <f ca="1"/>
        <v>0</v>
      </c>
      <c r="EJ77" s="200">
        <f ca="1"/>
        <v>0</v>
      </c>
      <c r="EK77" s="200">
        <f ca="1"/>
        <v>1</v>
      </c>
      <c r="EL77" s="200">
        <f ca="1"/>
        <v>0</v>
      </c>
      <c r="EM77" s="200">
        <f ca="1"/>
        <v>0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E77" s="224"/>
      <c r="FF77" s="315"/>
      <c r="FG77" s="28" t="s">
        <v>205</v>
      </c>
      <c r="FH77" s="40">
        <f>BB77</f>
        <v>0</v>
      </c>
      <c r="FI77" s="17"/>
      <c r="FJ77" s="17"/>
      <c r="FK77" s="17"/>
      <c r="FL77" s="40">
        <f t="shared" ca="1" si="5"/>
        <v>0</v>
      </c>
      <c r="FM77" s="40">
        <f t="shared" ca="1" si="5"/>
        <v>0</v>
      </c>
      <c r="FN77" s="40">
        <f t="shared" ca="1" si="5"/>
        <v>0</v>
      </c>
      <c r="FO77" s="40">
        <f t="shared" ca="1" si="5"/>
        <v>0</v>
      </c>
      <c r="FP77" s="40">
        <f t="shared" ca="1" si="5"/>
        <v>0</v>
      </c>
      <c r="FQ77" s="40">
        <f t="shared" ca="1" si="5"/>
        <v>0</v>
      </c>
      <c r="FR77" s="40">
        <f t="shared" ca="1" si="5"/>
        <v>0</v>
      </c>
      <c r="FS77" s="40">
        <f t="shared" ca="1" si="5"/>
        <v>0</v>
      </c>
      <c r="FT77" s="40">
        <f t="shared" ca="1" si="5"/>
        <v>0</v>
      </c>
      <c r="FU77" s="40">
        <f t="shared" ca="1" si="5"/>
        <v>0</v>
      </c>
      <c r="FV77" s="40">
        <f t="shared" ca="1" si="5"/>
        <v>0</v>
      </c>
      <c r="FW77" s="40">
        <f t="shared" ca="1" si="5"/>
        <v>0</v>
      </c>
      <c r="FX77" s="40">
        <f t="shared" ca="1" si="5"/>
        <v>0</v>
      </c>
      <c r="FY77" s="40">
        <f t="shared" ca="1" si="5"/>
        <v>0</v>
      </c>
      <c r="FZ77" s="40">
        <f t="shared" ca="1" si="5"/>
        <v>0</v>
      </c>
      <c r="GA77" s="40">
        <f t="shared" ca="1" si="5"/>
        <v>0</v>
      </c>
      <c r="GB77" s="40">
        <f t="shared" ca="1" si="2"/>
        <v>0</v>
      </c>
      <c r="GC77" s="40">
        <f t="shared" ca="1" si="2"/>
        <v>0</v>
      </c>
      <c r="GD77" s="40">
        <f t="shared" ca="1" si="2"/>
        <v>0</v>
      </c>
      <c r="GE77" s="40">
        <f t="shared" ca="1" si="2"/>
        <v>0</v>
      </c>
      <c r="GF77" s="17"/>
      <c r="GG77" s="315"/>
      <c r="GH77" s="28" t="s">
        <v>205</v>
      </c>
      <c r="GI77" s="40">
        <f>BB77</f>
        <v>0</v>
      </c>
      <c r="GJ77" s="17"/>
      <c r="GK77" s="40">
        <f ca="1"/>
        <v>0</v>
      </c>
      <c r="GL77" s="40">
        <f ca="1"/>
        <v>0</v>
      </c>
      <c r="GM77" s="17"/>
      <c r="GN77" s="40">
        <f t="shared" ca="1" si="6"/>
        <v>0</v>
      </c>
      <c r="GO77" s="17"/>
      <c r="GP77" s="233" t="s">
        <v>128</v>
      </c>
      <c r="GQ77" s="17"/>
      <c r="GR77" s="17"/>
      <c r="GS77" s="17"/>
      <c r="GT77" s="17"/>
      <c r="GU77" s="17"/>
      <c r="GV77" s="17" t="s">
        <v>164</v>
      </c>
      <c r="GW77" s="41" t="s">
        <v>165</v>
      </c>
      <c r="GX77" s="41" t="s">
        <v>166</v>
      </c>
      <c r="GY77" s="41" t="s">
        <v>167</v>
      </c>
      <c r="GZ77" s="41" t="s">
        <v>168</v>
      </c>
      <c r="HA77" s="17"/>
      <c r="HB77" s="215" t="s">
        <v>170</v>
      </c>
      <c r="HC77" s="225"/>
      <c r="HG77" s="319"/>
      <c r="HH77" s="88"/>
      <c r="HI77" s="257"/>
      <c r="HJ77" s="257"/>
      <c r="HK77" s="257"/>
      <c r="HL77" s="257"/>
      <c r="HM77" s="257"/>
      <c r="HN77" s="257"/>
      <c r="HO77" s="271"/>
      <c r="HP77" s="259"/>
      <c r="HQ77" s="259"/>
      <c r="HR77" s="259"/>
      <c r="HS77" s="259"/>
      <c r="HT77" s="313"/>
      <c r="HU77" s="39" t="s">
        <v>205</v>
      </c>
      <c r="HV77" s="40">
        <f ca="1"/>
        <v>0</v>
      </c>
      <c r="HW77" s="40">
        <f ca="1"/>
        <v>0</v>
      </c>
      <c r="HX77" s="40">
        <f ca="1"/>
        <v>1</v>
      </c>
      <c r="HY77" s="40">
        <f ca="1"/>
        <v>0</v>
      </c>
      <c r="HZ77" s="40">
        <f ca="1"/>
        <v>0</v>
      </c>
      <c r="IA77" s="40">
        <f ca="1"/>
        <v>-1</v>
      </c>
      <c r="IB77" s="40">
        <f ca="1"/>
        <v>0</v>
      </c>
      <c r="IC77" s="40">
        <f ca="1"/>
        <v>0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69"/>
    </row>
    <row r="78" spans="1:272" ht="16" customHeight="1">
      <c r="A78" s="315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N78" s="315"/>
      <c r="BO78" s="28" t="s">
        <v>206</v>
      </c>
      <c r="BP78" s="327">
        <v>0</v>
      </c>
      <c r="BQ78" s="327">
        <v>0</v>
      </c>
      <c r="BR78" s="327">
        <v>0</v>
      </c>
      <c r="BS78" s="327">
        <v>0</v>
      </c>
      <c r="BT78" s="327">
        <v>0</v>
      </c>
      <c r="BU78" s="327">
        <v>0</v>
      </c>
      <c r="BV78" s="327">
        <v>0</v>
      </c>
      <c r="BW78" s="327">
        <f>BG16</f>
        <v>0</v>
      </c>
      <c r="BX78" s="327">
        <v>0</v>
      </c>
      <c r="BY78" s="327">
        <v>0</v>
      </c>
      <c r="BZ78" s="327">
        <v>0</v>
      </c>
      <c r="CA78" s="327">
        <v>0</v>
      </c>
      <c r="CB78" s="327">
        <f>BN12</f>
        <v>0</v>
      </c>
      <c r="CC78" s="327">
        <v>0</v>
      </c>
      <c r="CD78" s="327">
        <v>0</v>
      </c>
      <c r="CE78" s="327">
        <v>0</v>
      </c>
      <c r="CF78" s="327">
        <v>0</v>
      </c>
      <c r="CG78" s="327">
        <v>0</v>
      </c>
      <c r="CH78" s="327">
        <v>0</v>
      </c>
      <c r="CL78" s="315"/>
      <c r="CM78" s="28" t="s">
        <v>206</v>
      </c>
      <c r="CN78" s="200">
        <f t="shared" ca="1" si="4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42640</v>
      </c>
      <c r="CT78" s="200">
        <f t="shared" ca="1" si="1"/>
        <v>0</v>
      </c>
      <c r="CU78" s="200">
        <f t="shared" ca="1" si="1"/>
        <v>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J78" s="315"/>
      <c r="DK78" s="28" t="s">
        <v>206</v>
      </c>
      <c r="DL78" s="200">
        <f ca="1"/>
        <v>0</v>
      </c>
      <c r="DM78" s="200">
        <f ca="1"/>
        <v>0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2.6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77.518999999999764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G78" s="315"/>
      <c r="EH78" s="28" t="s">
        <v>206</v>
      </c>
      <c r="EI78" s="200">
        <f ca="1"/>
        <v>0</v>
      </c>
      <c r="EJ78" s="200">
        <f ca="1"/>
        <v>0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1</v>
      </c>
      <c r="EO78" s="200">
        <f ca="1"/>
        <v>0</v>
      </c>
      <c r="EP78" s="200">
        <f ca="1"/>
        <v>0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E78" s="224"/>
      <c r="FF78" s="315"/>
      <c r="FG78" s="28" t="s">
        <v>206</v>
      </c>
      <c r="FH78" s="40">
        <f>BB78</f>
        <v>0</v>
      </c>
      <c r="FI78" s="17"/>
      <c r="FJ78" s="17"/>
      <c r="FK78" s="17"/>
      <c r="FL78" s="40">
        <f t="shared" ca="1" si="5"/>
        <v>0</v>
      </c>
      <c r="FM78" s="40">
        <f t="shared" ca="1" si="5"/>
        <v>0</v>
      </c>
      <c r="FN78" s="40">
        <f t="shared" ca="1" si="5"/>
        <v>0</v>
      </c>
      <c r="FO78" s="40">
        <f t="shared" ca="1" si="5"/>
        <v>0</v>
      </c>
      <c r="FP78" s="40">
        <f t="shared" ca="1" si="5"/>
        <v>0</v>
      </c>
      <c r="FQ78" s="40">
        <f t="shared" ca="1" si="5"/>
        <v>0</v>
      </c>
      <c r="FR78" s="40">
        <f t="shared" ca="1" si="5"/>
        <v>0</v>
      </c>
      <c r="FS78" s="40">
        <f t="shared" ca="1" si="5"/>
        <v>0</v>
      </c>
      <c r="FT78" s="40">
        <f t="shared" ca="1" si="5"/>
        <v>0</v>
      </c>
      <c r="FU78" s="40">
        <f t="shared" ca="1" si="5"/>
        <v>0</v>
      </c>
      <c r="FV78" s="40">
        <f t="shared" ca="1" si="5"/>
        <v>0</v>
      </c>
      <c r="FW78" s="40">
        <f t="shared" ca="1" si="5"/>
        <v>0</v>
      </c>
      <c r="FX78" s="40">
        <f t="shared" ca="1" si="5"/>
        <v>0</v>
      </c>
      <c r="FY78" s="40">
        <f t="shared" ca="1" si="5"/>
        <v>0</v>
      </c>
      <c r="FZ78" s="40">
        <f t="shared" ca="1" si="5"/>
        <v>0</v>
      </c>
      <c r="GA78" s="40">
        <f t="shared" ca="1" si="5"/>
        <v>0</v>
      </c>
      <c r="GB78" s="40">
        <f t="shared" ca="1" si="2"/>
        <v>0</v>
      </c>
      <c r="GC78" s="40">
        <f t="shared" ca="1" si="2"/>
        <v>0</v>
      </c>
      <c r="GD78" s="40">
        <f t="shared" ca="1" si="2"/>
        <v>0</v>
      </c>
      <c r="GE78" s="40">
        <f t="shared" ca="1" si="2"/>
        <v>0</v>
      </c>
      <c r="GF78" s="17"/>
      <c r="GG78" s="315"/>
      <c r="GH78" s="28" t="s">
        <v>206</v>
      </c>
      <c r="GI78" s="40">
        <f>BB78</f>
        <v>0</v>
      </c>
      <c r="GJ78" s="17"/>
      <c r="GK78" s="40">
        <f ca="1"/>
        <v>0</v>
      </c>
      <c r="GL78" s="40">
        <f ca="1"/>
        <v>0</v>
      </c>
      <c r="GM78" s="17"/>
      <c r="GN78" s="40">
        <f t="shared" ca="1" si="6"/>
        <v>0</v>
      </c>
      <c r="GO78" s="17"/>
      <c r="GP78" s="233" t="s">
        <v>128</v>
      </c>
      <c r="GQ78" s="17"/>
      <c r="GR78" s="17"/>
      <c r="GS78" s="17"/>
      <c r="GT78" s="17"/>
      <c r="GU78" s="17"/>
      <c r="GV78" s="226"/>
      <c r="GW78" s="226"/>
      <c r="GX78" s="227"/>
      <c r="GY78" s="227"/>
      <c r="GZ78" s="227"/>
      <c r="HA78" s="17"/>
      <c r="HB78" s="38"/>
      <c r="HC78" s="225"/>
      <c r="HG78" s="319"/>
      <c r="HH78" s="88"/>
      <c r="HI78" s="257"/>
      <c r="HJ78" s="257"/>
      <c r="HK78" s="257"/>
      <c r="HL78" s="257"/>
      <c r="HM78" s="257"/>
      <c r="HN78" s="257"/>
      <c r="HO78" s="271"/>
      <c r="HP78" s="259"/>
      <c r="HQ78" s="259"/>
      <c r="HR78" s="259"/>
      <c r="HS78" s="259"/>
      <c r="HT78" s="313"/>
      <c r="HU78" s="39" t="s">
        <v>206</v>
      </c>
      <c r="HV78" s="40">
        <f ca="1"/>
        <v>0</v>
      </c>
      <c r="HW78" s="40">
        <f ca="1"/>
        <v>0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1</v>
      </c>
      <c r="IB78" s="40">
        <f ca="1"/>
        <v>0</v>
      </c>
      <c r="IC78" s="40">
        <f ca="1"/>
        <v>-2.6</v>
      </c>
      <c r="ID78" s="40">
        <f ca="1"/>
        <v>0</v>
      </c>
      <c r="IE78" s="40">
        <f ca="1"/>
        <v>0</v>
      </c>
      <c r="IF78" s="40">
        <f ca="1"/>
        <v>0</v>
      </c>
      <c r="IG78" s="40">
        <f ca="1"/>
        <v>0</v>
      </c>
      <c r="IH78" s="40">
        <f ca="1"/>
        <v>-77.518999999999764</v>
      </c>
      <c r="II78" s="40">
        <f ca="1"/>
        <v>0</v>
      </c>
      <c r="IJ78" s="40">
        <f ca="1"/>
        <v>0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69"/>
    </row>
    <row r="79" spans="1:272" ht="16" customHeight="1">
      <c r="A79" s="315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N79" s="315"/>
      <c r="BO79" s="28" t="s">
        <v>15</v>
      </c>
      <c r="BP79" s="327">
        <v>0</v>
      </c>
      <c r="BQ79" s="327">
        <v>0</v>
      </c>
      <c r="BR79" s="327">
        <v>0</v>
      </c>
      <c r="BS79" s="327">
        <v>0</v>
      </c>
      <c r="BT79" s="327">
        <v>0</v>
      </c>
      <c r="BU79" s="327">
        <v>0</v>
      </c>
      <c r="BV79" s="327">
        <v>0</v>
      </c>
      <c r="BW79" s="327">
        <v>0</v>
      </c>
      <c r="BX79" s="327">
        <v>0</v>
      </c>
      <c r="BY79" s="327">
        <f>BJ28</f>
        <v>0</v>
      </c>
      <c r="BZ79" s="327">
        <v>0</v>
      </c>
      <c r="CA79" s="327">
        <v>0</v>
      </c>
      <c r="CB79" s="327">
        <v>0</v>
      </c>
      <c r="CC79" s="327">
        <v>0</v>
      </c>
      <c r="CD79" s="327">
        <v>0</v>
      </c>
      <c r="CE79" s="327">
        <v>0</v>
      </c>
      <c r="CF79" s="327">
        <v>0</v>
      </c>
      <c r="CG79" s="327">
        <v>0</v>
      </c>
      <c r="CH79" s="327">
        <v>0</v>
      </c>
      <c r="CL79" s="315"/>
      <c r="CM79" s="28" t="s">
        <v>15</v>
      </c>
      <c r="CN79" s="200">
        <f t="shared" ca="1" si="4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16585</v>
      </c>
      <c r="CU79" s="200">
        <f t="shared" ca="1" si="1"/>
        <v>0</v>
      </c>
      <c r="CV79" s="200">
        <f t="shared" ca="1" si="1"/>
        <v>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J79" s="315"/>
      <c r="DK79" s="28" t="s">
        <v>15</v>
      </c>
      <c r="DL79" s="200">
        <f ca="1"/>
        <v>0</v>
      </c>
      <c r="DM79" s="200">
        <f ca="1"/>
        <v>0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85">
        <f ca="1"/>
        <v>1.023102310231023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G79" s="315"/>
      <c r="EH79" s="28" t="s">
        <v>15</v>
      </c>
      <c r="EI79" s="200">
        <f ca="1"/>
        <v>0</v>
      </c>
      <c r="EJ79" s="200">
        <f ca="1"/>
        <v>0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0.36904761904761907</v>
      </c>
      <c r="EP79" s="200">
        <f ca="1"/>
        <v>0</v>
      </c>
      <c r="EQ79" s="200">
        <f ca="1"/>
        <v>0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E79" s="224"/>
      <c r="FF79" s="315"/>
      <c r="FG79" s="28" t="s">
        <v>15</v>
      </c>
      <c r="FH79" s="40">
        <f>BB79</f>
        <v>0</v>
      </c>
      <c r="FI79" s="17"/>
      <c r="FJ79" s="17"/>
      <c r="FK79" s="17"/>
      <c r="FL79" s="40">
        <f t="shared" ca="1" si="5"/>
        <v>0</v>
      </c>
      <c r="FM79" s="40">
        <f t="shared" ca="1" si="5"/>
        <v>0</v>
      </c>
      <c r="FN79" s="40">
        <f t="shared" ca="1" si="5"/>
        <v>0</v>
      </c>
      <c r="FO79" s="40">
        <f t="shared" ca="1" si="5"/>
        <v>0</v>
      </c>
      <c r="FP79" s="40">
        <f t="shared" ca="1" si="5"/>
        <v>0</v>
      </c>
      <c r="FQ79" s="40">
        <f t="shared" ca="1" si="5"/>
        <v>0</v>
      </c>
      <c r="FR79" s="40">
        <f t="shared" ca="1" si="5"/>
        <v>0</v>
      </c>
      <c r="FS79" s="40">
        <f t="shared" ca="1" si="5"/>
        <v>0</v>
      </c>
      <c r="FT79" s="40">
        <f t="shared" ca="1" si="5"/>
        <v>0</v>
      </c>
      <c r="FU79" s="40">
        <f t="shared" ca="1" si="5"/>
        <v>0</v>
      </c>
      <c r="FV79" s="40">
        <f t="shared" ca="1" si="5"/>
        <v>0</v>
      </c>
      <c r="FW79" s="40">
        <f t="shared" ca="1" si="5"/>
        <v>0</v>
      </c>
      <c r="FX79" s="40">
        <f t="shared" ca="1" si="5"/>
        <v>0</v>
      </c>
      <c r="FY79" s="40">
        <f t="shared" ca="1" si="5"/>
        <v>0</v>
      </c>
      <c r="FZ79" s="40">
        <f t="shared" ca="1" si="5"/>
        <v>0</v>
      </c>
      <c r="GA79" s="40">
        <f t="shared" ca="1" si="5"/>
        <v>0</v>
      </c>
      <c r="GB79" s="40">
        <f t="shared" ca="1" si="2"/>
        <v>0</v>
      </c>
      <c r="GC79" s="40">
        <f t="shared" ca="1" si="2"/>
        <v>0</v>
      </c>
      <c r="GD79" s="40">
        <f t="shared" ca="1" si="2"/>
        <v>0</v>
      </c>
      <c r="GE79" s="40">
        <f t="shared" ca="1" si="2"/>
        <v>0</v>
      </c>
      <c r="GF79" s="17"/>
      <c r="GG79" s="315"/>
      <c r="GH79" s="28" t="s">
        <v>15</v>
      </c>
      <c r="GI79" s="40">
        <f>BB79</f>
        <v>0</v>
      </c>
      <c r="GJ79" s="17"/>
      <c r="GK79" s="40">
        <f ca="1"/>
        <v>0</v>
      </c>
      <c r="GL79" s="40">
        <f ca="1"/>
        <v>0</v>
      </c>
      <c r="GM79" s="17"/>
      <c r="GN79" s="40">
        <f t="shared" ca="1" si="6"/>
        <v>0</v>
      </c>
      <c r="GO79" s="17"/>
      <c r="GP79" s="233" t="s">
        <v>128</v>
      </c>
      <c r="GQ79" s="17"/>
      <c r="GR79" s="17"/>
      <c r="GS79" s="17"/>
      <c r="GT79" s="234" t="s">
        <v>175</v>
      </c>
      <c r="GU79" s="17"/>
      <c r="GV79" s="17"/>
      <c r="GW79" s="17"/>
      <c r="GX79" s="17"/>
      <c r="GY79" s="17"/>
      <c r="GZ79" s="17"/>
      <c r="HC79" s="225"/>
      <c r="HG79" s="319"/>
      <c r="HH79" s="88"/>
      <c r="HI79" s="257"/>
      <c r="HJ79" s="257"/>
      <c r="HK79" s="257"/>
      <c r="HL79" s="257"/>
      <c r="HM79" s="257"/>
      <c r="HN79" s="257"/>
      <c r="HO79" s="271"/>
      <c r="HP79" s="259"/>
      <c r="HQ79" s="259"/>
      <c r="HR79" s="259"/>
      <c r="HS79" s="259"/>
      <c r="HT79" s="313"/>
      <c r="HU79" s="39" t="s">
        <v>15</v>
      </c>
      <c r="HV79" s="40">
        <f ca="1"/>
        <v>0</v>
      </c>
      <c r="HW79" s="40">
        <f ca="1"/>
        <v>0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0.36904761904761907</v>
      </c>
      <c r="IC79" s="40">
        <f ca="1"/>
        <v>0</v>
      </c>
      <c r="ID79" s="40">
        <f ca="1"/>
        <v>0</v>
      </c>
      <c r="IE79" s="40">
        <f ca="1"/>
        <v>-1.023102310231023</v>
      </c>
      <c r="IF79" s="40">
        <f ca="1"/>
        <v>0</v>
      </c>
      <c r="IG79" s="40">
        <f ca="1"/>
        <v>0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69"/>
    </row>
    <row r="80" spans="1:272" ht="16" customHeight="1">
      <c r="A80" s="315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N80" s="315"/>
      <c r="BO80" s="28" t="s">
        <v>208</v>
      </c>
      <c r="BP80" s="327">
        <v>0</v>
      </c>
      <c r="BQ80" s="327">
        <v>0</v>
      </c>
      <c r="BR80" s="20">
        <v>1</v>
      </c>
      <c r="BS80" s="20">
        <v>1</v>
      </c>
      <c r="BT80" s="327">
        <v>0</v>
      </c>
      <c r="BU80" s="327">
        <v>0</v>
      </c>
      <c r="BV80" s="327">
        <v>0</v>
      </c>
      <c r="BW80" s="327">
        <v>0</v>
      </c>
      <c r="BX80" s="327">
        <v>0</v>
      </c>
      <c r="BY80" s="327">
        <v>0</v>
      </c>
      <c r="BZ80" s="327">
        <v>0</v>
      </c>
      <c r="CA80" s="327">
        <v>0</v>
      </c>
      <c r="CB80" s="327">
        <v>0</v>
      </c>
      <c r="CC80" s="327">
        <v>0</v>
      </c>
      <c r="CD80" s="327">
        <f>BR26</f>
        <v>0</v>
      </c>
      <c r="CE80" s="327">
        <v>0</v>
      </c>
      <c r="CF80" s="327">
        <v>0</v>
      </c>
      <c r="CG80" s="327">
        <v>0</v>
      </c>
      <c r="CH80" s="327">
        <v>0</v>
      </c>
      <c r="CL80" s="315"/>
      <c r="CM80" s="28" t="s">
        <v>208</v>
      </c>
      <c r="CN80" s="200">
        <f t="shared" ca="1" si="4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16210.500000000002</v>
      </c>
      <c r="CV80" s="200">
        <f t="shared" ca="1" si="1"/>
        <v>0</v>
      </c>
      <c r="CW80" s="200">
        <f t="shared" ca="1" si="1"/>
        <v>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J80" s="315"/>
      <c r="DK80" s="28" t="s">
        <v>208</v>
      </c>
      <c r="DL80" s="200">
        <f ca="1"/>
        <v>0</v>
      </c>
      <c r="DM80" s="200">
        <f ca="1"/>
        <v>0</v>
      </c>
      <c r="DN80" s="200">
        <f ca="1"/>
        <v>1.2546904315196999E-3</v>
      </c>
      <c r="DO80" s="200">
        <f ca="1"/>
        <v>1.0526315789473684E-3</v>
      </c>
      <c r="DP80" s="200">
        <f ca="1"/>
        <v>0</v>
      </c>
      <c r="DQ80" s="200">
        <f ca="1"/>
        <v>0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85">
        <f ca="1"/>
        <v>8.9464882943143849</v>
      </c>
      <c r="EA80" s="200">
        <f ca="1"/>
        <v>0</v>
      </c>
      <c r="EB80" s="200">
        <f ca="1"/>
        <v>0</v>
      </c>
      <c r="EC80" s="200">
        <f ca="1"/>
        <v>0</v>
      </c>
      <c r="ED80" s="200">
        <f ca="1"/>
        <v>0</v>
      </c>
      <c r="EG80" s="315"/>
      <c r="EH80" s="28" t="s">
        <v>208</v>
      </c>
      <c r="EI80" s="200">
        <f ca="1"/>
        <v>0</v>
      </c>
      <c r="EJ80" s="200">
        <f ca="1"/>
        <v>0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1</v>
      </c>
      <c r="ES80" s="200">
        <f ca="1"/>
        <v>0</v>
      </c>
      <c r="ET80" s="200">
        <f ca="1"/>
        <v>0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E80" s="224"/>
      <c r="FF80" s="315"/>
      <c r="FG80" s="28" t="s">
        <v>208</v>
      </c>
      <c r="FH80" s="40">
        <f>BB80</f>
        <v>0</v>
      </c>
      <c r="FI80" s="17"/>
      <c r="FJ80" s="17"/>
      <c r="FK80" s="17"/>
      <c r="FL80" s="40">
        <f t="shared" ca="1" si="5"/>
        <v>0</v>
      </c>
      <c r="FM80" s="40">
        <f t="shared" ca="1" si="5"/>
        <v>0</v>
      </c>
      <c r="FN80" s="40">
        <f t="shared" ca="1" si="5"/>
        <v>0</v>
      </c>
      <c r="FO80" s="40">
        <f t="shared" ca="1" si="5"/>
        <v>0</v>
      </c>
      <c r="FP80" s="40">
        <f t="shared" ca="1" si="5"/>
        <v>0</v>
      </c>
      <c r="FQ80" s="40">
        <f t="shared" ca="1" si="5"/>
        <v>0</v>
      </c>
      <c r="FR80" s="40">
        <f t="shared" ca="1" si="5"/>
        <v>0</v>
      </c>
      <c r="FS80" s="40">
        <f t="shared" ca="1" si="5"/>
        <v>1</v>
      </c>
      <c r="FT80" s="40">
        <f t="shared" ca="1" si="5"/>
        <v>0</v>
      </c>
      <c r="FU80" s="40">
        <f t="shared" ca="1" si="5"/>
        <v>0</v>
      </c>
      <c r="FV80" s="40">
        <f t="shared" ca="1" si="5"/>
        <v>0</v>
      </c>
      <c r="FW80" s="40">
        <f t="shared" ca="1" si="5"/>
        <v>0</v>
      </c>
      <c r="FX80" s="40">
        <f t="shared" ca="1" si="5"/>
        <v>0</v>
      </c>
      <c r="FY80" s="40">
        <f t="shared" ca="1" si="5"/>
        <v>0</v>
      </c>
      <c r="FZ80" s="40">
        <f t="shared" ca="1" si="5"/>
        <v>0</v>
      </c>
      <c r="GA80" s="40">
        <f t="shared" ca="1" si="5"/>
        <v>0</v>
      </c>
      <c r="GB80" s="40">
        <f t="shared" ca="1" si="2"/>
        <v>0</v>
      </c>
      <c r="GC80" s="40">
        <f t="shared" ca="1" si="2"/>
        <v>0</v>
      </c>
      <c r="GD80" s="40">
        <f t="shared" ca="1" si="2"/>
        <v>0</v>
      </c>
      <c r="GE80" s="40">
        <f t="shared" ca="1" si="2"/>
        <v>0</v>
      </c>
      <c r="GF80" s="17"/>
      <c r="GG80" s="315"/>
      <c r="GH80" s="28" t="s">
        <v>208</v>
      </c>
      <c r="GI80" s="40">
        <f>BB80</f>
        <v>0</v>
      </c>
      <c r="GJ80" s="17"/>
      <c r="GK80" s="40">
        <f ca="1"/>
        <v>1.2368626346951381</v>
      </c>
      <c r="GL80" s="40">
        <f ca="1"/>
        <v>8.1931922657843791E-3</v>
      </c>
      <c r="GM80" s="17"/>
      <c r="GN80" s="40">
        <f t="shared" ca="1" si="6"/>
        <v>1.2450558269609224</v>
      </c>
      <c r="GO80" s="17"/>
      <c r="GP80" s="233" t="s">
        <v>128</v>
      </c>
      <c r="GQ80" s="17"/>
      <c r="GR80" s="17"/>
      <c r="GS80" s="17"/>
      <c r="GT80" s="234"/>
      <c r="GU80" s="17"/>
      <c r="GV80" s="17"/>
      <c r="GW80" s="17"/>
      <c r="GX80" s="17"/>
      <c r="GY80" s="17"/>
      <c r="GZ80" s="17"/>
      <c r="HA80" s="17"/>
      <c r="HB80" s="215"/>
      <c r="HC80" s="225"/>
      <c r="HG80" s="319"/>
      <c r="HH80" s="88"/>
      <c r="HI80" s="257"/>
      <c r="HJ80" s="257"/>
      <c r="HK80" s="257"/>
      <c r="HL80" s="257"/>
      <c r="HM80" s="257"/>
      <c r="HN80" s="257"/>
      <c r="HO80" s="271"/>
      <c r="HP80" s="259"/>
      <c r="HQ80" s="259"/>
      <c r="HR80" s="259"/>
      <c r="HS80" s="259"/>
      <c r="HT80" s="313"/>
      <c r="HU80" s="39" t="s">
        <v>208</v>
      </c>
      <c r="HV80" s="40">
        <f ca="1"/>
        <v>0</v>
      </c>
      <c r="HW80" s="40">
        <f ca="1"/>
        <v>0</v>
      </c>
      <c r="HX80" s="40">
        <f ca="1"/>
        <v>0</v>
      </c>
      <c r="HY80" s="40">
        <f ca="1"/>
        <v>0</v>
      </c>
      <c r="HZ80" s="40">
        <f ca="1"/>
        <v>0</v>
      </c>
      <c r="IA80" s="40">
        <f ca="1"/>
        <v>0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1</v>
      </c>
      <c r="IF80" s="40">
        <f ca="1"/>
        <v>0</v>
      </c>
      <c r="IG80" s="40">
        <f ca="1"/>
        <v>0</v>
      </c>
      <c r="IH80" s="40">
        <f ca="1"/>
        <v>0</v>
      </c>
      <c r="II80" s="40">
        <f ca="1"/>
        <v>0</v>
      </c>
      <c r="IJ80" s="40">
        <f ca="1"/>
        <v>-8.9464882943143849</v>
      </c>
      <c r="IK80" s="40">
        <f ca="1"/>
        <v>0</v>
      </c>
      <c r="IL80" s="40">
        <f ca="1"/>
        <v>0</v>
      </c>
      <c r="IM80" s="40">
        <f ca="1"/>
        <v>0</v>
      </c>
      <c r="IN80" s="40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69"/>
    </row>
    <row r="81" spans="1:272">
      <c r="A81" s="315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N81" s="315"/>
      <c r="BO81" s="28" t="s">
        <v>21</v>
      </c>
      <c r="BP81" s="327">
        <v>0</v>
      </c>
      <c r="BQ81" s="327">
        <v>0</v>
      </c>
      <c r="BR81" s="327">
        <v>0</v>
      </c>
      <c r="BS81" s="327">
        <v>0</v>
      </c>
      <c r="BT81" s="327">
        <v>0</v>
      </c>
      <c r="BU81" s="327">
        <v>0</v>
      </c>
      <c r="BV81" s="327">
        <v>0</v>
      </c>
      <c r="BW81" s="327">
        <v>0</v>
      </c>
      <c r="BX81" s="327">
        <f>BJ16</f>
        <v>0</v>
      </c>
      <c r="BY81" s="327">
        <v>0</v>
      </c>
      <c r="BZ81" s="327">
        <v>0</v>
      </c>
      <c r="CA81" s="327">
        <v>0</v>
      </c>
      <c r="CB81" s="327">
        <v>0</v>
      </c>
      <c r="CC81" s="327">
        <v>0</v>
      </c>
      <c r="CD81" s="327">
        <v>0</v>
      </c>
      <c r="CE81" s="327">
        <v>0</v>
      </c>
      <c r="CF81" s="327">
        <v>0</v>
      </c>
      <c r="CG81" s="327">
        <v>0</v>
      </c>
      <c r="CH81" s="327">
        <v>0</v>
      </c>
      <c r="CL81" s="315"/>
      <c r="CM81" s="28" t="s">
        <v>21</v>
      </c>
      <c r="CN81" s="200">
        <f t="shared" ca="1" si="4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6400</v>
      </c>
      <c r="CW81" s="200">
        <f t="shared" ca="1" si="1"/>
        <v>0</v>
      </c>
      <c r="CX81" s="200">
        <f t="shared" ca="1" si="1"/>
        <v>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J81" s="315"/>
      <c r="DK81" s="28" t="s">
        <v>21</v>
      </c>
      <c r="DL81" s="200">
        <f ca="1"/>
        <v>0</v>
      </c>
      <c r="DM81" s="200">
        <f ca="1"/>
        <v>0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1.0199203187250996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G81" s="315"/>
      <c r="EH81" s="28" t="s">
        <v>21</v>
      </c>
      <c r="EI81" s="200">
        <f ca="1"/>
        <v>0</v>
      </c>
      <c r="EJ81" s="200">
        <f ca="1"/>
        <v>0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1</v>
      </c>
      <c r="EQ81" s="200">
        <f ca="1"/>
        <v>0</v>
      </c>
      <c r="ER81" s="200">
        <f ca="1"/>
        <v>0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E81" s="224"/>
      <c r="FF81" s="315"/>
      <c r="FG81" s="28" t="s">
        <v>21</v>
      </c>
      <c r="FH81" s="40">
        <f>BB81</f>
        <v>0</v>
      </c>
      <c r="FI81" s="17"/>
      <c r="FJ81" s="17"/>
      <c r="FK81" s="17"/>
      <c r="FL81" s="40">
        <f t="shared" ca="1" si="5"/>
        <v>0</v>
      </c>
      <c r="FM81" s="40">
        <f t="shared" ca="1" si="5"/>
        <v>0</v>
      </c>
      <c r="FN81" s="40">
        <f t="shared" ca="1" si="5"/>
        <v>0</v>
      </c>
      <c r="FO81" s="40">
        <f t="shared" ca="1" si="5"/>
        <v>0</v>
      </c>
      <c r="FP81" s="40">
        <f t="shared" ca="1" si="5"/>
        <v>0</v>
      </c>
      <c r="FQ81" s="40">
        <f t="shared" ca="1" si="5"/>
        <v>0</v>
      </c>
      <c r="FR81" s="40">
        <f t="shared" ca="1" si="5"/>
        <v>0</v>
      </c>
      <c r="FS81" s="40">
        <f t="shared" ca="1" si="5"/>
        <v>0</v>
      </c>
      <c r="FT81" s="40">
        <f t="shared" ca="1" si="5"/>
        <v>0</v>
      </c>
      <c r="FU81" s="40">
        <f t="shared" ca="1" si="5"/>
        <v>0</v>
      </c>
      <c r="FV81" s="40">
        <f t="shared" ca="1" si="5"/>
        <v>0</v>
      </c>
      <c r="FW81" s="40">
        <f t="shared" ca="1" si="5"/>
        <v>0</v>
      </c>
      <c r="FX81" s="40">
        <f t="shared" ca="1" si="5"/>
        <v>0</v>
      </c>
      <c r="FY81" s="40">
        <f t="shared" ca="1" si="5"/>
        <v>0</v>
      </c>
      <c r="FZ81" s="40">
        <f t="shared" ca="1" si="5"/>
        <v>0</v>
      </c>
      <c r="GA81" s="40">
        <f t="shared" ca="1" si="5"/>
        <v>0</v>
      </c>
      <c r="GB81" s="40">
        <f t="shared" ca="1" si="2"/>
        <v>0</v>
      </c>
      <c r="GC81" s="40">
        <f t="shared" ca="1" si="2"/>
        <v>0</v>
      </c>
      <c r="GD81" s="40">
        <f t="shared" ca="1" si="2"/>
        <v>0</v>
      </c>
      <c r="GE81" s="40">
        <f t="shared" ca="1" si="2"/>
        <v>0</v>
      </c>
      <c r="GF81" s="17"/>
      <c r="GG81" s="315"/>
      <c r="GH81" s="28" t="s">
        <v>21</v>
      </c>
      <c r="GI81" s="40">
        <f>BB81</f>
        <v>0</v>
      </c>
      <c r="GJ81" s="17"/>
      <c r="GK81" s="40">
        <f ca="1"/>
        <v>0</v>
      </c>
      <c r="GL81" s="40">
        <f ca="1"/>
        <v>0</v>
      </c>
      <c r="GM81" s="17"/>
      <c r="GN81" s="40">
        <f t="shared" ca="1" si="6"/>
        <v>0</v>
      </c>
      <c r="GO81" s="17"/>
      <c r="GP81" s="233" t="s">
        <v>128</v>
      </c>
      <c r="GQ81" s="17"/>
      <c r="GR81" s="17"/>
      <c r="GS81" s="17"/>
      <c r="GT81" s="226">
        <f>AG30</f>
        <v>500000000000</v>
      </c>
      <c r="GU81" s="17">
        <f>X30</f>
        <v>27820</v>
      </c>
      <c r="GV81" s="226">
        <f>GT81/GU81</f>
        <v>17972681.524083395</v>
      </c>
      <c r="GW81" s="226">
        <f>GV81/1.61</f>
        <v>11163156.226138754</v>
      </c>
      <c r="GX81" s="227">
        <f>GW81/41868</f>
        <v>266.62740580249243</v>
      </c>
      <c r="GY81" s="227">
        <f>GX81*0.13176</f>
        <v>35.130826988536398</v>
      </c>
      <c r="GZ81" s="227">
        <f>GY81/1.5</f>
        <v>23.420551325690933</v>
      </c>
      <c r="HA81" s="17"/>
      <c r="HB81" s="17"/>
      <c r="HC81" s="225"/>
      <c r="HG81" s="319"/>
      <c r="HH81" s="88"/>
      <c r="HI81" s="257"/>
      <c r="HJ81" s="257"/>
      <c r="HK81" s="257"/>
      <c r="HL81" s="257"/>
      <c r="HM81" s="257"/>
      <c r="HN81" s="257"/>
      <c r="HO81" s="271"/>
      <c r="HP81" s="259"/>
      <c r="HQ81" s="259"/>
      <c r="HR81" s="259"/>
      <c r="HS81" s="259"/>
      <c r="HT81" s="313"/>
      <c r="HU81" s="39" t="s">
        <v>21</v>
      </c>
      <c r="HV81" s="40">
        <f ca="1"/>
        <v>0</v>
      </c>
      <c r="HW81" s="40">
        <f ca="1"/>
        <v>0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1</v>
      </c>
      <c r="ID81" s="40">
        <f ca="1"/>
        <v>-1.0199203187250996</v>
      </c>
      <c r="IE81" s="40">
        <f ca="1"/>
        <v>0</v>
      </c>
      <c r="IF81" s="40">
        <f ca="1"/>
        <v>0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69"/>
    </row>
    <row r="82" spans="1:272">
      <c r="A82" s="315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N82" s="315"/>
      <c r="BO82" s="28" t="s">
        <v>207</v>
      </c>
      <c r="BP82" s="327">
        <v>0</v>
      </c>
      <c r="BQ82" s="327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327">
        <v>0</v>
      </c>
      <c r="BY82" s="327">
        <v>0</v>
      </c>
      <c r="BZ82" s="327">
        <v>0</v>
      </c>
      <c r="CA82" s="327">
        <v>0</v>
      </c>
      <c r="CB82" s="327">
        <v>0</v>
      </c>
      <c r="CC82" s="327">
        <f>BP16</f>
        <v>0</v>
      </c>
      <c r="CD82" s="327">
        <v>0</v>
      </c>
      <c r="CE82" s="327">
        <v>0</v>
      </c>
      <c r="CF82" s="327">
        <v>0</v>
      </c>
      <c r="CG82" s="327">
        <v>0</v>
      </c>
      <c r="CH82" s="327">
        <v>0</v>
      </c>
      <c r="CL82" s="315"/>
      <c r="CM82" s="28" t="s">
        <v>207</v>
      </c>
      <c r="CN82" s="200">
        <f t="shared" ca="1" si="4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6275</v>
      </c>
      <c r="CX82" s="200">
        <f t="shared" ca="1" si="1"/>
        <v>0</v>
      </c>
      <c r="CY82" s="200">
        <f t="shared" ca="1" si="1"/>
        <v>0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J82" s="315"/>
      <c r="DK82" s="28" t="s">
        <v>207</v>
      </c>
      <c r="DL82" s="200">
        <f ca="1"/>
        <v>0</v>
      </c>
      <c r="DM82" s="200">
        <f ca="1"/>
        <v>0</v>
      </c>
      <c r="DN82" s="200">
        <f ca="1"/>
        <v>5.863039399624766E-4</v>
      </c>
      <c r="DO82" s="200">
        <f ca="1"/>
        <v>4.9188391539596653E-4</v>
      </c>
      <c r="DP82" s="200">
        <f ca="1"/>
        <v>4.9711672300656198E-4</v>
      </c>
      <c r="DQ82" s="200">
        <f ca="1"/>
        <v>5.863039399624766E-4</v>
      </c>
      <c r="DR82" s="200">
        <f ca="1"/>
        <v>1.6688918558077437E-3</v>
      </c>
      <c r="DS82" s="200">
        <f ca="1"/>
        <v>1.5625E-2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62.5</v>
      </c>
      <c r="DZ82" s="200">
        <f ca="1"/>
        <v>0</v>
      </c>
      <c r="EA82" s="200">
        <f ca="1"/>
        <v>0</v>
      </c>
      <c r="EB82" s="200">
        <f ca="1"/>
        <v>0</v>
      </c>
      <c r="EC82" s="200">
        <f ca="1"/>
        <v>0</v>
      </c>
      <c r="ED82" s="200">
        <f ca="1"/>
        <v>0</v>
      </c>
      <c r="EG82" s="315"/>
      <c r="EH82" s="28" t="s">
        <v>207</v>
      </c>
      <c r="EI82" s="200">
        <f ca="1"/>
        <v>0</v>
      </c>
      <c r="EJ82" s="200">
        <f ca="1"/>
        <v>0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1</v>
      </c>
      <c r="ER82" s="200">
        <f ca="1"/>
        <v>0</v>
      </c>
      <c r="ES82" s="200">
        <f ca="1"/>
        <v>0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E82" s="224"/>
      <c r="FF82" s="315"/>
      <c r="FG82" s="28" t="s">
        <v>207</v>
      </c>
      <c r="FH82" s="40">
        <f>BB82</f>
        <v>0</v>
      </c>
      <c r="FI82" s="17"/>
      <c r="FJ82" s="17"/>
      <c r="FK82" s="17"/>
      <c r="FL82" s="40">
        <f t="shared" ca="1" si="5"/>
        <v>0</v>
      </c>
      <c r="FM82" s="40">
        <f t="shared" ca="1" si="5"/>
        <v>0</v>
      </c>
      <c r="FN82" s="40">
        <f t="shared" ca="1" si="5"/>
        <v>0</v>
      </c>
      <c r="FO82" s="40">
        <f t="shared" ca="1" si="5"/>
        <v>0</v>
      </c>
      <c r="FP82" s="40">
        <f t="shared" ca="1" si="5"/>
        <v>0</v>
      </c>
      <c r="FQ82" s="40">
        <f t="shared" ca="1" si="5"/>
        <v>0</v>
      </c>
      <c r="FR82" s="40">
        <f t="shared" ca="1" si="5"/>
        <v>0</v>
      </c>
      <c r="FS82" s="40">
        <f t="shared" ca="1" si="5"/>
        <v>0</v>
      </c>
      <c r="FT82" s="40">
        <f t="shared" ca="1" si="5"/>
        <v>0</v>
      </c>
      <c r="FU82" s="40">
        <f t="shared" ca="1" si="5"/>
        <v>0</v>
      </c>
      <c r="FV82" s="40">
        <f t="shared" ca="1" si="5"/>
        <v>0</v>
      </c>
      <c r="FW82" s="40">
        <f t="shared" ca="1" si="5"/>
        <v>0</v>
      </c>
      <c r="FX82" s="40">
        <f t="shared" ca="1" si="5"/>
        <v>0</v>
      </c>
      <c r="FY82" s="40">
        <f t="shared" ca="1" si="5"/>
        <v>0</v>
      </c>
      <c r="FZ82" s="40">
        <f t="shared" ca="1" si="5"/>
        <v>0</v>
      </c>
      <c r="GA82" s="40">
        <f t="shared" ca="1" si="5"/>
        <v>0</v>
      </c>
      <c r="GB82" s="40">
        <f t="shared" ca="1" si="2"/>
        <v>0</v>
      </c>
      <c r="GC82" s="40">
        <f t="shared" ca="1" si="2"/>
        <v>0</v>
      </c>
      <c r="GD82" s="40">
        <f t="shared" ca="1" si="2"/>
        <v>0</v>
      </c>
      <c r="GE82" s="40">
        <f t="shared" ca="1" si="2"/>
        <v>0</v>
      </c>
      <c r="GF82" s="17"/>
      <c r="GG82" s="315"/>
      <c r="GH82" s="28" t="s">
        <v>207</v>
      </c>
      <c r="GI82" s="40">
        <f>BB82</f>
        <v>0</v>
      </c>
      <c r="GJ82" s="17"/>
      <c r="GK82" s="40">
        <f ca="1"/>
        <v>0</v>
      </c>
      <c r="GL82" s="40">
        <f ca="1"/>
        <v>0</v>
      </c>
      <c r="GM82" s="17"/>
      <c r="GN82" s="40">
        <f t="shared" ca="1" si="6"/>
        <v>0</v>
      </c>
      <c r="GO82" s="17"/>
      <c r="GP82" s="233" t="s">
        <v>128</v>
      </c>
      <c r="GQ82" s="17"/>
      <c r="GR82" s="17"/>
      <c r="GS82" s="17"/>
      <c r="GT82" s="41" t="s">
        <v>39</v>
      </c>
      <c r="GU82" s="41" t="s">
        <v>169</v>
      </c>
      <c r="GV82" s="41" t="s">
        <v>164</v>
      </c>
      <c r="GW82" s="215" t="s">
        <v>165</v>
      </c>
      <c r="GX82" s="215" t="s">
        <v>166</v>
      </c>
      <c r="GY82" s="215" t="s">
        <v>167</v>
      </c>
      <c r="GZ82" s="215" t="s">
        <v>168</v>
      </c>
      <c r="HA82" s="17"/>
      <c r="HB82" s="17"/>
      <c r="HC82" s="225"/>
      <c r="HG82" s="319"/>
      <c r="HH82" s="88"/>
      <c r="HI82" s="257"/>
      <c r="HJ82" s="257"/>
      <c r="HK82" s="257"/>
      <c r="HL82" s="257"/>
      <c r="HM82" s="257"/>
      <c r="HN82" s="257"/>
      <c r="HO82" s="271"/>
      <c r="HP82" s="259"/>
      <c r="HQ82" s="259"/>
      <c r="HR82" s="259"/>
      <c r="HS82" s="259"/>
      <c r="HT82" s="313"/>
      <c r="HU82" s="39" t="s">
        <v>207</v>
      </c>
      <c r="HV82" s="40">
        <f ca="1"/>
        <v>0</v>
      </c>
      <c r="HW82" s="40">
        <f ca="1"/>
        <v>0</v>
      </c>
      <c r="HX82" s="40">
        <f ca="1"/>
        <v>0</v>
      </c>
      <c r="HY82" s="40">
        <f ca="1"/>
        <v>0</v>
      </c>
      <c r="HZ82" s="40">
        <f ca="1"/>
        <v>0</v>
      </c>
      <c r="IA82" s="40">
        <f ca="1"/>
        <v>0</v>
      </c>
      <c r="IB82" s="40">
        <f ca="1"/>
        <v>0</v>
      </c>
      <c r="IC82" s="40">
        <f ca="1"/>
        <v>0</v>
      </c>
      <c r="ID82" s="40">
        <f ca="1"/>
        <v>1</v>
      </c>
      <c r="IE82" s="40">
        <f ca="1"/>
        <v>0</v>
      </c>
      <c r="IF82" s="40">
        <f ca="1"/>
        <v>0</v>
      </c>
      <c r="IG82" s="40">
        <f ca="1"/>
        <v>0</v>
      </c>
      <c r="IH82" s="40">
        <f ca="1"/>
        <v>0</v>
      </c>
      <c r="II82" s="40">
        <f ca="1"/>
        <v>-62.5</v>
      </c>
      <c r="IJ82" s="40">
        <f ca="1"/>
        <v>0</v>
      </c>
      <c r="IK82" s="40">
        <f ca="1"/>
        <v>0</v>
      </c>
      <c r="IL82" s="40">
        <f ca="1"/>
        <v>0</v>
      </c>
      <c r="IM82" s="40">
        <f ca="1"/>
        <v>0</v>
      </c>
      <c r="IN82" s="40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69"/>
    </row>
    <row r="83" spans="1:272">
      <c r="A83" s="315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N83" s="315"/>
      <c r="BO83" s="28" t="s">
        <v>20</v>
      </c>
      <c r="BP83" s="327">
        <v>0</v>
      </c>
      <c r="BQ83" s="327">
        <v>0</v>
      </c>
      <c r="BR83" s="327">
        <v>0</v>
      </c>
      <c r="BS83" s="327">
        <v>0</v>
      </c>
      <c r="BT83" s="327">
        <v>0</v>
      </c>
      <c r="BU83" s="327">
        <v>0</v>
      </c>
      <c r="BV83" s="327">
        <v>0</v>
      </c>
      <c r="BW83" s="327">
        <v>0</v>
      </c>
      <c r="BX83" s="327">
        <v>0</v>
      </c>
      <c r="BY83" s="327">
        <v>0</v>
      </c>
      <c r="BZ83" s="327">
        <f>BJ30</f>
        <v>0</v>
      </c>
      <c r="CA83" s="327">
        <v>0</v>
      </c>
      <c r="CB83" s="327">
        <v>0</v>
      </c>
      <c r="CC83" s="327">
        <v>0</v>
      </c>
      <c r="CD83" s="327">
        <v>0</v>
      </c>
      <c r="CE83" s="327">
        <v>0</v>
      </c>
      <c r="CF83" s="327">
        <v>0</v>
      </c>
      <c r="CG83" s="327">
        <v>0</v>
      </c>
      <c r="CH83" s="327">
        <v>0</v>
      </c>
      <c r="CL83" s="315"/>
      <c r="CM83" s="28" t="s">
        <v>20</v>
      </c>
      <c r="CN83" s="200">
        <f t="shared" ca="1" si="4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28355</v>
      </c>
      <c r="CY83" s="200">
        <f t="shared" ca="1" si="1"/>
        <v>0</v>
      </c>
      <c r="CZ83" s="200">
        <f t="shared" ca="1" si="1"/>
        <v>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J83" s="315"/>
      <c r="DK83" s="28" t="s">
        <v>20</v>
      </c>
      <c r="DL83" s="200">
        <f ca="1"/>
        <v>0</v>
      </c>
      <c r="DM83" s="200">
        <f ca="1"/>
        <v>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1.0192307692307692</v>
      </c>
      <c r="DW83" s="200">
        <f ca="1"/>
        <v>0</v>
      </c>
      <c r="DX83" s="200">
        <f ca="1"/>
        <v>0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G83" s="315"/>
      <c r="EH83" s="28" t="s">
        <v>20</v>
      </c>
      <c r="EI83" s="200">
        <f ca="1"/>
        <v>0</v>
      </c>
      <c r="EJ83" s="200">
        <f ca="1"/>
        <v>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0.63095238095238104</v>
      </c>
      <c r="EP83" s="200">
        <f ca="1"/>
        <v>0</v>
      </c>
      <c r="EQ83" s="200">
        <f ca="1"/>
        <v>0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E83" s="224"/>
      <c r="FF83" s="315"/>
      <c r="FG83" s="28" t="s">
        <v>20</v>
      </c>
      <c r="FH83" s="40">
        <f>BB83</f>
        <v>0</v>
      </c>
      <c r="FI83" s="17"/>
      <c r="FJ83" s="17"/>
      <c r="FK83" s="17"/>
      <c r="FL83" s="40">
        <f t="shared" ca="1" si="5"/>
        <v>0</v>
      </c>
      <c r="FM83" s="40">
        <f t="shared" ca="1" si="5"/>
        <v>0</v>
      </c>
      <c r="FN83" s="40">
        <f t="shared" ca="1" si="5"/>
        <v>0</v>
      </c>
      <c r="FO83" s="40">
        <f t="shared" ca="1" si="5"/>
        <v>0</v>
      </c>
      <c r="FP83" s="40">
        <f t="shared" ca="1" si="5"/>
        <v>0</v>
      </c>
      <c r="FQ83" s="40">
        <f t="shared" ca="1" si="5"/>
        <v>0</v>
      </c>
      <c r="FR83" s="40">
        <f t="shared" ca="1" si="5"/>
        <v>0</v>
      </c>
      <c r="FS83" s="40">
        <f t="shared" ca="1" si="5"/>
        <v>0</v>
      </c>
      <c r="FT83" s="40">
        <f t="shared" ca="1" si="5"/>
        <v>0</v>
      </c>
      <c r="FU83" s="40">
        <f t="shared" ca="1" si="5"/>
        <v>0</v>
      </c>
      <c r="FV83" s="40">
        <f t="shared" ca="1" si="5"/>
        <v>0</v>
      </c>
      <c r="FW83" s="40">
        <f t="shared" ca="1" si="5"/>
        <v>0</v>
      </c>
      <c r="FX83" s="40">
        <f t="shared" ca="1" si="5"/>
        <v>0</v>
      </c>
      <c r="FY83" s="40">
        <f t="shared" ca="1" si="5"/>
        <v>0</v>
      </c>
      <c r="FZ83" s="40">
        <f t="shared" ca="1" si="5"/>
        <v>0</v>
      </c>
      <c r="GA83" s="40">
        <f t="shared" ca="1" si="5"/>
        <v>0</v>
      </c>
      <c r="GB83" s="40">
        <f t="shared" ca="1" si="2"/>
        <v>0</v>
      </c>
      <c r="GC83" s="40">
        <f t="shared" ca="1" si="2"/>
        <v>0</v>
      </c>
      <c r="GD83" s="40">
        <f t="shared" ca="1" si="2"/>
        <v>0</v>
      </c>
      <c r="GE83" s="40">
        <f t="shared" ca="1" si="2"/>
        <v>0</v>
      </c>
      <c r="GF83" s="17"/>
      <c r="GG83" s="315"/>
      <c r="GH83" s="28" t="s">
        <v>20</v>
      </c>
      <c r="GI83" s="40">
        <f>BB83</f>
        <v>0</v>
      </c>
      <c r="GJ83" s="17"/>
      <c r="GK83" s="40">
        <f ca="1"/>
        <v>0</v>
      </c>
      <c r="GL83" s="40">
        <f ca="1"/>
        <v>0</v>
      </c>
      <c r="GM83" s="17"/>
      <c r="GN83" s="40">
        <f t="shared" ca="1" si="6"/>
        <v>0</v>
      </c>
      <c r="GO83" s="17"/>
      <c r="GP83" s="233" t="s">
        <v>128</v>
      </c>
      <c r="GQ83" s="17"/>
      <c r="GR83" s="17"/>
      <c r="GS83" s="17"/>
      <c r="HA83" s="17"/>
      <c r="HB83" s="17"/>
      <c r="HC83" s="225"/>
      <c r="HG83" s="319"/>
      <c r="HH83" s="88"/>
      <c r="HI83" s="257"/>
      <c r="HJ83" s="257"/>
      <c r="HK83" s="257"/>
      <c r="HL83" s="257"/>
      <c r="HM83" s="257"/>
      <c r="HN83" s="257"/>
      <c r="HO83" s="271"/>
      <c r="HP83" s="259"/>
      <c r="HQ83" s="259"/>
      <c r="HR83" s="259"/>
      <c r="HS83" s="259"/>
      <c r="HT83" s="313"/>
      <c r="HU83" s="39" t="s">
        <v>20</v>
      </c>
      <c r="HV83" s="40">
        <f ca="1"/>
        <v>0</v>
      </c>
      <c r="HW83" s="40">
        <f ca="1"/>
        <v>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0.63095238095238104</v>
      </c>
      <c r="IC83" s="40">
        <f ca="1"/>
        <v>0</v>
      </c>
      <c r="ID83" s="40">
        <f ca="1"/>
        <v>0</v>
      </c>
      <c r="IE83" s="40">
        <f ca="1"/>
        <v>0</v>
      </c>
      <c r="IF83" s="40">
        <f ca="1"/>
        <v>-1.0192307692307692</v>
      </c>
      <c r="IG83" s="40">
        <f ca="1"/>
        <v>0</v>
      </c>
      <c r="IH83" s="40">
        <f ca="1"/>
        <v>0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69"/>
    </row>
    <row r="84" spans="1:272">
      <c r="A84" s="315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N84" s="315"/>
      <c r="BO84" s="28" t="s">
        <v>209</v>
      </c>
      <c r="BP84" s="327">
        <v>0</v>
      </c>
      <c r="BQ84" s="327">
        <v>0</v>
      </c>
      <c r="BR84" s="327">
        <v>0</v>
      </c>
      <c r="BS84" s="327">
        <v>0</v>
      </c>
      <c r="BT84" s="327">
        <v>0</v>
      </c>
      <c r="BU84" s="327">
        <v>0</v>
      </c>
      <c r="BV84" s="327">
        <v>0</v>
      </c>
      <c r="BW84" s="327">
        <v>0</v>
      </c>
      <c r="BX84" s="327">
        <v>0</v>
      </c>
      <c r="BY84" s="327">
        <v>0</v>
      </c>
      <c r="BZ84" s="327">
        <v>0</v>
      </c>
      <c r="CA84" s="327">
        <f>BP30</f>
        <v>0</v>
      </c>
      <c r="CB84" s="327">
        <v>0</v>
      </c>
      <c r="CC84" s="327">
        <v>0</v>
      </c>
      <c r="CD84" s="327">
        <v>0</v>
      </c>
      <c r="CE84" s="327">
        <v>0</v>
      </c>
      <c r="CF84" s="327">
        <v>0</v>
      </c>
      <c r="CG84" s="327">
        <v>0</v>
      </c>
      <c r="CH84" s="327">
        <v>0</v>
      </c>
      <c r="CL84" s="315"/>
      <c r="CM84" s="28" t="s">
        <v>209</v>
      </c>
      <c r="CN84" s="200">
        <f t="shared" ca="1" si="4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27820</v>
      </c>
      <c r="CZ84" s="200">
        <f t="shared" ca="1" si="1"/>
        <v>0</v>
      </c>
      <c r="DA84" s="200">
        <f t="shared" ca="1" si="1"/>
        <v>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J84" s="315"/>
      <c r="DK84" s="28" t="s">
        <v>209</v>
      </c>
      <c r="DL84" s="200">
        <f ca="1"/>
        <v>0</v>
      </c>
      <c r="DM84" s="200">
        <f ca="1"/>
        <v>0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9.2720970537261653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G84" s="315"/>
      <c r="EH84" s="28" t="s">
        <v>209</v>
      </c>
      <c r="EI84" s="200">
        <f ca="1"/>
        <v>0</v>
      </c>
      <c r="EJ84" s="200">
        <f ca="1"/>
        <v>0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1</v>
      </c>
      <c r="ET84" s="200">
        <f ca="1"/>
        <v>0</v>
      </c>
      <c r="EU84" s="200">
        <f ca="1"/>
        <v>0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E84" s="224"/>
      <c r="FF84" s="315"/>
      <c r="FG84" s="28" t="s">
        <v>209</v>
      </c>
      <c r="FH84" s="40">
        <f>BB84</f>
        <v>0</v>
      </c>
      <c r="FI84" s="17"/>
      <c r="FJ84" s="17"/>
      <c r="FK84" s="17"/>
      <c r="FL84" s="40">
        <f t="shared" ca="1" si="5"/>
        <v>0</v>
      </c>
      <c r="FM84" s="40">
        <f t="shared" ca="1" si="5"/>
        <v>0</v>
      </c>
      <c r="FN84" s="40">
        <f t="shared" ca="1" si="5"/>
        <v>0</v>
      </c>
      <c r="FO84" s="40">
        <f t="shared" ca="1" si="5"/>
        <v>0</v>
      </c>
      <c r="FP84" s="40">
        <f t="shared" ca="1" si="5"/>
        <v>0</v>
      </c>
      <c r="FQ84" s="40">
        <f t="shared" ca="1" si="5"/>
        <v>0</v>
      </c>
      <c r="FR84" s="40">
        <f t="shared" ca="1" si="5"/>
        <v>0</v>
      </c>
      <c r="FS84" s="40">
        <f t="shared" ca="1" si="5"/>
        <v>0</v>
      </c>
      <c r="FT84" s="40">
        <f t="shared" ca="1" si="5"/>
        <v>0</v>
      </c>
      <c r="FU84" s="40">
        <f t="shared" ca="1" si="5"/>
        <v>0</v>
      </c>
      <c r="FV84" s="40">
        <f t="shared" ca="1" si="5"/>
        <v>0</v>
      </c>
      <c r="FW84" s="40">
        <f t="shared" ca="1" si="5"/>
        <v>0</v>
      </c>
      <c r="FX84" s="40">
        <f t="shared" ca="1" si="5"/>
        <v>0</v>
      </c>
      <c r="FY84" s="40">
        <f t="shared" ca="1" si="5"/>
        <v>0</v>
      </c>
      <c r="FZ84" s="40">
        <f t="shared" ca="1" si="5"/>
        <v>0</v>
      </c>
      <c r="GA84" s="40">
        <f t="shared" ca="1" si="5"/>
        <v>0</v>
      </c>
      <c r="GB84" s="40">
        <f t="shared" ca="1" si="2"/>
        <v>0</v>
      </c>
      <c r="GC84" s="40">
        <f t="shared" ca="1" si="2"/>
        <v>0</v>
      </c>
      <c r="GD84" s="40">
        <f t="shared" ca="1" si="2"/>
        <v>0</v>
      </c>
      <c r="GE84" s="40">
        <f t="shared" ca="1" si="2"/>
        <v>0</v>
      </c>
      <c r="GF84" s="17"/>
      <c r="GG84" s="315"/>
      <c r="GH84" s="28" t="s">
        <v>209</v>
      </c>
      <c r="GI84" s="40">
        <f>BB84</f>
        <v>0</v>
      </c>
      <c r="GJ84" s="17"/>
      <c r="GK84" s="40">
        <f ca="1"/>
        <v>0</v>
      </c>
      <c r="GL84" s="40">
        <f ca="1"/>
        <v>0</v>
      </c>
      <c r="GM84" s="17"/>
      <c r="GN84" s="40">
        <f t="shared" ca="1" si="6"/>
        <v>0</v>
      </c>
      <c r="GO84" s="17"/>
      <c r="GP84" s="233" t="s">
        <v>128</v>
      </c>
      <c r="GQ84" s="17"/>
      <c r="GR84" s="17"/>
      <c r="GS84" s="17"/>
      <c r="HA84" s="17"/>
      <c r="HB84" s="17"/>
      <c r="HC84" s="225"/>
      <c r="HG84" s="319"/>
      <c r="HH84" s="88"/>
      <c r="HI84" s="257"/>
      <c r="HJ84" s="257"/>
      <c r="HK84" s="257"/>
      <c r="HL84" s="257"/>
      <c r="HM84" s="257"/>
      <c r="HN84" s="257"/>
      <c r="HO84" s="271"/>
      <c r="HP84" s="259"/>
      <c r="HQ84" s="259"/>
      <c r="HR84" s="259"/>
      <c r="HS84" s="259"/>
      <c r="HT84" s="313"/>
      <c r="HU84" s="39" t="s">
        <v>209</v>
      </c>
      <c r="HV84" s="40">
        <f ca="1"/>
        <v>0</v>
      </c>
      <c r="HW84" s="40">
        <f ca="1"/>
        <v>0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1</v>
      </c>
      <c r="IG84" s="40">
        <f ca="1"/>
        <v>-9.2720970537261653</v>
      </c>
      <c r="IH84" s="40">
        <f ca="1"/>
        <v>0</v>
      </c>
      <c r="II84" s="40">
        <f ca="1"/>
        <v>0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69"/>
    </row>
    <row r="85" spans="1:272">
      <c r="A85" s="315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N85" s="315"/>
      <c r="BO85" s="28" t="s">
        <v>30</v>
      </c>
      <c r="BP85" s="327">
        <v>0</v>
      </c>
      <c r="BQ85" s="327">
        <v>0</v>
      </c>
      <c r="BR85" s="327">
        <v>0</v>
      </c>
      <c r="BS85" s="327">
        <v>0</v>
      </c>
      <c r="BT85" s="327">
        <v>0</v>
      </c>
      <c r="BU85" s="327">
        <v>0</v>
      </c>
      <c r="BV85" s="327">
        <v>0</v>
      </c>
      <c r="BW85" s="327">
        <v>0</v>
      </c>
      <c r="BX85" s="327">
        <v>0</v>
      </c>
      <c r="BY85" s="327">
        <v>0</v>
      </c>
      <c r="BZ85" s="327">
        <v>0</v>
      </c>
      <c r="CA85" s="327">
        <v>0</v>
      </c>
      <c r="CB85" s="327">
        <v>0</v>
      </c>
      <c r="CC85" s="327">
        <v>0</v>
      </c>
      <c r="CD85" s="327">
        <v>0</v>
      </c>
      <c r="CE85" s="327">
        <v>0</v>
      </c>
      <c r="CF85" s="327">
        <v>0</v>
      </c>
      <c r="CG85" s="327">
        <f>BT16</f>
        <v>0</v>
      </c>
      <c r="CH85" s="327">
        <v>0</v>
      </c>
      <c r="CL85" s="315"/>
      <c r="CM85" s="28" t="s">
        <v>30</v>
      </c>
      <c r="CN85" s="200">
        <f t="shared" ca="1" si="4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96</v>
      </c>
      <c r="DA85" s="200">
        <f t="shared" ca="1" si="1"/>
        <v>0</v>
      </c>
      <c r="DB85" s="200">
        <f t="shared" ca="1" si="1"/>
        <v>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J85" s="315"/>
      <c r="DK85" s="28" t="s">
        <v>30</v>
      </c>
      <c r="DL85" s="200">
        <f ca="1"/>
        <v>0</v>
      </c>
      <c r="DM85" s="200">
        <f ca="1"/>
        <v>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1.9200000000000001E-13</v>
      </c>
      <c r="ED85" s="200">
        <f ca="1"/>
        <v>0</v>
      </c>
      <c r="EG85" s="315"/>
      <c r="EH85" s="28" t="s">
        <v>30</v>
      </c>
      <c r="EI85" s="200">
        <f ca="1"/>
        <v>0</v>
      </c>
      <c r="EJ85" s="200">
        <f ca="1"/>
        <v>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1</v>
      </c>
      <c r="EW85" s="200">
        <f ca="1"/>
        <v>0</v>
      </c>
      <c r="EX85" s="200">
        <f ca="1"/>
        <v>0</v>
      </c>
      <c r="EY85" s="200">
        <f ca="1"/>
        <v>0</v>
      </c>
      <c r="EZ85" s="200">
        <f ca="1"/>
        <v>0</v>
      </c>
      <c r="FA85" s="200">
        <f ca="1"/>
        <v>0</v>
      </c>
      <c r="FE85" s="224"/>
      <c r="FF85" s="315"/>
      <c r="FG85" s="28" t="s">
        <v>30</v>
      </c>
      <c r="FH85" s="40">
        <f>BB85</f>
        <v>0</v>
      </c>
      <c r="FI85" s="17"/>
      <c r="FJ85" s="17"/>
      <c r="FK85" s="17"/>
      <c r="FL85" s="40">
        <f t="shared" ca="1" si="5"/>
        <v>0</v>
      </c>
      <c r="FM85" s="40">
        <f t="shared" ca="1" si="5"/>
        <v>0</v>
      </c>
      <c r="FN85" s="40">
        <f t="shared" ca="1" si="5"/>
        <v>0</v>
      </c>
      <c r="FO85" s="40">
        <f t="shared" ca="1" si="5"/>
        <v>0</v>
      </c>
      <c r="FP85" s="40">
        <f t="shared" ca="1" si="5"/>
        <v>0</v>
      </c>
      <c r="FQ85" s="40">
        <f t="shared" ca="1" si="5"/>
        <v>0</v>
      </c>
      <c r="FR85" s="40">
        <f t="shared" ca="1" si="5"/>
        <v>0</v>
      </c>
      <c r="FS85" s="40">
        <f t="shared" ca="1" si="5"/>
        <v>0</v>
      </c>
      <c r="FT85" s="40">
        <f t="shared" ca="1" si="5"/>
        <v>0</v>
      </c>
      <c r="FU85" s="40">
        <f t="shared" ca="1" si="5"/>
        <v>0</v>
      </c>
      <c r="FV85" s="40">
        <f t="shared" ca="1" si="5"/>
        <v>0</v>
      </c>
      <c r="FW85" s="40">
        <f t="shared" ca="1" si="5"/>
        <v>0</v>
      </c>
      <c r="FX85" s="40">
        <f t="shared" ca="1" si="5"/>
        <v>0</v>
      </c>
      <c r="FY85" s="40">
        <f t="shared" ca="1" si="5"/>
        <v>0</v>
      </c>
      <c r="FZ85" s="40">
        <f t="shared" ca="1" si="5"/>
        <v>0</v>
      </c>
      <c r="GA85" s="40">
        <f t="shared" ca="1" si="5"/>
        <v>0</v>
      </c>
      <c r="GB85" s="40">
        <f t="shared" ca="1" si="2"/>
        <v>0</v>
      </c>
      <c r="GC85" s="40">
        <f t="shared" ca="1" si="2"/>
        <v>0</v>
      </c>
      <c r="GD85" s="40">
        <f t="shared" ca="1" si="2"/>
        <v>0</v>
      </c>
      <c r="GE85" s="40">
        <f t="shared" ca="1" si="2"/>
        <v>0</v>
      </c>
      <c r="GF85" s="17"/>
      <c r="GG85" s="315"/>
      <c r="GH85" s="28" t="s">
        <v>30</v>
      </c>
      <c r="GI85" s="40">
        <f>BB85</f>
        <v>0</v>
      </c>
      <c r="GJ85" s="17"/>
      <c r="GK85" s="40">
        <f ca="1"/>
        <v>0</v>
      </c>
      <c r="GL85" s="40">
        <f ca="1"/>
        <v>0</v>
      </c>
      <c r="GM85" s="17"/>
      <c r="GN85" s="40">
        <f t="shared" ca="1" si="6"/>
        <v>0</v>
      </c>
      <c r="GO85" s="17"/>
      <c r="GP85" s="233" t="s">
        <v>128</v>
      </c>
      <c r="GQ85" s="17"/>
      <c r="GR85" s="17"/>
      <c r="GS85" s="17"/>
      <c r="HA85" s="17"/>
      <c r="HB85" s="17"/>
      <c r="HC85" s="225"/>
      <c r="HG85" s="319"/>
      <c r="HH85" s="88"/>
      <c r="HI85" s="257"/>
      <c r="HJ85" s="257"/>
      <c r="HK85" s="257"/>
      <c r="HL85" s="257"/>
      <c r="HM85" s="257"/>
      <c r="HN85" s="257"/>
      <c r="HO85" s="271"/>
      <c r="HP85" s="259"/>
      <c r="HQ85" s="259"/>
      <c r="HR85" s="259"/>
      <c r="HS85" s="259"/>
      <c r="HT85" s="313"/>
      <c r="HU85" s="39" t="s">
        <v>30</v>
      </c>
      <c r="HV85" s="40">
        <f ca="1"/>
        <v>0</v>
      </c>
      <c r="HW85" s="40">
        <f ca="1"/>
        <v>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1</v>
      </c>
      <c r="IJ85" s="40">
        <f ca="1"/>
        <v>0</v>
      </c>
      <c r="IK85" s="40">
        <f ca="1"/>
        <v>0</v>
      </c>
      <c r="IL85" s="40">
        <f ca="1"/>
        <v>0</v>
      </c>
      <c r="IM85" s="40">
        <f ca="1"/>
        <v>-1.9200000000000001E-13</v>
      </c>
      <c r="IN85" s="40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69"/>
    </row>
    <row r="86" spans="1:272">
      <c r="A86" s="315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N86" s="315"/>
      <c r="BO86" s="28" t="s">
        <v>31</v>
      </c>
      <c r="BP86" s="327">
        <v>0</v>
      </c>
      <c r="BQ86" s="327">
        <v>0</v>
      </c>
      <c r="BR86" s="327">
        <v>0</v>
      </c>
      <c r="BS86" s="327">
        <v>0</v>
      </c>
      <c r="BT86" s="327">
        <v>0</v>
      </c>
      <c r="BU86" s="327">
        <v>0</v>
      </c>
      <c r="BV86" s="327">
        <v>0</v>
      </c>
      <c r="BW86" s="327">
        <v>0</v>
      </c>
      <c r="BX86" s="327">
        <v>0</v>
      </c>
      <c r="BY86" s="327">
        <v>0</v>
      </c>
      <c r="BZ86" s="327">
        <v>0</v>
      </c>
      <c r="CA86" s="327">
        <v>0</v>
      </c>
      <c r="CB86" s="327">
        <v>0</v>
      </c>
      <c r="CC86" s="327">
        <v>0</v>
      </c>
      <c r="CD86" s="327">
        <v>0</v>
      </c>
      <c r="CE86" s="327">
        <v>0</v>
      </c>
      <c r="CF86" s="327">
        <f>BU12</f>
        <v>0</v>
      </c>
      <c r="CG86" s="327">
        <v>0</v>
      </c>
      <c r="CH86" s="327">
        <v>0</v>
      </c>
      <c r="CL86" s="315"/>
      <c r="CM86" s="28" t="s">
        <v>31</v>
      </c>
      <c r="CN86" s="200">
        <f t="shared" ca="1" si="4"/>
        <v>0</v>
      </c>
      <c r="CO86" s="200">
        <f t="shared" ca="1" si="1"/>
        <v>0</v>
      </c>
      <c r="CP86" s="200">
        <f t="shared" ca="1" si="1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ref="CW86:DG92" ca="1" si="7">IF((ROW()-ROW($CN$73))=(COLUMN()-COLUMN($CN$73)),INDIRECT("BD"&amp;ROW()),0)</f>
        <v>0</v>
      </c>
      <c r="CX86" s="200">
        <f t="shared" ca="1" si="7"/>
        <v>0</v>
      </c>
      <c r="CY86" s="200">
        <f t="shared" ca="1" si="7"/>
        <v>0</v>
      </c>
      <c r="CZ86" s="200">
        <f t="shared" ca="1" si="7"/>
        <v>0</v>
      </c>
      <c r="DA86" s="200">
        <f t="shared" ca="1" si="7"/>
        <v>335.40164346805403</v>
      </c>
      <c r="DB86" s="200">
        <f t="shared" ca="1" si="7"/>
        <v>0</v>
      </c>
      <c r="DC86" s="200">
        <f t="shared" ca="1" si="7"/>
        <v>0</v>
      </c>
      <c r="DD86" s="200">
        <f t="shared" ca="1" si="7"/>
        <v>0</v>
      </c>
      <c r="DE86" s="200">
        <f t="shared" ca="1" si="7"/>
        <v>0</v>
      </c>
      <c r="DF86" s="200">
        <f t="shared" ca="1" si="7"/>
        <v>0</v>
      </c>
      <c r="DG86" s="200">
        <f t="shared" ca="1" si="7"/>
        <v>0</v>
      </c>
      <c r="DJ86" s="315"/>
      <c r="DK86" s="28" t="s">
        <v>31</v>
      </c>
      <c r="DL86" s="200">
        <f ca="1"/>
        <v>0</v>
      </c>
      <c r="DM86" s="200">
        <f ca="1"/>
        <v>0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4.4720219129073865E-9</v>
      </c>
      <c r="EC86" s="200">
        <f ca="1"/>
        <v>0</v>
      </c>
      <c r="ED86" s="200">
        <f ca="1"/>
        <v>0</v>
      </c>
      <c r="EG86" s="315"/>
      <c r="EH86" s="28" t="s">
        <v>31</v>
      </c>
      <c r="EI86" s="200">
        <f ca="1"/>
        <v>0</v>
      </c>
      <c r="EJ86" s="200">
        <f ca="1"/>
        <v>0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1</v>
      </c>
      <c r="EV86" s="200">
        <f ca="1"/>
        <v>0</v>
      </c>
      <c r="EW86" s="200">
        <f ca="1"/>
        <v>0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E86" s="224"/>
      <c r="FF86" s="315"/>
      <c r="FG86" s="28" t="s">
        <v>31</v>
      </c>
      <c r="FH86" s="40">
        <f>BB86</f>
        <v>0</v>
      </c>
      <c r="FI86" s="17"/>
      <c r="FJ86" s="17"/>
      <c r="FK86" s="17"/>
      <c r="FL86" s="40">
        <f t="shared" ca="1" si="5"/>
        <v>0</v>
      </c>
      <c r="FM86" s="40">
        <f t="shared" ca="1" si="5"/>
        <v>0</v>
      </c>
      <c r="FN86" s="40">
        <f t="shared" ca="1" si="5"/>
        <v>0</v>
      </c>
      <c r="FO86" s="40">
        <f t="shared" ca="1" si="5"/>
        <v>0</v>
      </c>
      <c r="FP86" s="40">
        <f t="shared" ca="1" si="5"/>
        <v>0</v>
      </c>
      <c r="FQ86" s="40">
        <f t="shared" ca="1" si="5"/>
        <v>0</v>
      </c>
      <c r="FR86" s="40">
        <f t="shared" ca="1" si="5"/>
        <v>0</v>
      </c>
      <c r="FS86" s="40">
        <f t="shared" ca="1" si="5"/>
        <v>0</v>
      </c>
      <c r="FT86" s="40">
        <f t="shared" ca="1" si="5"/>
        <v>0</v>
      </c>
      <c r="FU86" s="40">
        <f t="shared" ca="1" si="5"/>
        <v>0</v>
      </c>
      <c r="FV86" s="40">
        <f t="shared" ca="1" si="5"/>
        <v>0</v>
      </c>
      <c r="FW86" s="40">
        <f t="shared" ca="1" si="5"/>
        <v>0</v>
      </c>
      <c r="FX86" s="40">
        <f t="shared" ca="1" si="5"/>
        <v>0</v>
      </c>
      <c r="FY86" s="40">
        <f t="shared" ca="1" si="5"/>
        <v>0</v>
      </c>
      <c r="FZ86" s="40">
        <f t="shared" ca="1" si="5"/>
        <v>0</v>
      </c>
      <c r="GA86" s="40">
        <f t="shared" ca="1" si="5"/>
        <v>0</v>
      </c>
      <c r="GB86" s="40">
        <f t="shared" ca="1" si="2"/>
        <v>0</v>
      </c>
      <c r="GC86" s="40">
        <f t="shared" ca="1" si="2"/>
        <v>0</v>
      </c>
      <c r="GD86" s="40">
        <f t="shared" ca="1" si="2"/>
        <v>0</v>
      </c>
      <c r="GE86" s="40">
        <f t="shared" ca="1" si="2"/>
        <v>0</v>
      </c>
      <c r="GF86" s="17"/>
      <c r="GG86" s="315"/>
      <c r="GH86" s="28" t="s">
        <v>31</v>
      </c>
      <c r="GI86" s="40">
        <f>BB86</f>
        <v>0</v>
      </c>
      <c r="GJ86" s="17"/>
      <c r="GK86" s="40">
        <f ca="1"/>
        <v>0</v>
      </c>
      <c r="GL86" s="40">
        <f ca="1"/>
        <v>0</v>
      </c>
      <c r="GM86" s="17"/>
      <c r="GN86" s="40">
        <f t="shared" ca="1" si="6"/>
        <v>0</v>
      </c>
      <c r="GO86" s="17"/>
      <c r="GP86" s="233" t="s">
        <v>128</v>
      </c>
      <c r="GQ86" s="17"/>
      <c r="GR86" s="17"/>
      <c r="GS86" s="17"/>
      <c r="HA86" s="17"/>
      <c r="HB86" s="17"/>
      <c r="HC86" s="225"/>
      <c r="HG86" s="319"/>
      <c r="HH86" s="88"/>
      <c r="HI86" s="257"/>
      <c r="HJ86" s="257"/>
      <c r="HK86" s="257"/>
      <c r="HL86" s="257"/>
      <c r="HM86" s="257"/>
      <c r="HN86" s="257"/>
      <c r="HO86" s="271"/>
      <c r="HP86" s="259"/>
      <c r="HQ86" s="259"/>
      <c r="HR86" s="259"/>
      <c r="HS86" s="259"/>
      <c r="HT86" s="313"/>
      <c r="HU86" s="39" t="s">
        <v>31</v>
      </c>
      <c r="HV86" s="40">
        <f ca="1"/>
        <v>0</v>
      </c>
      <c r="HW86" s="40">
        <f ca="1"/>
        <v>0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1</v>
      </c>
      <c r="II86" s="40">
        <f ca="1"/>
        <v>0</v>
      </c>
      <c r="IJ86" s="40">
        <f ca="1"/>
        <v>0</v>
      </c>
      <c r="IK86" s="40">
        <f ca="1"/>
        <v>0</v>
      </c>
      <c r="IL86" s="40">
        <f ca="1"/>
        <v>-4.4720219129073865E-9</v>
      </c>
      <c r="IM86" s="40">
        <f ca="1"/>
        <v>0</v>
      </c>
      <c r="IN86" s="40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69"/>
    </row>
    <row r="87" spans="1:272">
      <c r="A87" s="315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N87" s="315"/>
      <c r="BO87" s="28" t="s">
        <v>137</v>
      </c>
      <c r="BP87" s="327">
        <v>0</v>
      </c>
      <c r="BQ87" s="327">
        <v>0</v>
      </c>
      <c r="BR87" s="327">
        <v>0</v>
      </c>
      <c r="BS87" s="327">
        <v>0</v>
      </c>
      <c r="BT87" s="327">
        <v>0</v>
      </c>
      <c r="BU87" s="327">
        <v>0</v>
      </c>
      <c r="BV87" s="327">
        <v>0</v>
      </c>
      <c r="BW87" s="327">
        <v>0</v>
      </c>
      <c r="BX87" s="327">
        <v>0</v>
      </c>
      <c r="BY87" s="327">
        <v>0</v>
      </c>
      <c r="BZ87" s="327">
        <v>0</v>
      </c>
      <c r="CA87" s="327">
        <v>0</v>
      </c>
      <c r="CB87" s="327">
        <v>0</v>
      </c>
      <c r="CC87" s="327">
        <v>0</v>
      </c>
      <c r="CD87" s="327">
        <v>0</v>
      </c>
      <c r="CE87" s="327">
        <f>BS30</f>
        <v>0</v>
      </c>
      <c r="CF87" s="327">
        <v>0</v>
      </c>
      <c r="CG87" s="327">
        <v>0</v>
      </c>
      <c r="CH87" s="327">
        <v>0</v>
      </c>
      <c r="CL87" s="315"/>
      <c r="CM87" s="28" t="s">
        <v>137</v>
      </c>
      <c r="CN87" s="200">
        <f t="shared" ca="1" si="4"/>
        <v>0</v>
      </c>
      <c r="CO87" s="200">
        <f t="shared" ca="1" si="4"/>
        <v>0</v>
      </c>
      <c r="CP87" s="200">
        <f t="shared" ca="1" si="4"/>
        <v>0</v>
      </c>
      <c r="CQ87" s="200">
        <f t="shared" ca="1" si="4"/>
        <v>0</v>
      </c>
      <c r="CR87" s="200">
        <f t="shared" ca="1" si="4"/>
        <v>0</v>
      </c>
      <c r="CS87" s="200">
        <f t="shared" ca="1" si="4"/>
        <v>0</v>
      </c>
      <c r="CT87" s="200">
        <f t="shared" ca="1" si="4"/>
        <v>0</v>
      </c>
      <c r="CU87" s="200">
        <f t="shared" ca="1" si="4"/>
        <v>0</v>
      </c>
      <c r="CV87" s="200">
        <f t="shared" ca="1" si="4"/>
        <v>0</v>
      </c>
      <c r="CW87" s="200">
        <f t="shared" ca="1" si="4"/>
        <v>0</v>
      </c>
      <c r="CX87" s="200">
        <f t="shared" ca="1" si="4"/>
        <v>0</v>
      </c>
      <c r="CY87" s="200">
        <f t="shared" ca="1" si="4"/>
        <v>0</v>
      </c>
      <c r="CZ87" s="200">
        <f t="shared" ca="1" si="4"/>
        <v>0</v>
      </c>
      <c r="DA87" s="200">
        <f t="shared" ca="1" si="4"/>
        <v>0</v>
      </c>
      <c r="DB87" s="200">
        <f t="shared" ca="1" si="4"/>
        <v>3000.4000000000015</v>
      </c>
      <c r="DC87" s="200">
        <f t="shared" ca="1" si="4"/>
        <v>0</v>
      </c>
      <c r="DD87" s="200">
        <f t="shared" ca="1" si="7"/>
        <v>0</v>
      </c>
      <c r="DE87" s="200">
        <f t="shared" ca="1" si="7"/>
        <v>0</v>
      </c>
      <c r="DF87" s="200">
        <f t="shared" ca="1" si="7"/>
        <v>0</v>
      </c>
      <c r="DG87" s="200">
        <f t="shared" ca="1" si="7"/>
        <v>0</v>
      </c>
      <c r="DJ87" s="315"/>
      <c r="DK87" s="28" t="s">
        <v>137</v>
      </c>
      <c r="DL87" s="200">
        <f ca="1"/>
        <v>0</v>
      </c>
      <c r="DM87" s="200">
        <f ca="1"/>
        <v>0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6.0008000000000027E-9</v>
      </c>
      <c r="EB87" s="200">
        <f ca="1"/>
        <v>0</v>
      </c>
      <c r="EC87" s="200">
        <f ca="1"/>
        <v>0</v>
      </c>
      <c r="ED87" s="200">
        <f ca="1"/>
        <v>0</v>
      </c>
      <c r="EG87" s="315"/>
      <c r="EH87" s="28" t="s">
        <v>137</v>
      </c>
      <c r="EI87" s="200">
        <f ca="1"/>
        <v>0</v>
      </c>
      <c r="EJ87" s="200">
        <f ca="1"/>
        <v>0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1</v>
      </c>
      <c r="EU87" s="200">
        <f ca="1"/>
        <v>0</v>
      </c>
      <c r="EV87" s="200">
        <f ca="1"/>
        <v>0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E87" s="224"/>
      <c r="FF87" s="315"/>
      <c r="FG87" s="28" t="s">
        <v>137</v>
      </c>
      <c r="FH87" s="40">
        <f>BB87</f>
        <v>0</v>
      </c>
      <c r="FI87" s="17"/>
      <c r="FJ87" s="17"/>
      <c r="FK87" s="17"/>
      <c r="FL87" s="40">
        <f t="shared" ca="1" si="5"/>
        <v>0</v>
      </c>
      <c r="FM87" s="40">
        <f t="shared" ca="1" si="5"/>
        <v>0</v>
      </c>
      <c r="FN87" s="40">
        <f t="shared" ca="1" si="5"/>
        <v>0</v>
      </c>
      <c r="FO87" s="40">
        <f t="shared" ca="1" si="5"/>
        <v>0</v>
      </c>
      <c r="FP87" s="40">
        <f t="shared" ca="1" si="5"/>
        <v>0</v>
      </c>
      <c r="FQ87" s="40">
        <f t="shared" ca="1" si="5"/>
        <v>0</v>
      </c>
      <c r="FR87" s="40">
        <f t="shared" ca="1" si="5"/>
        <v>0</v>
      </c>
      <c r="FS87" s="40">
        <f t="shared" ca="1" si="5"/>
        <v>0</v>
      </c>
      <c r="FT87" s="40">
        <f t="shared" ca="1" si="5"/>
        <v>0</v>
      </c>
      <c r="FU87" s="40">
        <f t="shared" ca="1" si="5"/>
        <v>0</v>
      </c>
      <c r="FV87" s="40">
        <f t="shared" ca="1" si="5"/>
        <v>0</v>
      </c>
      <c r="FW87" s="40">
        <f t="shared" ca="1" si="5"/>
        <v>0</v>
      </c>
      <c r="FX87" s="40">
        <f t="shared" ca="1" si="5"/>
        <v>0</v>
      </c>
      <c r="FY87" s="40">
        <f t="shared" ca="1" si="5"/>
        <v>0</v>
      </c>
      <c r="FZ87" s="40">
        <f t="shared" ca="1" si="5"/>
        <v>0</v>
      </c>
      <c r="GA87" s="40">
        <f t="shared" ca="1" si="5"/>
        <v>0</v>
      </c>
      <c r="GB87" s="40">
        <f t="shared" ca="1" si="2"/>
        <v>0</v>
      </c>
      <c r="GC87" s="40">
        <f t="shared" ca="1" si="2"/>
        <v>0</v>
      </c>
      <c r="GD87" s="40">
        <f t="shared" ca="1" si="2"/>
        <v>0</v>
      </c>
      <c r="GE87" s="40">
        <f t="shared" ca="1" si="2"/>
        <v>0</v>
      </c>
      <c r="GF87" s="17"/>
      <c r="GG87" s="315"/>
      <c r="GH87" s="28" t="s">
        <v>137</v>
      </c>
      <c r="GI87" s="40">
        <f>BB87</f>
        <v>0</v>
      </c>
      <c r="GJ87" s="17"/>
      <c r="GK87" s="40">
        <f ca="1"/>
        <v>0</v>
      </c>
      <c r="GL87" s="40">
        <f ca="1"/>
        <v>0</v>
      </c>
      <c r="GM87" s="17"/>
      <c r="GN87" s="40">
        <f t="shared" ca="1" si="6"/>
        <v>0</v>
      </c>
      <c r="GO87" s="17"/>
      <c r="GP87" s="233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25"/>
      <c r="HG87" s="319"/>
      <c r="HH87" s="88"/>
      <c r="HI87" s="257"/>
      <c r="HJ87" s="257"/>
      <c r="HK87" s="257"/>
      <c r="HL87" s="257"/>
      <c r="HM87" s="257"/>
      <c r="HN87" s="257"/>
      <c r="HO87" s="271"/>
      <c r="HP87" s="259"/>
      <c r="HQ87" s="259"/>
      <c r="HR87" s="259"/>
      <c r="HS87" s="259"/>
      <c r="HT87" s="313"/>
      <c r="HU87" s="39" t="s">
        <v>137</v>
      </c>
      <c r="HV87" s="40">
        <f ca="1"/>
        <v>0</v>
      </c>
      <c r="HW87" s="40">
        <f ca="1"/>
        <v>0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1</v>
      </c>
      <c r="IH87" s="40">
        <f ca="1"/>
        <v>0</v>
      </c>
      <c r="II87" s="40">
        <f ca="1"/>
        <v>0</v>
      </c>
      <c r="IJ87" s="40">
        <f ca="1"/>
        <v>0</v>
      </c>
      <c r="IK87" s="40">
        <f ca="1"/>
        <v>-6.0008000000000027E-9</v>
      </c>
      <c r="IL87" s="40">
        <f ca="1"/>
        <v>0</v>
      </c>
      <c r="IM87" s="40">
        <f ca="1"/>
        <v>0</v>
      </c>
      <c r="IN87" s="40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69"/>
    </row>
    <row r="88" spans="1:272">
      <c r="A88" s="315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N88" s="315"/>
      <c r="BO88" s="28" t="s">
        <v>138</v>
      </c>
      <c r="BP88" s="327">
        <v>0</v>
      </c>
      <c r="BQ88" s="327">
        <v>0</v>
      </c>
      <c r="BR88" s="327">
        <v>0</v>
      </c>
      <c r="BS88" s="327">
        <v>0</v>
      </c>
      <c r="BT88" s="327">
        <v>0</v>
      </c>
      <c r="BU88" s="327">
        <v>0</v>
      </c>
      <c r="BV88" s="327">
        <v>0</v>
      </c>
      <c r="BW88" s="327">
        <v>0</v>
      </c>
      <c r="BX88" s="327">
        <v>0</v>
      </c>
      <c r="BY88" s="327">
        <v>0</v>
      </c>
      <c r="BZ88" s="327">
        <v>0</v>
      </c>
      <c r="CA88" s="327">
        <v>0</v>
      </c>
      <c r="CB88" s="327">
        <v>0</v>
      </c>
      <c r="CC88" s="327">
        <v>0</v>
      </c>
      <c r="CD88" s="327">
        <v>0</v>
      </c>
      <c r="CE88" s="327">
        <v>0</v>
      </c>
      <c r="CF88" s="327">
        <v>0</v>
      </c>
      <c r="CG88" s="327">
        <v>0</v>
      </c>
      <c r="CH88" s="327">
        <f>BU26</f>
        <v>0</v>
      </c>
      <c r="CL88" s="315"/>
      <c r="CM88" s="28" t="s">
        <v>138</v>
      </c>
      <c r="CN88" s="200">
        <f t="shared" ca="1" si="4"/>
        <v>0</v>
      </c>
      <c r="CO88" s="200">
        <f t="shared" ca="1" si="4"/>
        <v>0</v>
      </c>
      <c r="CP88" s="200">
        <f t="shared" ca="1" si="4"/>
        <v>0</v>
      </c>
      <c r="CQ88" s="200">
        <f t="shared" ca="1" si="4"/>
        <v>0</v>
      </c>
      <c r="CR88" s="200">
        <f t="shared" ca="1" si="4"/>
        <v>0</v>
      </c>
      <c r="CS88" s="200">
        <f t="shared" ca="1" si="4"/>
        <v>0</v>
      </c>
      <c r="CT88" s="200">
        <f t="shared" ca="1" si="4"/>
        <v>0</v>
      </c>
      <c r="CU88" s="200">
        <f t="shared" ca="1" si="4"/>
        <v>0</v>
      </c>
      <c r="CV88" s="200">
        <f t="shared" ca="1" si="4"/>
        <v>0</v>
      </c>
      <c r="CW88" s="200">
        <f t="shared" ca="1" si="4"/>
        <v>0</v>
      </c>
      <c r="CX88" s="200">
        <f t="shared" ca="1" si="4"/>
        <v>0</v>
      </c>
      <c r="CY88" s="200">
        <f t="shared" ca="1" si="4"/>
        <v>0</v>
      </c>
      <c r="CZ88" s="200">
        <f t="shared" ca="1" si="4"/>
        <v>0</v>
      </c>
      <c r="DA88" s="200">
        <f t="shared" ca="1" si="4"/>
        <v>0</v>
      </c>
      <c r="DB88" s="200">
        <f t="shared" ca="1" si="4"/>
        <v>0</v>
      </c>
      <c r="DC88" s="200">
        <f t="shared" ca="1" si="4"/>
        <v>1799.9799999999996</v>
      </c>
      <c r="DD88" s="200">
        <f t="shared" ca="1" si="7"/>
        <v>0</v>
      </c>
      <c r="DE88" s="200">
        <f t="shared" ca="1" si="7"/>
        <v>0</v>
      </c>
      <c r="DF88" s="200">
        <f t="shared" ca="1" si="7"/>
        <v>0</v>
      </c>
      <c r="DG88" s="200">
        <f t="shared" ca="1" si="7"/>
        <v>0</v>
      </c>
      <c r="DJ88" s="315"/>
      <c r="DK88" s="28" t="s">
        <v>138</v>
      </c>
      <c r="DL88" s="200">
        <f ca="1"/>
        <v>0</v>
      </c>
      <c r="DM88" s="200">
        <f ca="1"/>
        <v>0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85">
        <f ca="1"/>
        <v>1.1999866666666663E-8</v>
      </c>
      <c r="EG88" s="315"/>
      <c r="EH88" s="28" t="s">
        <v>138</v>
      </c>
      <c r="EI88" s="200">
        <f ca="1"/>
        <v>0</v>
      </c>
      <c r="EJ88" s="200">
        <f ca="1"/>
        <v>0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1</v>
      </c>
      <c r="EX88" s="200">
        <f ca="1"/>
        <v>0</v>
      </c>
      <c r="EY88" s="200">
        <f ca="1"/>
        <v>0</v>
      </c>
      <c r="EZ88" s="200">
        <f ca="1"/>
        <v>0</v>
      </c>
      <c r="FA88" s="200">
        <f ca="1"/>
        <v>0</v>
      </c>
      <c r="FE88" s="224"/>
      <c r="FF88" s="315"/>
      <c r="FG88" s="28" t="s">
        <v>138</v>
      </c>
      <c r="FH88" s="40">
        <f>BB88</f>
        <v>0</v>
      </c>
      <c r="FI88" s="17"/>
      <c r="FJ88" s="17"/>
      <c r="FK88" s="17"/>
      <c r="FL88" s="40">
        <f t="shared" ca="1" si="5"/>
        <v>0</v>
      </c>
      <c r="FM88" s="40">
        <f t="shared" ca="1" si="5"/>
        <v>0</v>
      </c>
      <c r="FN88" s="40">
        <f t="shared" ca="1" si="5"/>
        <v>0</v>
      </c>
      <c r="FO88" s="40">
        <f t="shared" ca="1" si="5"/>
        <v>0</v>
      </c>
      <c r="FP88" s="40">
        <f t="shared" ca="1" si="5"/>
        <v>0</v>
      </c>
      <c r="FQ88" s="40">
        <f t="shared" ca="1" si="5"/>
        <v>0</v>
      </c>
      <c r="FR88" s="40">
        <f t="shared" ca="1" si="5"/>
        <v>0</v>
      </c>
      <c r="FS88" s="40">
        <f t="shared" ca="1" si="5"/>
        <v>0</v>
      </c>
      <c r="FT88" s="40">
        <f t="shared" ca="1" si="5"/>
        <v>0</v>
      </c>
      <c r="FU88" s="40">
        <f t="shared" ca="1" si="5"/>
        <v>0</v>
      </c>
      <c r="FV88" s="40">
        <f t="shared" ca="1" si="5"/>
        <v>0</v>
      </c>
      <c r="FW88" s="40">
        <f t="shared" ca="1" si="5"/>
        <v>0</v>
      </c>
      <c r="FX88" s="40">
        <f t="shared" ca="1" si="5"/>
        <v>0</v>
      </c>
      <c r="FY88" s="40">
        <f t="shared" ca="1" si="5"/>
        <v>0</v>
      </c>
      <c r="FZ88" s="40">
        <f t="shared" ca="1" si="5"/>
        <v>0</v>
      </c>
      <c r="GA88" s="40">
        <f t="shared" ca="1" si="5"/>
        <v>0</v>
      </c>
      <c r="GB88" s="40">
        <f t="shared" ca="1" si="2"/>
        <v>0</v>
      </c>
      <c r="GC88" s="40">
        <f t="shared" ca="1" si="2"/>
        <v>0</v>
      </c>
      <c r="GD88" s="40">
        <f t="shared" ca="1" si="2"/>
        <v>0</v>
      </c>
      <c r="GE88" s="40">
        <f t="shared" ca="1" si="2"/>
        <v>0</v>
      </c>
      <c r="GF88" s="17"/>
      <c r="GG88" s="315"/>
      <c r="GH88" s="28" t="s">
        <v>138</v>
      </c>
      <c r="GI88" s="40">
        <f>BB88</f>
        <v>0</v>
      </c>
      <c r="GJ88" s="17"/>
      <c r="GK88" s="40">
        <f ca="1"/>
        <v>0</v>
      </c>
      <c r="GL88" s="40">
        <f ca="1"/>
        <v>0</v>
      </c>
      <c r="GM88" s="17"/>
      <c r="GN88" s="40">
        <f t="shared" ca="1" si="6"/>
        <v>0</v>
      </c>
      <c r="GO88" s="17"/>
      <c r="GP88" s="233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25"/>
      <c r="HG88" s="319"/>
      <c r="HH88" s="88"/>
      <c r="HI88" s="257"/>
      <c r="HJ88" s="257"/>
      <c r="HK88" s="257"/>
      <c r="HL88" s="257"/>
      <c r="HM88" s="257"/>
      <c r="HN88" s="257"/>
      <c r="HO88" s="271"/>
      <c r="HP88" s="259"/>
      <c r="HQ88" s="259"/>
      <c r="HR88" s="259"/>
      <c r="HS88" s="259"/>
      <c r="HT88" s="313"/>
      <c r="HU88" s="39" t="s">
        <v>138</v>
      </c>
      <c r="HV88" s="40">
        <f ca="1"/>
        <v>0</v>
      </c>
      <c r="HW88" s="40">
        <f ca="1"/>
        <v>0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1</v>
      </c>
      <c r="IK88" s="40">
        <f ca="1"/>
        <v>0</v>
      </c>
      <c r="IL88" s="40">
        <f ca="1"/>
        <v>0</v>
      </c>
      <c r="IM88" s="40">
        <f ca="1"/>
        <v>0</v>
      </c>
      <c r="IN88" s="40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69"/>
    </row>
    <row r="89" spans="1:272">
      <c r="A89" s="315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N89" s="315"/>
      <c r="BO89" s="28" t="s">
        <v>141</v>
      </c>
      <c r="BP89" s="327">
        <v>0</v>
      </c>
      <c r="BQ89" s="327">
        <v>0</v>
      </c>
      <c r="BR89" s="327">
        <v>0</v>
      </c>
      <c r="BS89" s="327">
        <v>0</v>
      </c>
      <c r="BT89" s="20">
        <v>1</v>
      </c>
      <c r="BU89" s="20">
        <v>1</v>
      </c>
      <c r="BV89" s="327">
        <v>0</v>
      </c>
      <c r="BW89" s="327">
        <v>0</v>
      </c>
      <c r="BX89" s="327">
        <v>0</v>
      </c>
      <c r="BY89" s="20">
        <v>1</v>
      </c>
      <c r="BZ89" s="20">
        <v>1</v>
      </c>
      <c r="CA89" s="327">
        <v>0</v>
      </c>
      <c r="CB89" s="327">
        <v>0</v>
      </c>
      <c r="CC89" s="327">
        <v>0</v>
      </c>
      <c r="CD89" s="327">
        <v>0</v>
      </c>
      <c r="CE89" s="327">
        <v>0</v>
      </c>
      <c r="CF89" s="327">
        <v>0</v>
      </c>
      <c r="CG89" s="327">
        <v>0</v>
      </c>
      <c r="CH89" s="327">
        <v>0</v>
      </c>
      <c r="CL89" s="315"/>
      <c r="CM89" s="28" t="s">
        <v>141</v>
      </c>
      <c r="CN89" s="200">
        <f t="shared" ca="1" si="4"/>
        <v>0</v>
      </c>
      <c r="CO89" s="200">
        <f t="shared" ca="1" si="4"/>
        <v>0</v>
      </c>
      <c r="CP89" s="200">
        <f t="shared" ca="1" si="4"/>
        <v>0</v>
      </c>
      <c r="CQ89" s="200">
        <f t="shared" ca="1" si="4"/>
        <v>0</v>
      </c>
      <c r="CR89" s="200">
        <f t="shared" ca="1" si="4"/>
        <v>0</v>
      </c>
      <c r="CS89" s="200">
        <f t="shared" ca="1" si="4"/>
        <v>0</v>
      </c>
      <c r="CT89" s="200">
        <f t="shared" ca="1" si="4"/>
        <v>0</v>
      </c>
      <c r="CU89" s="200">
        <f t="shared" ca="1" si="4"/>
        <v>0</v>
      </c>
      <c r="CV89" s="200">
        <f t="shared" ca="1" si="4"/>
        <v>0</v>
      </c>
      <c r="CW89" s="200">
        <f t="shared" ca="1" si="4"/>
        <v>0</v>
      </c>
      <c r="CX89" s="200">
        <f t="shared" ca="1" si="4"/>
        <v>0</v>
      </c>
      <c r="CY89" s="200">
        <f t="shared" ca="1" si="4"/>
        <v>0</v>
      </c>
      <c r="CZ89" s="200">
        <f t="shared" ca="1" si="4"/>
        <v>0</v>
      </c>
      <c r="DA89" s="200">
        <f t="shared" ca="1" si="4"/>
        <v>0</v>
      </c>
      <c r="DB89" s="200">
        <f t="shared" ca="1" si="4"/>
        <v>0</v>
      </c>
      <c r="DC89" s="200">
        <f t="shared" ca="1" si="4"/>
        <v>0</v>
      </c>
      <c r="DD89" s="200">
        <f t="shared" ca="1" si="7"/>
        <v>149999999999.99997</v>
      </c>
      <c r="DE89" s="200">
        <f t="shared" ca="1" si="7"/>
        <v>0</v>
      </c>
      <c r="DF89" s="200">
        <f t="shared" ca="1" si="7"/>
        <v>0</v>
      </c>
      <c r="DG89" s="200">
        <f t="shared" ca="1" si="7"/>
        <v>0</v>
      </c>
      <c r="DJ89" s="315"/>
      <c r="DK89" s="28" t="s">
        <v>141</v>
      </c>
      <c r="DL89" s="200">
        <f ca="1"/>
        <v>0</v>
      </c>
      <c r="DM89" s="200">
        <f ca="1"/>
        <v>0</v>
      </c>
      <c r="DN89" s="200">
        <f ca="1"/>
        <v>0</v>
      </c>
      <c r="DO89" s="200">
        <f ca="1"/>
        <v>0</v>
      </c>
      <c r="DP89" s="200">
        <f ca="1"/>
        <v>33141.483105805302</v>
      </c>
      <c r="DQ89" s="200">
        <f ca="1"/>
        <v>39087.363634872156</v>
      </c>
      <c r="DR89" s="200">
        <f ca="1"/>
        <v>0</v>
      </c>
      <c r="DS89" s="200">
        <f ca="1"/>
        <v>0</v>
      </c>
      <c r="DT89" s="200">
        <f ca="1"/>
        <v>0</v>
      </c>
      <c r="DU89" s="200">
        <f ca="1"/>
        <v>92532.617747756085</v>
      </c>
      <c r="DV89" s="200">
        <f ca="1"/>
        <v>80877.06685837527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G89" s="315"/>
      <c r="EH89" s="28" t="s">
        <v>141</v>
      </c>
      <c r="EI89" s="200">
        <f ca="1"/>
        <v>0</v>
      </c>
      <c r="EJ89" s="200">
        <f ca="1"/>
        <v>0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0.99999999999999989</v>
      </c>
      <c r="FE89" s="224"/>
      <c r="FF89" s="315"/>
      <c r="FG89" s="28" t="s">
        <v>141</v>
      </c>
      <c r="FH89" s="40">
        <f>BB89</f>
        <v>142916629629.21808</v>
      </c>
      <c r="FI89" s="17"/>
      <c r="FJ89" s="17"/>
      <c r="FK89" s="17"/>
      <c r="FL89" s="40">
        <f t="shared" ca="1" si="5"/>
        <v>0</v>
      </c>
      <c r="FM89" s="40">
        <f t="shared" ca="1" si="5"/>
        <v>0</v>
      </c>
      <c r="FN89" s="40">
        <f t="shared" ca="1" si="5"/>
        <v>0</v>
      </c>
      <c r="FO89" s="40">
        <f t="shared" ca="1" si="5"/>
        <v>0</v>
      </c>
      <c r="FP89" s="40">
        <f t="shared" ca="1" si="5"/>
        <v>0</v>
      </c>
      <c r="FQ89" s="40">
        <f t="shared" ca="1" si="5"/>
        <v>0</v>
      </c>
      <c r="FR89" s="40">
        <f t="shared" ca="1" si="5"/>
        <v>0</v>
      </c>
      <c r="FS89" s="40">
        <f t="shared" ca="1" si="5"/>
        <v>0</v>
      </c>
      <c r="FT89" s="40">
        <f t="shared" ca="1" si="5"/>
        <v>0</v>
      </c>
      <c r="FU89" s="40">
        <f t="shared" ca="1" si="5"/>
        <v>0</v>
      </c>
      <c r="FV89" s="40">
        <f t="shared" ca="1" si="5"/>
        <v>0</v>
      </c>
      <c r="FW89" s="40">
        <f t="shared" ca="1" si="5"/>
        <v>0</v>
      </c>
      <c r="FX89" s="40">
        <f t="shared" ca="1" si="5"/>
        <v>0</v>
      </c>
      <c r="FY89" s="40">
        <f t="shared" ca="1" si="5"/>
        <v>0</v>
      </c>
      <c r="FZ89" s="40">
        <f t="shared" ca="1" si="5"/>
        <v>0</v>
      </c>
      <c r="GA89" s="40">
        <f t="shared" ref="GA89:GE92" ca="1" si="8">IF((ROW()-ROW($FL$73))=(COLUMN()-COLUMN($FL$73)),INDIRECT("ER"&amp;ROW()),0)</f>
        <v>0</v>
      </c>
      <c r="GB89" s="284">
        <f t="shared" ca="1" si="8"/>
        <v>0</v>
      </c>
      <c r="GC89" s="40">
        <f t="shared" ca="1" si="8"/>
        <v>0</v>
      </c>
      <c r="GD89" s="40">
        <f t="shared" ca="1" si="8"/>
        <v>0</v>
      </c>
      <c r="GE89" s="40">
        <f t="shared" ca="1" si="8"/>
        <v>0</v>
      </c>
      <c r="GF89" s="17"/>
      <c r="GG89" s="315"/>
      <c r="GH89" s="28" t="s">
        <v>217</v>
      </c>
      <c r="GI89" s="40">
        <f>BB89</f>
        <v>142916629629.21808</v>
      </c>
      <c r="GJ89" s="17"/>
      <c r="GK89" s="40">
        <f ca="1"/>
        <v>0</v>
      </c>
      <c r="GL89" s="40">
        <f ca="1"/>
        <v>0</v>
      </c>
      <c r="GM89" s="17"/>
      <c r="GN89" s="40">
        <f t="shared" ca="1" si="6"/>
        <v>0</v>
      </c>
      <c r="GO89" s="17"/>
      <c r="GP89" s="233" t="e">
        <f ca="1">GI89/GN89</f>
        <v>#DIV/0!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25"/>
      <c r="HG89" s="319"/>
      <c r="HH89" s="88"/>
      <c r="HI89" s="257"/>
      <c r="HJ89" s="257"/>
      <c r="HK89" s="257"/>
      <c r="HL89" s="257"/>
      <c r="HM89" s="257"/>
      <c r="HN89" s="257"/>
      <c r="HO89" s="271"/>
      <c r="HP89" s="259"/>
      <c r="HQ89" s="259"/>
      <c r="HR89" s="259"/>
      <c r="HS89" s="259"/>
      <c r="HT89" s="313"/>
      <c r="HU89" s="39" t="s">
        <v>141</v>
      </c>
      <c r="HV89" s="40">
        <f ca="1"/>
        <v>0</v>
      </c>
      <c r="HW89" s="40">
        <f ca="1"/>
        <v>0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0</v>
      </c>
      <c r="IC89" s="40">
        <f ca="1"/>
        <v>0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0</v>
      </c>
      <c r="IH89" s="40">
        <f ca="1"/>
        <v>0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69"/>
    </row>
    <row r="90" spans="1:272">
      <c r="A90" s="315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N90" s="315"/>
      <c r="BO90" s="28" t="s">
        <v>142</v>
      </c>
      <c r="BP90" s="327">
        <v>0</v>
      </c>
      <c r="BQ90" s="327">
        <v>0</v>
      </c>
      <c r="BR90" s="327">
        <v>0</v>
      </c>
      <c r="BS90" s="327">
        <v>0</v>
      </c>
      <c r="BT90" s="327">
        <v>0</v>
      </c>
      <c r="BU90" s="327">
        <v>0</v>
      </c>
      <c r="BV90" s="327">
        <v>0</v>
      </c>
      <c r="BW90" s="327">
        <v>0</v>
      </c>
      <c r="BX90" s="327">
        <v>0</v>
      </c>
      <c r="BY90" s="327">
        <v>0</v>
      </c>
      <c r="BZ90" s="327">
        <v>0</v>
      </c>
      <c r="CA90" s="327">
        <v>0</v>
      </c>
      <c r="CB90" s="327">
        <v>0</v>
      </c>
      <c r="CC90" s="327">
        <v>0</v>
      </c>
      <c r="CD90" s="327">
        <v>0</v>
      </c>
      <c r="CE90" s="327">
        <v>0</v>
      </c>
      <c r="CF90" s="327">
        <v>0</v>
      </c>
      <c r="CG90" s="327">
        <v>0</v>
      </c>
      <c r="CH90" s="327">
        <v>0</v>
      </c>
      <c r="CL90" s="315"/>
      <c r="CM90" s="28" t="s">
        <v>142</v>
      </c>
      <c r="CN90" s="200">
        <f t="shared" ca="1" si="4"/>
        <v>0</v>
      </c>
      <c r="CO90" s="200">
        <f t="shared" ca="1" si="4"/>
        <v>0</v>
      </c>
      <c r="CP90" s="200">
        <f t="shared" ca="1" si="4"/>
        <v>0</v>
      </c>
      <c r="CQ90" s="200">
        <f t="shared" ca="1" si="4"/>
        <v>0</v>
      </c>
      <c r="CR90" s="200">
        <f t="shared" ca="1" si="4"/>
        <v>0</v>
      </c>
      <c r="CS90" s="200">
        <f t="shared" ca="1" si="4"/>
        <v>0</v>
      </c>
      <c r="CT90" s="200">
        <f t="shared" ca="1" si="4"/>
        <v>0</v>
      </c>
      <c r="CU90" s="200">
        <f t="shared" ca="1" si="4"/>
        <v>0</v>
      </c>
      <c r="CV90" s="200">
        <f t="shared" ca="1" si="4"/>
        <v>0</v>
      </c>
      <c r="CW90" s="200">
        <f t="shared" ca="1" si="4"/>
        <v>0</v>
      </c>
      <c r="CX90" s="200">
        <f t="shared" ca="1" si="4"/>
        <v>0</v>
      </c>
      <c r="CY90" s="200">
        <f t="shared" ca="1" si="4"/>
        <v>0</v>
      </c>
      <c r="CZ90" s="200">
        <f t="shared" ca="1" si="4"/>
        <v>0</v>
      </c>
      <c r="DA90" s="200">
        <f t="shared" ca="1" si="4"/>
        <v>0</v>
      </c>
      <c r="DB90" s="200">
        <f t="shared" ca="1" si="4"/>
        <v>0</v>
      </c>
      <c r="DC90" s="200">
        <f t="shared" ca="1" si="4"/>
        <v>0</v>
      </c>
      <c r="DD90" s="200">
        <f t="shared" ca="1" si="7"/>
        <v>0</v>
      </c>
      <c r="DE90" s="200">
        <f t="shared" ca="1" si="7"/>
        <v>500000000000000</v>
      </c>
      <c r="DF90" s="200">
        <f t="shared" ca="1" si="7"/>
        <v>0</v>
      </c>
      <c r="DG90" s="200">
        <f t="shared" ca="1" si="7"/>
        <v>0</v>
      </c>
      <c r="DJ90" s="315"/>
      <c r="DK90" s="28" t="s">
        <v>142</v>
      </c>
      <c r="DL90" s="200">
        <f ca="1"/>
        <v>0</v>
      </c>
      <c r="DM90" s="200">
        <f ca="1"/>
        <v>0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G90" s="315"/>
      <c r="EH90" s="28" t="s">
        <v>142</v>
      </c>
      <c r="EI90" s="200">
        <f ca="1"/>
        <v>0</v>
      </c>
      <c r="EJ90" s="200">
        <f ca="1"/>
        <v>0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1</v>
      </c>
      <c r="FA90" s="200">
        <f ca="1"/>
        <v>0</v>
      </c>
      <c r="FE90" s="224"/>
      <c r="FF90" s="315"/>
      <c r="FG90" s="28" t="s">
        <v>142</v>
      </c>
      <c r="FH90" s="40">
        <f>BB90</f>
        <v>500000000000000</v>
      </c>
      <c r="FI90" s="17"/>
      <c r="FJ90" s="17"/>
      <c r="FK90" s="17"/>
      <c r="FL90" s="40">
        <f t="shared" ref="FL90:GA92" ca="1" si="9">IF((ROW()-ROW($FL$73))=(COLUMN()-COLUMN($FL$73)),INDIRECT("ER"&amp;ROW()),0)</f>
        <v>0</v>
      </c>
      <c r="FM90" s="40">
        <f t="shared" ca="1" si="9"/>
        <v>0</v>
      </c>
      <c r="FN90" s="40">
        <f t="shared" ca="1" si="9"/>
        <v>0</v>
      </c>
      <c r="FO90" s="40">
        <f t="shared" ca="1" si="9"/>
        <v>0</v>
      </c>
      <c r="FP90" s="40">
        <f t="shared" ca="1" si="9"/>
        <v>0</v>
      </c>
      <c r="FQ90" s="40">
        <f t="shared" ca="1" si="9"/>
        <v>0</v>
      </c>
      <c r="FR90" s="40">
        <f t="shared" ca="1" si="9"/>
        <v>0</v>
      </c>
      <c r="FS90" s="40">
        <f t="shared" ca="1" si="9"/>
        <v>0</v>
      </c>
      <c r="FT90" s="40">
        <f t="shared" ca="1" si="9"/>
        <v>0</v>
      </c>
      <c r="FU90" s="40">
        <f t="shared" ca="1" si="9"/>
        <v>0</v>
      </c>
      <c r="FV90" s="40">
        <f t="shared" ca="1" si="9"/>
        <v>0</v>
      </c>
      <c r="FW90" s="40">
        <f t="shared" ca="1" si="9"/>
        <v>0</v>
      </c>
      <c r="FX90" s="40">
        <f t="shared" ca="1" si="9"/>
        <v>0</v>
      </c>
      <c r="FY90" s="40">
        <f t="shared" ca="1" si="9"/>
        <v>0</v>
      </c>
      <c r="FZ90" s="40">
        <f t="shared" ca="1" si="9"/>
        <v>0</v>
      </c>
      <c r="GA90" s="40">
        <f t="shared" ca="1" si="9"/>
        <v>0</v>
      </c>
      <c r="GB90" s="40">
        <f t="shared" ca="1" si="8"/>
        <v>0</v>
      </c>
      <c r="GC90" s="40">
        <f t="shared" ca="1" si="8"/>
        <v>0</v>
      </c>
      <c r="GD90" s="40">
        <f t="shared" ca="1" si="8"/>
        <v>0</v>
      </c>
      <c r="GE90" s="40">
        <f t="shared" ca="1" si="8"/>
        <v>0</v>
      </c>
      <c r="GF90" s="17"/>
      <c r="GG90" s="315"/>
      <c r="GH90" s="28" t="s">
        <v>142</v>
      </c>
      <c r="GI90" s="40">
        <f>BB90</f>
        <v>500000000000000</v>
      </c>
      <c r="GJ90" s="17"/>
      <c r="GK90" s="40">
        <f ca="1"/>
        <v>0</v>
      </c>
      <c r="GL90" s="40">
        <f ca="1"/>
        <v>0</v>
      </c>
      <c r="GM90" s="17"/>
      <c r="GN90" s="40">
        <f t="shared" ca="1" si="6"/>
        <v>0</v>
      </c>
      <c r="GO90" s="17"/>
      <c r="GP90" s="233" t="e">
        <f ca="1">GI90/GN90</f>
        <v>#DIV/0!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25"/>
      <c r="HG90" s="319"/>
      <c r="HH90" s="88"/>
      <c r="HI90" s="257"/>
      <c r="HJ90" s="257"/>
      <c r="HK90" s="257"/>
      <c r="HL90" s="257"/>
      <c r="HM90" s="257"/>
      <c r="HN90" s="257"/>
      <c r="HO90" s="271"/>
      <c r="HP90" s="259"/>
      <c r="HQ90" s="259"/>
      <c r="HR90" s="259"/>
      <c r="HS90" s="259"/>
      <c r="HT90" s="313"/>
      <c r="HU90" s="39" t="s">
        <v>142</v>
      </c>
      <c r="HV90" s="40">
        <f ca="1"/>
        <v>0</v>
      </c>
      <c r="HW90" s="40">
        <f ca="1"/>
        <v>0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1</v>
      </c>
      <c r="IN90" s="40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69"/>
    </row>
    <row r="91" spans="1:272">
      <c r="A91" s="315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N91" s="315"/>
      <c r="BO91" s="28" t="s">
        <v>143</v>
      </c>
      <c r="BP91" s="327">
        <v>0</v>
      </c>
      <c r="BQ91" s="327">
        <v>0</v>
      </c>
      <c r="BR91" s="327">
        <v>0</v>
      </c>
      <c r="BS91" s="327">
        <v>0</v>
      </c>
      <c r="BT91" s="327">
        <v>0</v>
      </c>
      <c r="BU91" s="327">
        <v>0</v>
      </c>
      <c r="BV91" s="327">
        <v>0</v>
      </c>
      <c r="BW91" s="327">
        <v>0</v>
      </c>
      <c r="BX91" s="327">
        <v>0</v>
      </c>
      <c r="BY91" s="327">
        <v>0</v>
      </c>
      <c r="BZ91" s="327">
        <v>0</v>
      </c>
      <c r="CA91" s="327">
        <v>0</v>
      </c>
      <c r="CB91" s="327">
        <v>0</v>
      </c>
      <c r="CC91" s="327">
        <v>0</v>
      </c>
      <c r="CD91" s="327">
        <v>0</v>
      </c>
      <c r="CE91" s="327">
        <v>0</v>
      </c>
      <c r="CF91" s="327">
        <v>0</v>
      </c>
      <c r="CG91" s="327">
        <v>0</v>
      </c>
      <c r="CH91" s="327">
        <v>0</v>
      </c>
      <c r="CL91" s="315"/>
      <c r="CM91" s="28" t="s">
        <v>143</v>
      </c>
      <c r="CN91" s="200">
        <f t="shared" ca="1" si="4"/>
        <v>0</v>
      </c>
      <c r="CO91" s="200">
        <f t="shared" ca="1" si="4"/>
        <v>0</v>
      </c>
      <c r="CP91" s="200">
        <f t="shared" ca="1" si="4"/>
        <v>0</v>
      </c>
      <c r="CQ91" s="200">
        <f t="shared" ca="1" si="4"/>
        <v>0</v>
      </c>
      <c r="CR91" s="200">
        <f t="shared" ca="1" si="4"/>
        <v>0</v>
      </c>
      <c r="CS91" s="200">
        <f t="shared" ca="1" si="4"/>
        <v>0</v>
      </c>
      <c r="CT91" s="200">
        <f t="shared" ca="1" si="4"/>
        <v>0</v>
      </c>
      <c r="CU91" s="200">
        <f t="shared" ca="1" si="4"/>
        <v>0</v>
      </c>
      <c r="CV91" s="200">
        <f t="shared" ca="1" si="4"/>
        <v>0</v>
      </c>
      <c r="CW91" s="200">
        <f t="shared" ca="1" si="4"/>
        <v>0</v>
      </c>
      <c r="CX91" s="200">
        <f t="shared" ca="1" si="4"/>
        <v>0</v>
      </c>
      <c r="CY91" s="200">
        <f t="shared" ca="1" si="4"/>
        <v>0</v>
      </c>
      <c r="CZ91" s="200">
        <f t="shared" ca="1" si="4"/>
        <v>0</v>
      </c>
      <c r="DA91" s="200">
        <f t="shared" ca="1" si="4"/>
        <v>0</v>
      </c>
      <c r="DB91" s="200">
        <f t="shared" ca="1" si="4"/>
        <v>0</v>
      </c>
      <c r="DC91" s="200">
        <f t="shared" ca="1" si="4"/>
        <v>0</v>
      </c>
      <c r="DD91" s="200">
        <f t="shared" ca="1" si="7"/>
        <v>0</v>
      </c>
      <c r="DE91" s="200">
        <f t="shared" ca="1" si="7"/>
        <v>0</v>
      </c>
      <c r="DF91" s="200">
        <f t="shared" ca="1" si="7"/>
        <v>500000000000</v>
      </c>
      <c r="DG91" s="200">
        <f t="shared" ca="1" si="7"/>
        <v>0</v>
      </c>
      <c r="DJ91" s="315"/>
      <c r="DK91" s="28" t="s">
        <v>143</v>
      </c>
      <c r="DL91" s="200">
        <f ca="1"/>
        <v>0</v>
      </c>
      <c r="DM91" s="200">
        <f ca="1"/>
        <v>0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G91" s="315"/>
      <c r="EH91" s="28" t="s">
        <v>143</v>
      </c>
      <c r="EI91" s="200">
        <f ca="1"/>
        <v>0</v>
      </c>
      <c r="EJ91" s="200">
        <f ca="1"/>
        <v>0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1</v>
      </c>
      <c r="EY91" s="200">
        <f ca="1"/>
        <v>0</v>
      </c>
      <c r="EZ91" s="200">
        <f ca="1"/>
        <v>0</v>
      </c>
      <c r="FA91" s="200">
        <f ca="1"/>
        <v>0</v>
      </c>
      <c r="FE91" s="224"/>
      <c r="FF91" s="315"/>
      <c r="FG91" s="28" t="s">
        <v>143</v>
      </c>
      <c r="FH91" s="40">
        <f>BB91</f>
        <v>500000000000</v>
      </c>
      <c r="FI91" s="17"/>
      <c r="FJ91" s="17"/>
      <c r="FK91" s="17"/>
      <c r="FL91" s="40">
        <f t="shared" ca="1" si="9"/>
        <v>0</v>
      </c>
      <c r="FM91" s="40">
        <f t="shared" ca="1" si="9"/>
        <v>0</v>
      </c>
      <c r="FN91" s="40">
        <f t="shared" ca="1" si="9"/>
        <v>0</v>
      </c>
      <c r="FO91" s="40">
        <f t="shared" ca="1" si="9"/>
        <v>0</v>
      </c>
      <c r="FP91" s="40">
        <f t="shared" ca="1" si="9"/>
        <v>0</v>
      </c>
      <c r="FQ91" s="40">
        <f t="shared" ca="1" si="9"/>
        <v>0</v>
      </c>
      <c r="FR91" s="40">
        <f t="shared" ca="1" si="9"/>
        <v>0</v>
      </c>
      <c r="FS91" s="40">
        <f t="shared" ca="1" si="9"/>
        <v>0</v>
      </c>
      <c r="FT91" s="40">
        <f t="shared" ca="1" si="9"/>
        <v>0</v>
      </c>
      <c r="FU91" s="40">
        <f t="shared" ca="1" si="9"/>
        <v>0</v>
      </c>
      <c r="FV91" s="40">
        <f t="shared" ca="1" si="9"/>
        <v>0</v>
      </c>
      <c r="FW91" s="40">
        <f t="shared" ca="1" si="9"/>
        <v>0</v>
      </c>
      <c r="FX91" s="40">
        <f t="shared" ca="1" si="9"/>
        <v>0</v>
      </c>
      <c r="FY91" s="40">
        <f t="shared" ca="1" si="9"/>
        <v>0</v>
      </c>
      <c r="FZ91" s="40">
        <f t="shared" ca="1" si="9"/>
        <v>0</v>
      </c>
      <c r="GA91" s="40">
        <f t="shared" ca="1" si="9"/>
        <v>0</v>
      </c>
      <c r="GB91" s="40">
        <f t="shared" ca="1" si="8"/>
        <v>0</v>
      </c>
      <c r="GC91" s="40">
        <f t="shared" ca="1" si="8"/>
        <v>0</v>
      </c>
      <c r="GD91" s="40">
        <f t="shared" ca="1" si="8"/>
        <v>0</v>
      </c>
      <c r="GE91" s="40">
        <f t="shared" ca="1" si="8"/>
        <v>0</v>
      </c>
      <c r="GF91" s="17"/>
      <c r="GG91" s="315"/>
      <c r="GH91" s="28" t="s">
        <v>143</v>
      </c>
      <c r="GI91" s="40">
        <f>BB91</f>
        <v>500000000000</v>
      </c>
      <c r="GJ91" s="17"/>
      <c r="GK91" s="40">
        <f ca="1"/>
        <v>0</v>
      </c>
      <c r="GL91" s="40">
        <f ca="1"/>
        <v>0</v>
      </c>
      <c r="GM91" s="17"/>
      <c r="GN91" s="40">
        <f t="shared" ca="1" si="6"/>
        <v>0</v>
      </c>
      <c r="GO91" s="17"/>
      <c r="GP91" s="233" t="e">
        <f ca="1">GI91/GN91</f>
        <v>#DIV/0!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25"/>
      <c r="HG91" s="319"/>
      <c r="HH91" s="88"/>
      <c r="HI91" s="257"/>
      <c r="HJ91" s="257"/>
      <c r="HK91" s="257"/>
      <c r="HL91" s="257"/>
      <c r="HM91" s="257"/>
      <c r="HN91" s="257"/>
      <c r="HO91" s="271"/>
      <c r="HP91" s="259"/>
      <c r="HQ91" s="259"/>
      <c r="HR91" s="259"/>
      <c r="HS91" s="259"/>
      <c r="HT91" s="313"/>
      <c r="HU91" s="39" t="s">
        <v>143</v>
      </c>
      <c r="HV91" s="40">
        <f ca="1"/>
        <v>0</v>
      </c>
      <c r="HW91" s="40">
        <f ca="1"/>
        <v>0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1</v>
      </c>
      <c r="IL91" s="40">
        <f ca="1"/>
        <v>0</v>
      </c>
      <c r="IM91" s="40">
        <f ca="1"/>
        <v>0</v>
      </c>
      <c r="IN91" s="40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69"/>
    </row>
    <row r="92" spans="1:272" ht="19">
      <c r="A92" s="315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N92" s="315"/>
      <c r="BO92" s="28" t="s">
        <v>144</v>
      </c>
      <c r="BP92" s="327">
        <v>0</v>
      </c>
      <c r="BQ92" s="327">
        <v>0</v>
      </c>
      <c r="BR92" s="327">
        <v>0</v>
      </c>
      <c r="BS92" s="327">
        <v>0</v>
      </c>
      <c r="BT92" s="327">
        <v>0</v>
      </c>
      <c r="BU92" s="327">
        <v>0</v>
      </c>
      <c r="BV92" s="327">
        <v>0</v>
      </c>
      <c r="BW92" s="327">
        <v>0</v>
      </c>
      <c r="BX92" s="327">
        <v>0</v>
      </c>
      <c r="BY92" s="327">
        <v>0</v>
      </c>
      <c r="BZ92" s="327">
        <v>0</v>
      </c>
      <c r="CA92" s="327">
        <v>0</v>
      </c>
      <c r="CB92" s="327">
        <v>0</v>
      </c>
      <c r="CC92" s="327">
        <v>0</v>
      </c>
      <c r="CD92" s="327">
        <v>0</v>
      </c>
      <c r="CE92" s="327">
        <v>0</v>
      </c>
      <c r="CF92" s="327">
        <v>0</v>
      </c>
      <c r="CG92" s="327">
        <v>0</v>
      </c>
      <c r="CH92" s="327">
        <v>0</v>
      </c>
      <c r="CL92" s="315"/>
      <c r="CM92" s="28" t="s">
        <v>144</v>
      </c>
      <c r="CN92" s="200">
        <f t="shared" ca="1" si="4"/>
        <v>0</v>
      </c>
      <c r="CO92" s="200">
        <f t="shared" ca="1" si="4"/>
        <v>0</v>
      </c>
      <c r="CP92" s="200">
        <f t="shared" ca="1" si="4"/>
        <v>0</v>
      </c>
      <c r="CQ92" s="200">
        <f t="shared" ca="1" si="4"/>
        <v>0</v>
      </c>
      <c r="CR92" s="200">
        <f t="shared" ca="1" si="4"/>
        <v>0</v>
      </c>
      <c r="CS92" s="200">
        <f t="shared" ca="1" si="4"/>
        <v>0</v>
      </c>
      <c r="CT92" s="200">
        <f t="shared" ca="1" si="4"/>
        <v>0</v>
      </c>
      <c r="CU92" s="200">
        <f t="shared" ca="1" si="4"/>
        <v>0</v>
      </c>
      <c r="CV92" s="200">
        <f t="shared" ca="1" si="4"/>
        <v>0</v>
      </c>
      <c r="CW92" s="200">
        <f t="shared" ca="1" si="4"/>
        <v>0</v>
      </c>
      <c r="CX92" s="200">
        <f t="shared" ca="1" si="4"/>
        <v>0</v>
      </c>
      <c r="CY92" s="200">
        <f t="shared" ca="1" si="4"/>
        <v>0</v>
      </c>
      <c r="CZ92" s="200">
        <f t="shared" ca="1" si="4"/>
        <v>0</v>
      </c>
      <c r="DA92" s="200">
        <f t="shared" ca="1" si="4"/>
        <v>0</v>
      </c>
      <c r="DB92" s="200">
        <f t="shared" ca="1" si="4"/>
        <v>0</v>
      </c>
      <c r="DC92" s="200">
        <f t="shared" ca="1" si="4"/>
        <v>0</v>
      </c>
      <c r="DD92" s="200">
        <f t="shared" ca="1" si="7"/>
        <v>0</v>
      </c>
      <c r="DE92" s="200">
        <f t="shared" ca="1" si="7"/>
        <v>0</v>
      </c>
      <c r="DF92" s="200">
        <f t="shared" ca="1" si="7"/>
        <v>0</v>
      </c>
      <c r="DG92" s="200">
        <f t="shared" ca="1" si="7"/>
        <v>75000000000</v>
      </c>
      <c r="DJ92" s="315"/>
      <c r="DK92" s="28" t="s">
        <v>144</v>
      </c>
      <c r="DL92" s="200">
        <f ca="1"/>
        <v>0</v>
      </c>
      <c r="DM92" s="200">
        <f ca="1"/>
        <v>0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G92" s="315"/>
      <c r="EH92" s="28" t="s">
        <v>144</v>
      </c>
      <c r="EI92" s="200">
        <f ca="1"/>
        <v>0</v>
      </c>
      <c r="EJ92" s="200">
        <f ca="1"/>
        <v>0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0.99999999999999989</v>
      </c>
      <c r="EZ92" s="200">
        <f ca="1"/>
        <v>0</v>
      </c>
      <c r="FA92" s="200">
        <f ca="1"/>
        <v>0</v>
      </c>
      <c r="FE92" s="224"/>
      <c r="FF92" s="315"/>
      <c r="FG92" s="28" t="s">
        <v>144</v>
      </c>
      <c r="FH92" s="40">
        <f>BB92</f>
        <v>75000000000</v>
      </c>
      <c r="FI92" s="17"/>
      <c r="FJ92" s="17"/>
      <c r="FK92" s="17"/>
      <c r="FL92" s="40">
        <f t="shared" ca="1" si="9"/>
        <v>0</v>
      </c>
      <c r="FM92" s="40">
        <f t="shared" ca="1" si="9"/>
        <v>0</v>
      </c>
      <c r="FN92" s="40">
        <f t="shared" ca="1" si="9"/>
        <v>0</v>
      </c>
      <c r="FO92" s="40">
        <f t="shared" ca="1" si="9"/>
        <v>0</v>
      </c>
      <c r="FP92" s="40">
        <f t="shared" ca="1" si="9"/>
        <v>0</v>
      </c>
      <c r="FQ92" s="40">
        <f t="shared" ca="1" si="9"/>
        <v>0</v>
      </c>
      <c r="FR92" s="40">
        <f t="shared" ca="1" si="9"/>
        <v>0</v>
      </c>
      <c r="FS92" s="40">
        <f t="shared" ca="1" si="9"/>
        <v>0</v>
      </c>
      <c r="FT92" s="40">
        <f t="shared" ca="1" si="9"/>
        <v>0</v>
      </c>
      <c r="FU92" s="40">
        <f t="shared" ca="1" si="9"/>
        <v>0</v>
      </c>
      <c r="FV92" s="40">
        <f t="shared" ca="1" si="9"/>
        <v>0</v>
      </c>
      <c r="FW92" s="40">
        <f t="shared" ca="1" si="9"/>
        <v>0</v>
      </c>
      <c r="FX92" s="40">
        <f t="shared" ca="1" si="9"/>
        <v>0</v>
      </c>
      <c r="FY92" s="40">
        <f t="shared" ca="1" si="9"/>
        <v>0</v>
      </c>
      <c r="FZ92" s="40">
        <f t="shared" ca="1" si="9"/>
        <v>0</v>
      </c>
      <c r="GA92" s="40">
        <f t="shared" ca="1" si="9"/>
        <v>0</v>
      </c>
      <c r="GB92" s="40">
        <f t="shared" ca="1" si="8"/>
        <v>0</v>
      </c>
      <c r="GC92" s="40">
        <f t="shared" ca="1" si="8"/>
        <v>0</v>
      </c>
      <c r="GD92" s="40">
        <f t="shared" ca="1" si="8"/>
        <v>0</v>
      </c>
      <c r="GE92" s="40">
        <f t="shared" ca="1" si="8"/>
        <v>0</v>
      </c>
      <c r="GF92" s="17"/>
      <c r="GG92" s="315"/>
      <c r="GH92" s="28" t="s">
        <v>144</v>
      </c>
      <c r="GI92" s="40">
        <f>BB92</f>
        <v>75000000000</v>
      </c>
      <c r="GJ92" s="17"/>
      <c r="GK92" s="40">
        <f ca="1"/>
        <v>0</v>
      </c>
      <c r="GL92" s="40">
        <f ca="1"/>
        <v>0</v>
      </c>
      <c r="GM92" s="17"/>
      <c r="GN92" s="40">
        <f t="shared" ca="1" si="6"/>
        <v>0</v>
      </c>
      <c r="GO92" s="17"/>
      <c r="GP92" s="233" t="e">
        <f ca="1">GI92/GN92</f>
        <v>#DIV/0!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25"/>
      <c r="HG92" s="319"/>
      <c r="HH92" s="88"/>
      <c r="HI92" s="257"/>
      <c r="HJ92" s="257"/>
      <c r="HK92" s="257"/>
      <c r="HL92" s="257"/>
      <c r="HM92" s="257"/>
      <c r="HN92" s="257"/>
      <c r="HO92" s="271"/>
      <c r="HP92" s="259"/>
      <c r="HQ92" s="259"/>
      <c r="HR92" s="259"/>
      <c r="HS92" s="259"/>
      <c r="HT92" s="313"/>
      <c r="HU92" s="39" t="s">
        <v>144</v>
      </c>
      <c r="HV92" s="40">
        <f ca="1"/>
        <v>0</v>
      </c>
      <c r="HW92" s="40">
        <f ca="1"/>
        <v>0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0.99999999999999989</v>
      </c>
      <c r="IM92" s="40">
        <f ca="1"/>
        <v>0</v>
      </c>
      <c r="IN92" s="40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69"/>
    </row>
    <row r="93" spans="1:272" ht="16" customHeight="1">
      <c r="B93" s="6"/>
      <c r="C93" s="6"/>
      <c r="D93" s="6"/>
      <c r="E93" s="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6"/>
      <c r="AP93" s="306"/>
      <c r="AQ93" s="22"/>
      <c r="AR93" s="306"/>
      <c r="AS93" s="306"/>
      <c r="AT93" s="306"/>
      <c r="AU93" s="306"/>
      <c r="AV93" s="306"/>
      <c r="AW93" s="306"/>
      <c r="AX93" s="306"/>
      <c r="AY93" s="306"/>
      <c r="AZ93" s="306"/>
      <c r="BB93" s="253" t="s">
        <v>104</v>
      </c>
      <c r="BD93" s="253" t="s">
        <v>9</v>
      </c>
      <c r="BP93" s="306" t="s">
        <v>268</v>
      </c>
      <c r="BQ93" s="306"/>
      <c r="BR93" s="306"/>
      <c r="BS93" s="306"/>
      <c r="BT93" s="306"/>
      <c r="BU93" s="306"/>
      <c r="BV93" s="306"/>
      <c r="BW93" s="306"/>
      <c r="BX93" s="306"/>
      <c r="BY93" s="306"/>
      <c r="BZ93" s="306"/>
      <c r="CA93" s="306"/>
      <c r="CB93" s="306"/>
      <c r="CC93" s="306"/>
      <c r="CD93" s="306"/>
      <c r="CE93" s="306"/>
      <c r="CF93" s="306"/>
      <c r="CG93" s="306"/>
      <c r="CH93" s="306"/>
      <c r="CN93" s="306" t="s">
        <v>17</v>
      </c>
      <c r="CO93" s="306"/>
      <c r="CP93" s="306"/>
      <c r="CQ93" s="306"/>
      <c r="CR93" s="306"/>
      <c r="CS93" s="306"/>
      <c r="CT93" s="306"/>
      <c r="CU93" s="306"/>
      <c r="CV93" s="306"/>
      <c r="CW93" s="306"/>
      <c r="CX93" s="306"/>
      <c r="CY93" s="306"/>
      <c r="CZ93" s="306"/>
      <c r="DA93" s="306"/>
      <c r="DB93" s="306"/>
      <c r="DC93" s="306"/>
      <c r="DD93" s="306"/>
      <c r="DE93" s="306"/>
      <c r="DF93" s="306"/>
      <c r="DG93" s="306"/>
      <c r="DL93" s="306" t="s">
        <v>112</v>
      </c>
      <c r="DM93" s="306"/>
      <c r="DN93" s="306"/>
      <c r="DO93" s="306"/>
      <c r="DP93" s="306"/>
      <c r="DQ93" s="306"/>
      <c r="DR93" s="306"/>
      <c r="DS93" s="306"/>
      <c r="DT93" s="306"/>
      <c r="DU93" s="306"/>
      <c r="DV93" s="306"/>
      <c r="DW93" s="306"/>
      <c r="DX93" s="306"/>
      <c r="DY93" s="306"/>
      <c r="DZ93" s="306"/>
      <c r="EA93" s="306"/>
      <c r="EB93" s="306"/>
      <c r="EC93" s="306"/>
      <c r="ED93" s="253"/>
      <c r="EI93" s="306" t="s">
        <v>114</v>
      </c>
      <c r="EJ93" s="306"/>
      <c r="EK93" s="306"/>
      <c r="EL93" s="306"/>
      <c r="EM93" s="306"/>
      <c r="EN93" s="306"/>
      <c r="EO93" s="306"/>
      <c r="EP93" s="306"/>
      <c r="EQ93" s="306"/>
      <c r="ER93" s="306"/>
      <c r="ES93" s="306"/>
      <c r="ET93" s="306"/>
      <c r="EU93" s="306"/>
      <c r="EV93" s="306"/>
      <c r="EW93" s="306"/>
      <c r="EX93" s="306"/>
      <c r="EY93" s="306"/>
      <c r="EZ93" s="306"/>
      <c r="FA93" s="253"/>
      <c r="FE93" s="224"/>
      <c r="FF93" s="17"/>
      <c r="FG93" s="17"/>
      <c r="FH93" s="255" t="s">
        <v>104</v>
      </c>
      <c r="FI93" s="17"/>
      <c r="FJ93" s="17"/>
      <c r="FK93" s="17"/>
      <c r="FL93" s="314" t="s">
        <v>174</v>
      </c>
      <c r="FM93" s="314"/>
      <c r="FN93" s="314"/>
      <c r="FO93" s="314"/>
      <c r="FP93" s="314"/>
      <c r="FQ93" s="314"/>
      <c r="FR93" s="314"/>
      <c r="FS93" s="314"/>
      <c r="FT93" s="314"/>
      <c r="FU93" s="314"/>
      <c r="FV93" s="314"/>
      <c r="FW93" s="314"/>
      <c r="FX93" s="314"/>
      <c r="FY93" s="314"/>
      <c r="FZ93" s="314"/>
      <c r="GA93" s="314"/>
      <c r="GB93" s="314"/>
      <c r="GC93" s="314"/>
      <c r="GD93" s="314"/>
      <c r="GE93" s="314"/>
      <c r="GF93" s="17"/>
      <c r="GG93" s="17"/>
      <c r="GH93" s="17"/>
      <c r="GI93" s="255"/>
      <c r="GJ93" s="17"/>
      <c r="GK93" s="314"/>
      <c r="GL93" s="314"/>
      <c r="GM93" s="17"/>
      <c r="GN93" s="255"/>
      <c r="GO93" s="26"/>
      <c r="GP93" s="229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25"/>
      <c r="HG93" s="25"/>
      <c r="HH93" s="25"/>
      <c r="HI93" s="254"/>
      <c r="HJ93" s="254"/>
      <c r="HK93" s="254"/>
      <c r="HL93" s="254"/>
      <c r="HM93" s="254"/>
      <c r="HN93" s="254"/>
      <c r="HO93" s="272"/>
      <c r="HP93" s="258"/>
      <c r="HQ93" s="258"/>
      <c r="HR93" s="258"/>
      <c r="HS93" s="258"/>
      <c r="HT93" s="17"/>
      <c r="HU93" s="17"/>
      <c r="HV93" s="314" t="s">
        <v>269</v>
      </c>
      <c r="HW93" s="314"/>
      <c r="HX93" s="314"/>
      <c r="HY93" s="314"/>
      <c r="HZ93" s="314"/>
      <c r="IA93" s="314"/>
      <c r="IB93" s="314"/>
      <c r="IC93" s="314"/>
      <c r="ID93" s="314"/>
      <c r="IE93" s="314"/>
      <c r="IF93" s="314"/>
      <c r="IG93" s="314"/>
      <c r="IH93" s="314"/>
      <c r="II93" s="314"/>
      <c r="IJ93" s="314"/>
      <c r="IK93" s="314"/>
      <c r="IL93" s="314"/>
      <c r="IM93" s="314"/>
      <c r="IN93" s="314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69"/>
    </row>
    <row r="94" spans="1:272" ht="16" customHeight="1">
      <c r="V94" s="303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>
        <f t="array" ref="AR94:AZ98">MMULT(TRANSPOSE(C47:G66), AR73:AZ92)</f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FE94" s="224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25"/>
      <c r="HO94" s="273"/>
      <c r="HP94" s="261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69"/>
    </row>
    <row r="95" spans="1:272" ht="16" customHeight="1">
      <c r="V95" s="303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142916629629.21808</v>
      </c>
      <c r="FE95" s="224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25"/>
      <c r="HO95" s="273"/>
      <c r="HP95" s="261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69"/>
    </row>
    <row r="96" spans="1:272" ht="16" customHeight="1">
      <c r="V96" s="303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500000000000000</v>
      </c>
      <c r="AZ96">
        <v>0</v>
      </c>
      <c r="FE96" s="224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25"/>
      <c r="HO96" s="273"/>
      <c r="HP96" s="261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69"/>
    </row>
    <row r="97" spans="1:274" ht="16" customHeight="1">
      <c r="V97" s="303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500000000000</v>
      </c>
      <c r="FE97" s="224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25"/>
      <c r="HO97" s="273"/>
      <c r="HP97" s="261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69"/>
    </row>
    <row r="98" spans="1:274" ht="16" customHeight="1">
      <c r="V98" s="303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75000000000</v>
      </c>
      <c r="AZ98">
        <v>0</v>
      </c>
      <c r="FE98" s="224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25"/>
      <c r="HO98" s="273"/>
      <c r="HP98" s="261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69"/>
    </row>
    <row r="99" spans="1:274" ht="16" customHeight="1">
      <c r="X99" s="312" t="s">
        <v>158</v>
      </c>
      <c r="Y99" s="312"/>
      <c r="Z99" s="312"/>
      <c r="AA99" s="312"/>
      <c r="AB99" s="312"/>
      <c r="AC99" s="312"/>
      <c r="AD99" s="312"/>
      <c r="AE99" s="312"/>
      <c r="AF99" s="312"/>
      <c r="AG99" s="312"/>
      <c r="AH99" s="312"/>
      <c r="AI99" s="312"/>
      <c r="AJ99" s="312"/>
      <c r="AK99" s="312"/>
      <c r="AL99" s="312"/>
      <c r="AM99" s="312"/>
      <c r="AN99" s="312"/>
      <c r="AO99" s="312"/>
      <c r="AP99" s="312"/>
      <c r="AR99" s="312" t="s">
        <v>267</v>
      </c>
      <c r="AS99" s="312"/>
      <c r="AT99" s="312"/>
      <c r="AU99" s="312"/>
      <c r="AV99" s="312"/>
      <c r="AW99" s="312"/>
      <c r="AX99" s="312"/>
      <c r="AY99" s="312"/>
      <c r="AZ99" s="312"/>
      <c r="FE99" s="224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25"/>
      <c r="HO99" s="273"/>
      <c r="HP99" s="261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69"/>
    </row>
    <row r="100" spans="1:274" ht="16" customHeight="1">
      <c r="FE100" s="224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25"/>
      <c r="HO100" s="273"/>
      <c r="HP100" s="26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69"/>
    </row>
    <row r="101" spans="1:274" ht="16" customHeight="1">
      <c r="BD101" s="318" t="s">
        <v>145</v>
      </c>
      <c r="BE101" s="318"/>
      <c r="BF101" s="318"/>
      <c r="BG101" s="318"/>
      <c r="BH101" s="318"/>
      <c r="CN101" s="306" t="s">
        <v>1</v>
      </c>
      <c r="CO101" s="306"/>
      <c r="CP101" s="306"/>
      <c r="CQ101" s="306"/>
      <c r="CR101" s="306"/>
      <c r="CS101" s="306"/>
      <c r="CT101" s="306"/>
      <c r="CU101" s="306"/>
      <c r="CV101" s="306"/>
      <c r="CW101" s="306"/>
      <c r="CX101" s="306"/>
      <c r="CY101" s="306"/>
      <c r="CZ101" s="306"/>
      <c r="DA101" s="306"/>
      <c r="DB101" s="306"/>
      <c r="DC101" s="306"/>
      <c r="DD101" s="306"/>
      <c r="DE101" s="306"/>
      <c r="DF101" s="306"/>
      <c r="DL101" s="306" t="s">
        <v>110</v>
      </c>
      <c r="DM101" s="306"/>
      <c r="DN101" s="306"/>
      <c r="DO101" s="306"/>
      <c r="DP101" s="306"/>
      <c r="DQ101" s="306"/>
      <c r="DR101" s="306"/>
      <c r="DS101" s="306"/>
      <c r="DT101" s="306"/>
      <c r="DU101" s="306"/>
      <c r="DV101" s="306"/>
      <c r="DW101" s="306"/>
      <c r="DX101" s="306"/>
      <c r="DY101" s="306"/>
      <c r="DZ101" s="306"/>
      <c r="EA101" s="306"/>
      <c r="EB101" s="306"/>
      <c r="EC101" s="306"/>
      <c r="ED101" s="306"/>
      <c r="EE101" s="306"/>
      <c r="EI101" s="306" t="s">
        <v>110</v>
      </c>
      <c r="EJ101" s="306"/>
      <c r="EK101" s="306"/>
      <c r="EL101" s="306"/>
      <c r="EM101" s="306"/>
      <c r="EN101" s="306"/>
      <c r="EO101" s="306"/>
      <c r="EP101" s="306"/>
      <c r="EQ101" s="306"/>
      <c r="ER101" s="306"/>
      <c r="ES101" s="306"/>
      <c r="ET101" s="306"/>
      <c r="EU101" s="306"/>
      <c r="EV101" s="306"/>
      <c r="EW101" s="306"/>
      <c r="EX101" s="306"/>
      <c r="EY101" s="306"/>
      <c r="EZ101" s="306"/>
      <c r="FA101" s="306"/>
      <c r="FB101" s="306"/>
      <c r="FE101" s="224"/>
      <c r="FF101" s="17"/>
      <c r="FG101" s="17"/>
      <c r="FH101" s="17"/>
      <c r="FI101" s="17"/>
      <c r="FJ101" s="17"/>
      <c r="FK101" s="17"/>
      <c r="FL101" s="306" t="s">
        <v>110</v>
      </c>
      <c r="FM101" s="306"/>
      <c r="FN101" s="306"/>
      <c r="FO101" s="306"/>
      <c r="FP101" s="306"/>
      <c r="FQ101" s="306"/>
      <c r="FR101" s="306"/>
      <c r="FS101" s="306"/>
      <c r="FT101" s="306"/>
      <c r="FU101" s="306"/>
      <c r="FV101" s="306"/>
      <c r="FW101" s="306"/>
      <c r="FX101" s="306"/>
      <c r="FY101" s="306"/>
      <c r="FZ101" s="306"/>
      <c r="GA101" s="306"/>
      <c r="GB101" s="306"/>
      <c r="GC101" s="306"/>
      <c r="GD101" s="306"/>
      <c r="GE101" s="306"/>
      <c r="GF101" s="17"/>
      <c r="GG101" s="17"/>
      <c r="GH101" s="17"/>
      <c r="GI101" s="17"/>
      <c r="GJ101" s="17"/>
      <c r="GK101" s="314"/>
      <c r="GL101" s="314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25"/>
      <c r="HO101" s="273"/>
      <c r="HP101" s="17"/>
      <c r="HQ101" s="17"/>
      <c r="HR101" s="17"/>
      <c r="HS101" s="17"/>
      <c r="HT101" s="17"/>
      <c r="HU101" s="17"/>
      <c r="HV101" s="314" t="s">
        <v>1</v>
      </c>
      <c r="HW101" s="314"/>
      <c r="HX101" s="314"/>
      <c r="HY101" s="314"/>
      <c r="HZ101" s="314"/>
      <c r="IA101" s="314"/>
      <c r="IB101" s="314"/>
      <c r="IC101" s="314"/>
      <c r="ID101" s="314"/>
      <c r="IE101" s="314"/>
      <c r="IF101" s="314"/>
      <c r="IG101" s="314"/>
      <c r="IH101" s="314"/>
      <c r="II101" s="314"/>
      <c r="IJ101" s="314"/>
      <c r="IK101" s="314"/>
      <c r="IL101" s="314"/>
      <c r="IM101" s="314"/>
      <c r="IN101" s="314"/>
      <c r="IO101" s="258"/>
      <c r="IP101" s="17"/>
      <c r="IQ101" s="17"/>
      <c r="IR101" s="314" t="s">
        <v>110</v>
      </c>
      <c r="IS101" s="314"/>
      <c r="IT101" s="314"/>
      <c r="IU101" s="314"/>
      <c r="IV101" s="314"/>
      <c r="IW101" s="314"/>
      <c r="IX101" s="314"/>
      <c r="IY101" s="314"/>
      <c r="IZ101" s="314"/>
      <c r="JA101" s="314"/>
      <c r="JB101" s="314"/>
      <c r="JC101" s="314"/>
      <c r="JD101" s="314"/>
      <c r="JE101" s="314"/>
      <c r="JF101" s="314"/>
      <c r="JG101" s="314"/>
      <c r="JH101" s="314"/>
      <c r="JI101" s="314"/>
      <c r="JJ101" s="314"/>
      <c r="JK101" s="314"/>
      <c r="JL101" s="269"/>
    </row>
    <row r="102" spans="1:274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24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25"/>
      <c r="HO102" s="273"/>
      <c r="HP102" s="214"/>
      <c r="HQ102" s="17"/>
      <c r="HR102" s="17"/>
      <c r="HS102" s="17" t="s">
        <v>192</v>
      </c>
      <c r="HT102" s="17"/>
      <c r="HU102" s="17"/>
      <c r="HV102" s="36" t="s">
        <v>177</v>
      </c>
      <c r="HW102" s="36" t="s">
        <v>178</v>
      </c>
      <c r="HX102" s="36" t="s">
        <v>28</v>
      </c>
      <c r="HY102" s="37" t="s">
        <v>0</v>
      </c>
      <c r="HZ102" s="37" t="s">
        <v>37</v>
      </c>
      <c r="IA102" s="37" t="s">
        <v>38</v>
      </c>
      <c r="IB102" s="37" t="s">
        <v>13</v>
      </c>
      <c r="IC102" s="37" t="s">
        <v>23</v>
      </c>
      <c r="ID102" s="37" t="s">
        <v>22</v>
      </c>
      <c r="IE102" s="37" t="s">
        <v>133</v>
      </c>
      <c r="IF102" s="37" t="s">
        <v>134</v>
      </c>
      <c r="IG102" s="37" t="s">
        <v>32</v>
      </c>
      <c r="IH102" s="37" t="s">
        <v>33</v>
      </c>
      <c r="II102" s="37" t="s">
        <v>42</v>
      </c>
      <c r="IJ102" s="37" t="s">
        <v>34</v>
      </c>
      <c r="IK102" s="37" t="s">
        <v>35</v>
      </c>
      <c r="IL102" s="37" t="s">
        <v>36</v>
      </c>
      <c r="IM102" s="37" t="s">
        <v>41</v>
      </c>
      <c r="IN102" s="37" t="s">
        <v>136</v>
      </c>
      <c r="IO102" s="236"/>
      <c r="IP102" s="17"/>
      <c r="IQ102" s="17"/>
      <c r="IR102" s="36" t="s">
        <v>14</v>
      </c>
      <c r="IS102" s="36" t="s">
        <v>203</v>
      </c>
      <c r="IT102" s="36" t="s">
        <v>204</v>
      </c>
      <c r="IU102" s="36" t="s">
        <v>27</v>
      </c>
      <c r="IV102" s="36" t="s">
        <v>205</v>
      </c>
      <c r="IW102" s="36" t="s">
        <v>206</v>
      </c>
      <c r="IX102" s="36" t="s">
        <v>15</v>
      </c>
      <c r="IY102" s="36" t="s">
        <v>208</v>
      </c>
      <c r="IZ102" s="36" t="s">
        <v>21</v>
      </c>
      <c r="JA102" s="36" t="s">
        <v>207</v>
      </c>
      <c r="JB102" s="36" t="s">
        <v>20</v>
      </c>
      <c r="JC102" s="36" t="s">
        <v>209</v>
      </c>
      <c r="JD102" s="36" t="s">
        <v>184</v>
      </c>
      <c r="JE102" s="36" t="s">
        <v>185</v>
      </c>
      <c r="JF102" s="36" t="s">
        <v>186</v>
      </c>
      <c r="JG102" s="36" t="s">
        <v>182</v>
      </c>
      <c r="JH102" s="36" t="s">
        <v>141</v>
      </c>
      <c r="JI102" s="36" t="s">
        <v>142</v>
      </c>
      <c r="JJ102" s="36" t="s">
        <v>183</v>
      </c>
      <c r="JK102" s="36" t="s">
        <v>144</v>
      </c>
      <c r="JL102" s="269"/>
    </row>
    <row r="103" spans="1:274" ht="18" customHeight="1">
      <c r="A103" s="303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7">
        <f>SUM(C103:V104)</f>
        <v>98220</v>
      </c>
      <c r="X103" s="308" t="s">
        <v>254</v>
      </c>
      <c r="BB103" s="303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259"/>
      <c r="CK103" s="259"/>
      <c r="CL103" s="303" t="s">
        <v>1</v>
      </c>
      <c r="CM103" s="3" t="s">
        <v>177</v>
      </c>
      <c r="CN103" s="200">
        <f ca="1">IF((ROW()-ROW($CN$103))=(COLUMN()-COLUMN($CN$103)),INDIRECT("BJ"&amp;ROW()),0)</f>
        <v>53500</v>
      </c>
      <c r="CO103" s="200">
        <f t="shared" ref="CO103:DF117" ca="1" si="10">IF((ROW()-ROW($CN$103))=(COLUMN()-COLUMN($CN$103)),INDIRECT("BJ"&amp;ROW()),0)</f>
        <v>0</v>
      </c>
      <c r="CP103" s="200">
        <f t="shared" ca="1" si="10"/>
        <v>0</v>
      </c>
      <c r="CQ103" s="200">
        <f t="shared" ca="1" si="10"/>
        <v>0</v>
      </c>
      <c r="CR103" s="200">
        <f t="shared" ca="1" si="10"/>
        <v>0</v>
      </c>
      <c r="CS103" s="200">
        <f t="shared" ca="1" si="10"/>
        <v>0</v>
      </c>
      <c r="CT103" s="200">
        <f t="shared" ca="1" si="10"/>
        <v>0</v>
      </c>
      <c r="CU103" s="200">
        <f t="shared" ca="1" si="10"/>
        <v>0</v>
      </c>
      <c r="CV103" s="200">
        <f t="shared" ca="1" si="10"/>
        <v>0</v>
      </c>
      <c r="CW103" s="200">
        <f t="shared" ca="1" si="10"/>
        <v>0</v>
      </c>
      <c r="CX103" s="200">
        <f t="shared" ca="1" si="10"/>
        <v>0</v>
      </c>
      <c r="CY103" s="200">
        <f t="shared" ca="1" si="10"/>
        <v>0</v>
      </c>
      <c r="CZ103" s="200">
        <f t="shared" ca="1" si="10"/>
        <v>0</v>
      </c>
      <c r="DA103" s="200">
        <f t="shared" ca="1" si="10"/>
        <v>0</v>
      </c>
      <c r="DB103" s="200">
        <f t="shared" ca="1" si="10"/>
        <v>0</v>
      </c>
      <c r="DC103" s="200">
        <f t="shared" ca="1" si="10"/>
        <v>0</v>
      </c>
      <c r="DD103" s="200">
        <f t="shared" ca="1" si="10"/>
        <v>0</v>
      </c>
      <c r="DE103" s="200">
        <f t="shared" ca="1" si="10"/>
        <v>0</v>
      </c>
      <c r="DF103" s="200">
        <f t="shared" ca="1" si="10"/>
        <v>0</v>
      </c>
      <c r="DJ103" s="303" t="s">
        <v>1</v>
      </c>
      <c r="DK103" s="3" t="s">
        <v>177</v>
      </c>
      <c r="DL103" s="285">
        <f t="array" aca="1" ref="DL103:EE121" ca="1">MMULT(C103:V121, MINVERSE(CN73:DG92))</f>
        <v>1</v>
      </c>
      <c r="DM103" s="200">
        <f ca="1"/>
        <v>0</v>
      </c>
      <c r="DN103" s="200">
        <f ca="1"/>
        <v>0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G103" s="303" t="s">
        <v>1</v>
      </c>
      <c r="EH103" s="3" t="s">
        <v>177</v>
      </c>
      <c r="EI103" s="200">
        <f t="array" aca="1" ref="EI103:FB121" ca="1">MMULT(DL103:EE121, EI126:FB145)</f>
        <v>1</v>
      </c>
      <c r="EJ103" s="200">
        <f ca="1"/>
        <v>1.0539425045988045</v>
      </c>
      <c r="EK103" s="200">
        <f ca="1"/>
        <v>1.069564425992678</v>
      </c>
      <c r="EL103" s="200">
        <f ca="1"/>
        <v>0</v>
      </c>
      <c r="EM103" s="200">
        <f ca="1"/>
        <v>1.5625655777259286E-3</v>
      </c>
      <c r="EN103" s="200">
        <f ca="1"/>
        <v>6.7634845959608199E-3</v>
      </c>
      <c r="EO103" s="200">
        <f ca="1"/>
        <v>1.1969239412328863</v>
      </c>
      <c r="EP103" s="200">
        <f ca="1"/>
        <v>1.2368626346951381</v>
      </c>
      <c r="EQ103" s="200">
        <f ca="1"/>
        <v>1.7869838248275795E-2</v>
      </c>
      <c r="ER103" s="200">
        <f ca="1"/>
        <v>1.8225811121747634E-2</v>
      </c>
      <c r="ES103" s="200">
        <f ca="1"/>
        <v>1.1969239412328863</v>
      </c>
      <c r="ET103" s="200">
        <f ca="1"/>
        <v>1.2306810070174579</v>
      </c>
      <c r="EU103" s="200">
        <f ca="1"/>
        <v>1.1391131951092113</v>
      </c>
      <c r="EV103" s="200">
        <f ca="1"/>
        <v>0.52429856239427841</v>
      </c>
      <c r="EW103" s="200">
        <f ca="1"/>
        <v>11.410993739243329</v>
      </c>
      <c r="EX103" s="200">
        <f ca="1"/>
        <v>11.06557708297491</v>
      </c>
      <c r="EY103" s="200">
        <f ca="1"/>
        <v>1.3278544958542491E-7</v>
      </c>
      <c r="EZ103" s="200">
        <f ca="1"/>
        <v>2.1870973346096798E-13</v>
      </c>
      <c r="FA103" s="200">
        <f ca="1"/>
        <v>6.8475091230451349E-8</v>
      </c>
      <c r="FB103" s="200">
        <f ca="1"/>
        <v>2.3446746599330418E-9</v>
      </c>
      <c r="FE103" s="224"/>
      <c r="FF103" s="17"/>
      <c r="FG103" s="17"/>
      <c r="FH103" s="17"/>
      <c r="FI103" s="17"/>
      <c r="FJ103" s="303" t="s">
        <v>1</v>
      </c>
      <c r="FK103" s="3" t="s">
        <v>177</v>
      </c>
      <c r="FL103" s="40">
        <f t="array" aca="1" ref="FL103:GE121" ca="1">MMULT(EI103:FB121, FL73:GE92)</f>
        <v>0</v>
      </c>
      <c r="FM103" s="40">
        <f ca="1"/>
        <v>0</v>
      </c>
      <c r="FN103" s="40">
        <f ca="1"/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1.2368626346951381</v>
      </c>
      <c r="FT103" s="40">
        <f ca="1"/>
        <v>0</v>
      </c>
      <c r="FU103" s="40">
        <f ca="1"/>
        <v>0</v>
      </c>
      <c r="FV103" s="40">
        <f ca="1"/>
        <v>0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0</v>
      </c>
      <c r="GC103" s="40">
        <f ca="1"/>
        <v>0</v>
      </c>
      <c r="GD103" s="40">
        <f ca="1"/>
        <v>0</v>
      </c>
      <c r="GE103" s="40">
        <f ca="1"/>
        <v>0</v>
      </c>
      <c r="GF103" s="17"/>
      <c r="GR103" s="17"/>
      <c r="GS103" s="17"/>
      <c r="HC103" s="225"/>
      <c r="HN103" s="303"/>
      <c r="HO103" s="274"/>
      <c r="HP103" s="313" t="s">
        <v>171</v>
      </c>
      <c r="HQ103" s="41" t="s">
        <v>177</v>
      </c>
      <c r="HR103" s="40">
        <f t="array" aca="1" ref="HR103:HR121" ca="1">TRANSPOSE(HV73:IN73)</f>
        <v>1</v>
      </c>
      <c r="HS103" s="17" t="s">
        <v>187</v>
      </c>
      <c r="HT103" s="17"/>
      <c r="HU103" s="17"/>
      <c r="HV103" s="284">
        <f ca="1">IF((ROW()-ROW($HV$103))=(COLUMN()-COLUMN($HV$103)),INDIRECT("HB"&amp;ROW()),0)</f>
        <v>0</v>
      </c>
      <c r="HW103" s="40">
        <f t="shared" ref="HW103:IN117" ca="1" si="11">IF((ROW()-ROW($HV$103))=(COLUMN()-COLUMN($HV$103)),INDIRECT("HB"&amp;ROW()),0)</f>
        <v>0</v>
      </c>
      <c r="HX103" s="40">
        <f t="shared" ca="1" si="11"/>
        <v>0</v>
      </c>
      <c r="HY103" s="40">
        <f t="shared" ca="1" si="11"/>
        <v>0</v>
      </c>
      <c r="HZ103" s="40">
        <f t="shared" ca="1" si="11"/>
        <v>0</v>
      </c>
      <c r="IA103" s="40">
        <f t="shared" ca="1" si="11"/>
        <v>0</v>
      </c>
      <c r="IB103" s="40">
        <f t="shared" ca="1" si="11"/>
        <v>0</v>
      </c>
      <c r="IC103" s="40">
        <f t="shared" ca="1" si="11"/>
        <v>0</v>
      </c>
      <c r="ID103" s="40">
        <f t="shared" ca="1" si="11"/>
        <v>0</v>
      </c>
      <c r="IE103" s="40">
        <f t="shared" ca="1" si="11"/>
        <v>0</v>
      </c>
      <c r="IF103" s="40">
        <f t="shared" ca="1" si="11"/>
        <v>0</v>
      </c>
      <c r="IG103" s="40">
        <f t="shared" ca="1" si="11"/>
        <v>0</v>
      </c>
      <c r="IH103" s="40">
        <f t="shared" ca="1" si="11"/>
        <v>0</v>
      </c>
      <c r="II103" s="40">
        <f t="shared" ca="1" si="11"/>
        <v>0</v>
      </c>
      <c r="IJ103" s="40">
        <f t="shared" ca="1" si="11"/>
        <v>0</v>
      </c>
      <c r="IK103" s="40">
        <f t="shared" ca="1" si="11"/>
        <v>0</v>
      </c>
      <c r="IL103" s="40">
        <f t="shared" ca="1" si="11"/>
        <v>0</v>
      </c>
      <c r="IM103" s="40">
        <f t="shared" ca="1" si="11"/>
        <v>0</v>
      </c>
      <c r="IN103" s="40">
        <f t="shared" ca="1" si="11"/>
        <v>0</v>
      </c>
      <c r="IO103" s="259"/>
      <c r="IP103" s="313" t="s">
        <v>171</v>
      </c>
      <c r="IQ103" s="41" t="s">
        <v>177</v>
      </c>
      <c r="IR103" s="40">
        <f t="array" aca="1" ref="IR103:JK121" ca="1">MMULT(HV103:IN121, FL103:GE121)</f>
        <v>0</v>
      </c>
      <c r="IS103" s="40">
        <f ca="1"/>
        <v>0</v>
      </c>
      <c r="IT103" s="40">
        <f ca="1"/>
        <v>0</v>
      </c>
      <c r="IU103" s="40">
        <f ca="1"/>
        <v>0</v>
      </c>
      <c r="IV103" s="40">
        <f ca="1"/>
        <v>0</v>
      </c>
      <c r="IW103" s="40">
        <f ca="1"/>
        <v>0</v>
      </c>
      <c r="IX103" s="40">
        <f ca="1"/>
        <v>0</v>
      </c>
      <c r="IY103" s="40">
        <f ca="1"/>
        <v>0</v>
      </c>
      <c r="IZ103" s="40">
        <f ca="1"/>
        <v>0</v>
      </c>
      <c r="JA103" s="40">
        <f ca="1"/>
        <v>0</v>
      </c>
      <c r="JB103" s="40">
        <f ca="1"/>
        <v>0</v>
      </c>
      <c r="JC103" s="40">
        <f ca="1"/>
        <v>0</v>
      </c>
      <c r="JD103" s="40">
        <f ca="1"/>
        <v>0</v>
      </c>
      <c r="JE103" s="40">
        <f ca="1"/>
        <v>0</v>
      </c>
      <c r="JF103" s="40">
        <f ca="1"/>
        <v>0</v>
      </c>
      <c r="JG103" s="40">
        <f ca="1"/>
        <v>0</v>
      </c>
      <c r="JH103" s="40">
        <f ca="1"/>
        <v>0</v>
      </c>
      <c r="JI103" s="40">
        <f ca="1"/>
        <v>0</v>
      </c>
      <c r="JJ103" s="40">
        <f ca="1"/>
        <v>0</v>
      </c>
      <c r="JK103" s="40">
        <f ca="1"/>
        <v>0</v>
      </c>
      <c r="JL103" s="269"/>
      <c r="JN103">
        <f ca="1">SUM(JH103:JK103)</f>
        <v>0</v>
      </c>
    </row>
    <row r="104" spans="1:274" ht="18" customHeight="1">
      <c r="A104" s="30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7"/>
      <c r="X104" s="308"/>
      <c r="BB104" s="303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59"/>
      <c r="CK104" s="259"/>
      <c r="CL104" s="303"/>
      <c r="CM104" s="3" t="s">
        <v>178</v>
      </c>
      <c r="CN104" s="200">
        <f t="shared" ref="CN104:DC121" ca="1" si="12">IF((ROW()-ROW($CN$103))=(COLUMN()-COLUMN($CN$103)),INDIRECT("BJ"&amp;ROW()),0)</f>
        <v>0</v>
      </c>
      <c r="CO104" s="200">
        <f t="shared" ca="1" si="10"/>
        <v>44720</v>
      </c>
      <c r="CP104" s="200">
        <f t="shared" ca="1" si="10"/>
        <v>0</v>
      </c>
      <c r="CQ104" s="200">
        <f t="shared" ca="1" si="10"/>
        <v>0</v>
      </c>
      <c r="CR104" s="200">
        <f t="shared" ca="1" si="10"/>
        <v>0</v>
      </c>
      <c r="CS104" s="200">
        <f t="shared" ca="1" si="10"/>
        <v>0</v>
      </c>
      <c r="CT104" s="200">
        <f t="shared" ca="1" si="10"/>
        <v>0</v>
      </c>
      <c r="CU104" s="200">
        <f t="shared" ca="1" si="10"/>
        <v>0</v>
      </c>
      <c r="CV104" s="200">
        <f t="shared" ca="1" si="10"/>
        <v>0</v>
      </c>
      <c r="CW104" s="200">
        <f t="shared" ca="1" si="10"/>
        <v>0</v>
      </c>
      <c r="CX104" s="200">
        <f t="shared" ca="1" si="10"/>
        <v>0</v>
      </c>
      <c r="CY104" s="200">
        <f t="shared" ca="1" si="10"/>
        <v>0</v>
      </c>
      <c r="CZ104" s="200">
        <f t="shared" ca="1" si="10"/>
        <v>0</v>
      </c>
      <c r="DA104" s="200">
        <f t="shared" ca="1" si="10"/>
        <v>0</v>
      </c>
      <c r="DB104" s="200">
        <f t="shared" ca="1" si="10"/>
        <v>0</v>
      </c>
      <c r="DC104" s="200">
        <f t="shared" ca="1" si="10"/>
        <v>0</v>
      </c>
      <c r="DD104" s="200">
        <f t="shared" ca="1" si="10"/>
        <v>0</v>
      </c>
      <c r="DE104" s="200">
        <f t="shared" ca="1" si="10"/>
        <v>0</v>
      </c>
      <c r="DF104" s="200">
        <f t="shared" ca="1" si="10"/>
        <v>0</v>
      </c>
      <c r="DJ104" s="303"/>
      <c r="DK104" s="3" t="s">
        <v>178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1</v>
      </c>
      <c r="DP104" s="200">
        <f ca="1"/>
        <v>0</v>
      </c>
      <c r="DQ104" s="200">
        <f ca="1"/>
        <v>0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G104" s="303"/>
      <c r="EH104" s="3" t="s">
        <v>178</v>
      </c>
      <c r="EI104" s="200">
        <f ca="1"/>
        <v>0</v>
      </c>
      <c r="EJ104" s="200">
        <f ca="1"/>
        <v>1.4032465687723612E-3</v>
      </c>
      <c r="EK104" s="200">
        <f ca="1"/>
        <v>2.8567843289614833E-3</v>
      </c>
      <c r="EL104" s="200">
        <f ca="1"/>
        <v>1</v>
      </c>
      <c r="EM104" s="200">
        <f ca="1"/>
        <v>1.0504530958456346</v>
      </c>
      <c r="EN104" s="200">
        <f ca="1"/>
        <v>1.0521498049695936</v>
      </c>
      <c r="EO104" s="200">
        <f ca="1"/>
        <v>7.9286314445564648E-3</v>
      </c>
      <c r="EP104" s="200">
        <f ca="1"/>
        <v>8.1931922657843791E-3</v>
      </c>
      <c r="EQ104" s="200">
        <f ca="1"/>
        <v>2.7798905373407155</v>
      </c>
      <c r="ER104" s="200">
        <f ca="1"/>
        <v>2.8352668428654311</v>
      </c>
      <c r="ES104" s="200">
        <f ca="1"/>
        <v>7.9286314445564648E-3</v>
      </c>
      <c r="ET104" s="200">
        <f ca="1"/>
        <v>8.152244093644687E-3</v>
      </c>
      <c r="EU104" s="200">
        <f ca="1"/>
        <v>177.20417767908947</v>
      </c>
      <c r="EV104" s="200">
        <f ca="1"/>
        <v>81.561600731437679</v>
      </c>
      <c r="EW104" s="200">
        <f ca="1"/>
        <v>7.5588398441932381E-2</v>
      </c>
      <c r="EX104" s="200">
        <f ca="1"/>
        <v>7.3300298698907987E-2</v>
      </c>
      <c r="EY104" s="200">
        <f ca="1"/>
        <v>8.7959381101263376E-10</v>
      </c>
      <c r="EZ104" s="200">
        <f ca="1"/>
        <v>3.4023202114385174E-11</v>
      </c>
      <c r="FA104" s="200">
        <f ca="1"/>
        <v>4.5359086137040696E-10</v>
      </c>
      <c r="FB104" s="200">
        <f ca="1"/>
        <v>3.6474526572279239E-7</v>
      </c>
      <c r="FE104" s="224"/>
      <c r="FF104" s="17"/>
      <c r="FG104" s="17"/>
      <c r="FH104" s="17"/>
      <c r="FI104" s="17"/>
      <c r="FJ104" s="303"/>
      <c r="FK104" s="3" t="s">
        <v>178</v>
      </c>
      <c r="FL104" s="40">
        <f ca="1"/>
        <v>0</v>
      </c>
      <c r="FM104" s="40">
        <f ca="1"/>
        <v>0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8.1931922657843791E-3</v>
      </c>
      <c r="FT104" s="40">
        <f ca="1"/>
        <v>0</v>
      </c>
      <c r="FU104" s="40">
        <f ca="1"/>
        <v>0</v>
      </c>
      <c r="FV104" s="40">
        <f ca="1"/>
        <v>0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0</v>
      </c>
      <c r="GC104" s="40">
        <f ca="1"/>
        <v>0</v>
      </c>
      <c r="GD104" s="40">
        <f ca="1"/>
        <v>0</v>
      </c>
      <c r="GE104" s="40">
        <f ca="1"/>
        <v>0</v>
      </c>
      <c r="GF104" s="17"/>
      <c r="GR104" s="17"/>
      <c r="GS104" s="17"/>
      <c r="HC104" s="225"/>
      <c r="HN104" s="303"/>
      <c r="HO104" s="274"/>
      <c r="HP104" s="313"/>
      <c r="HQ104" s="41" t="s">
        <v>178</v>
      </c>
      <c r="HR104" s="40">
        <f ca="1"/>
        <v>0</v>
      </c>
      <c r="HS104" s="17" t="s">
        <v>187</v>
      </c>
      <c r="HT104" s="17"/>
      <c r="HU104" s="17"/>
      <c r="HV104" s="40">
        <f t="shared" ref="HV104:IK121" ca="1" si="13">IF((ROW()-ROW($HV$103))=(COLUMN()-COLUMN($HV$103)),INDIRECT("HB"&amp;ROW()),0)</f>
        <v>0</v>
      </c>
      <c r="HW104" s="40">
        <f t="shared" ca="1" si="11"/>
        <v>0</v>
      </c>
      <c r="HX104" s="40">
        <f t="shared" ca="1" si="11"/>
        <v>0</v>
      </c>
      <c r="HY104" s="40">
        <f t="shared" ca="1" si="11"/>
        <v>0</v>
      </c>
      <c r="HZ104" s="40">
        <f t="shared" ca="1" si="11"/>
        <v>0</v>
      </c>
      <c r="IA104" s="40">
        <f t="shared" ca="1" si="11"/>
        <v>0</v>
      </c>
      <c r="IB104" s="40">
        <f t="shared" ca="1" si="11"/>
        <v>0</v>
      </c>
      <c r="IC104" s="40">
        <f t="shared" ca="1" si="11"/>
        <v>0</v>
      </c>
      <c r="ID104" s="40">
        <f t="shared" ca="1" si="11"/>
        <v>0</v>
      </c>
      <c r="IE104" s="40">
        <f t="shared" ca="1" si="11"/>
        <v>0</v>
      </c>
      <c r="IF104" s="40">
        <f t="shared" ca="1" si="11"/>
        <v>0</v>
      </c>
      <c r="IG104" s="40">
        <f t="shared" ca="1" si="11"/>
        <v>0</v>
      </c>
      <c r="IH104" s="40">
        <f t="shared" ca="1" si="11"/>
        <v>0</v>
      </c>
      <c r="II104" s="40">
        <f t="shared" ca="1" si="11"/>
        <v>0</v>
      </c>
      <c r="IJ104" s="40">
        <f t="shared" ca="1" si="11"/>
        <v>0</v>
      </c>
      <c r="IK104" s="40">
        <f t="shared" ca="1" si="11"/>
        <v>0</v>
      </c>
      <c r="IL104" s="40">
        <f t="shared" ca="1" si="11"/>
        <v>0</v>
      </c>
      <c r="IM104" s="40">
        <f t="shared" ca="1" si="11"/>
        <v>0</v>
      </c>
      <c r="IN104" s="40">
        <f t="shared" ca="1" si="11"/>
        <v>0</v>
      </c>
      <c r="IO104" s="259"/>
      <c r="IP104" s="313"/>
      <c r="IQ104" s="41" t="s">
        <v>178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40">
        <f ca="1"/>
        <v>0</v>
      </c>
      <c r="IW104" s="40">
        <f ca="1"/>
        <v>0</v>
      </c>
      <c r="IX104" s="40">
        <f ca="1"/>
        <v>0</v>
      </c>
      <c r="IY104" s="40">
        <f ca="1"/>
        <v>0</v>
      </c>
      <c r="IZ104" s="40">
        <f ca="1"/>
        <v>0</v>
      </c>
      <c r="JA104" s="40">
        <f ca="1"/>
        <v>0</v>
      </c>
      <c r="JB104" s="40">
        <f ca="1"/>
        <v>0</v>
      </c>
      <c r="JC104" s="40">
        <f ca="1"/>
        <v>0</v>
      </c>
      <c r="JD104" s="40">
        <f ca="1"/>
        <v>0</v>
      </c>
      <c r="JE104" s="40">
        <f ca="1"/>
        <v>0</v>
      </c>
      <c r="JF104" s="40">
        <f ca="1"/>
        <v>0</v>
      </c>
      <c r="JG104" s="40">
        <f ca="1"/>
        <v>0</v>
      </c>
      <c r="JH104" s="40">
        <f ca="1"/>
        <v>0</v>
      </c>
      <c r="JI104" s="40">
        <f ca="1"/>
        <v>0</v>
      </c>
      <c r="JJ104" s="40">
        <f ca="1"/>
        <v>0</v>
      </c>
      <c r="JK104" s="40">
        <f ca="1"/>
        <v>0</v>
      </c>
      <c r="JL104" s="269"/>
    </row>
    <row r="105" spans="1:274" ht="18" customHeight="1">
      <c r="A105" s="30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0"/>
      <c r="BB105" s="303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259"/>
      <c r="CK105" s="259"/>
      <c r="CL105" s="303"/>
      <c r="CM105" s="3" t="s">
        <v>28</v>
      </c>
      <c r="CN105" s="200">
        <f t="shared" ca="1" si="12"/>
        <v>0</v>
      </c>
      <c r="CO105" s="200">
        <f t="shared" ca="1" si="10"/>
        <v>0</v>
      </c>
      <c r="CP105" s="200">
        <f t="shared" ca="1" si="10"/>
        <v>42640</v>
      </c>
      <c r="CQ105" s="200">
        <f t="shared" ca="1" si="10"/>
        <v>0</v>
      </c>
      <c r="CR105" s="200">
        <f t="shared" ca="1" si="10"/>
        <v>0</v>
      </c>
      <c r="CS105" s="200">
        <f t="shared" ca="1" si="10"/>
        <v>0</v>
      </c>
      <c r="CT105" s="200">
        <f t="shared" ca="1" si="10"/>
        <v>0</v>
      </c>
      <c r="CU105" s="200">
        <f t="shared" ca="1" si="10"/>
        <v>0</v>
      </c>
      <c r="CV105" s="200">
        <f t="shared" ca="1" si="10"/>
        <v>0</v>
      </c>
      <c r="CW105" s="200">
        <f t="shared" ca="1" si="10"/>
        <v>0</v>
      </c>
      <c r="CX105" s="200">
        <f t="shared" ca="1" si="10"/>
        <v>0</v>
      </c>
      <c r="CY105" s="200">
        <f t="shared" ca="1" si="10"/>
        <v>0</v>
      </c>
      <c r="CZ105" s="200">
        <f t="shared" ca="1" si="10"/>
        <v>0</v>
      </c>
      <c r="DA105" s="200">
        <f t="shared" ca="1" si="10"/>
        <v>0</v>
      </c>
      <c r="DB105" s="200">
        <f t="shared" ca="1" si="10"/>
        <v>0</v>
      </c>
      <c r="DC105" s="200">
        <f t="shared" ca="1" si="10"/>
        <v>0</v>
      </c>
      <c r="DD105" s="200">
        <f t="shared" ca="1" si="10"/>
        <v>0</v>
      </c>
      <c r="DE105" s="200">
        <f t="shared" ca="1" si="10"/>
        <v>0</v>
      </c>
      <c r="DF105" s="200">
        <f t="shared" ca="1" si="10"/>
        <v>0</v>
      </c>
      <c r="DJ105" s="303"/>
      <c r="DK105" s="3" t="s">
        <v>28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P105" s="200">
        <f ca="1"/>
        <v>1</v>
      </c>
      <c r="DQ105" s="200">
        <f ca="1"/>
        <v>0</v>
      </c>
      <c r="DR105" s="200">
        <f ca="1"/>
        <v>0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G105" s="303"/>
      <c r="EH105" s="3" t="s">
        <v>28</v>
      </c>
      <c r="EI105" s="200">
        <f ca="1"/>
        <v>0</v>
      </c>
      <c r="EJ105" s="200">
        <f ca="1"/>
        <v>1.3379792865038792E-3</v>
      </c>
      <c r="EK105" s="200">
        <f ca="1"/>
        <v>2.7239106392423443E-3</v>
      </c>
      <c r="EL105" s="200">
        <f ca="1"/>
        <v>0</v>
      </c>
      <c r="EM105" s="200">
        <f ca="1"/>
        <v>1.0015948123179306</v>
      </c>
      <c r="EN105" s="200">
        <f ca="1"/>
        <v>1.0032126047384498</v>
      </c>
      <c r="EO105" s="200">
        <f ca="1"/>
        <v>7.5598578889956988E-3</v>
      </c>
      <c r="EP105" s="200">
        <f ca="1"/>
        <v>7.8121135557478964E-3</v>
      </c>
      <c r="EQ105" s="200">
        <f ca="1"/>
        <v>2.6505933030457984</v>
      </c>
      <c r="ER105" s="200">
        <f ca="1"/>
        <v>2.7033939664530853</v>
      </c>
      <c r="ES105" s="200">
        <f ca="1"/>
        <v>7.5598578889956988E-3</v>
      </c>
      <c r="ET105" s="200">
        <f ca="1"/>
        <v>7.7730699497542358E-3</v>
      </c>
      <c r="EU105" s="200">
        <f ca="1"/>
        <v>168.96212290331786</v>
      </c>
      <c r="EV105" s="200">
        <f ca="1"/>
        <v>77.768037906719641</v>
      </c>
      <c r="EW105" s="200">
        <f ca="1"/>
        <v>7.2072658979516924E-2</v>
      </c>
      <c r="EX105" s="200">
        <f ca="1"/>
        <v>6.9890982480354122E-2</v>
      </c>
      <c r="EY105" s="200">
        <f ca="1"/>
        <v>8.3868247096553452E-10</v>
      </c>
      <c r="EZ105" s="200">
        <f ca="1"/>
        <v>3.2440727597437026E-11</v>
      </c>
      <c r="FA105" s="200">
        <f ca="1"/>
        <v>4.3249361200434152E-10</v>
      </c>
      <c r="FB105" s="200">
        <f ca="1"/>
        <v>3.477803696426625E-7</v>
      </c>
      <c r="FE105" s="224"/>
      <c r="FF105" s="17"/>
      <c r="FG105" s="17"/>
      <c r="FH105" s="17"/>
      <c r="FI105" s="17"/>
      <c r="FJ105" s="303"/>
      <c r="FK105" s="3" t="s">
        <v>28</v>
      </c>
      <c r="FL105" s="40">
        <f ca="1"/>
        <v>0</v>
      </c>
      <c r="FM105" s="40">
        <f ca="1"/>
        <v>0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7.8121135557478964E-3</v>
      </c>
      <c r="FT105" s="40">
        <f ca="1"/>
        <v>0</v>
      </c>
      <c r="FU105" s="40">
        <f ca="1"/>
        <v>0</v>
      </c>
      <c r="FV105" s="40">
        <f ca="1"/>
        <v>0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0</v>
      </c>
      <c r="GC105" s="40">
        <f ca="1"/>
        <v>0</v>
      </c>
      <c r="GD105" s="40">
        <f ca="1"/>
        <v>0</v>
      </c>
      <c r="GE105" s="40">
        <f ca="1"/>
        <v>0</v>
      </c>
      <c r="GF105" s="17"/>
      <c r="GR105" s="17"/>
      <c r="GS105" s="17"/>
      <c r="HC105" s="225"/>
      <c r="HN105" s="303"/>
      <c r="HO105" s="274"/>
      <c r="HP105" s="313"/>
      <c r="HQ105" s="41" t="s">
        <v>28</v>
      </c>
      <c r="HR105" s="40">
        <f ca="1"/>
        <v>0</v>
      </c>
      <c r="HS105" s="17" t="s">
        <v>187</v>
      </c>
      <c r="HT105" s="17"/>
      <c r="HU105" s="17"/>
      <c r="HV105" s="40">
        <f t="shared" ca="1" si="13"/>
        <v>0</v>
      </c>
      <c r="HW105" s="40">
        <f t="shared" ca="1" si="11"/>
        <v>0</v>
      </c>
      <c r="HX105" s="40">
        <f t="shared" ca="1" si="11"/>
        <v>0</v>
      </c>
      <c r="HY105" s="40">
        <f t="shared" ca="1" si="11"/>
        <v>0</v>
      </c>
      <c r="HZ105" s="40">
        <f t="shared" ca="1" si="11"/>
        <v>0</v>
      </c>
      <c r="IA105" s="40">
        <f t="shared" ca="1" si="11"/>
        <v>0</v>
      </c>
      <c r="IB105" s="40">
        <f t="shared" ca="1" si="11"/>
        <v>0</v>
      </c>
      <c r="IC105" s="40">
        <f t="shared" ca="1" si="11"/>
        <v>0</v>
      </c>
      <c r="ID105" s="40">
        <f t="shared" ca="1" si="11"/>
        <v>0</v>
      </c>
      <c r="IE105" s="40">
        <f t="shared" ca="1" si="11"/>
        <v>0</v>
      </c>
      <c r="IF105" s="40">
        <f t="shared" ca="1" si="11"/>
        <v>0</v>
      </c>
      <c r="IG105" s="40">
        <f t="shared" ca="1" si="11"/>
        <v>0</v>
      </c>
      <c r="IH105" s="40">
        <f t="shared" ca="1" si="11"/>
        <v>0</v>
      </c>
      <c r="II105" s="40">
        <f t="shared" ca="1" si="11"/>
        <v>0</v>
      </c>
      <c r="IJ105" s="40">
        <f t="shared" ca="1" si="11"/>
        <v>0</v>
      </c>
      <c r="IK105" s="40">
        <f t="shared" ca="1" si="11"/>
        <v>0</v>
      </c>
      <c r="IL105" s="40">
        <f t="shared" ca="1" si="11"/>
        <v>0</v>
      </c>
      <c r="IM105" s="40">
        <f t="shared" ca="1" si="11"/>
        <v>0</v>
      </c>
      <c r="IN105" s="40">
        <f t="shared" ca="1" si="11"/>
        <v>0</v>
      </c>
      <c r="IO105" s="259"/>
      <c r="IP105" s="313"/>
      <c r="IQ105" s="41" t="s">
        <v>28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40">
        <f ca="1"/>
        <v>0</v>
      </c>
      <c r="IW105" s="40">
        <f ca="1"/>
        <v>0</v>
      </c>
      <c r="IX105" s="40">
        <f ca="1"/>
        <v>0</v>
      </c>
      <c r="IY105" s="40">
        <f ca="1"/>
        <v>0</v>
      </c>
      <c r="IZ105" s="40">
        <f ca="1"/>
        <v>0</v>
      </c>
      <c r="JA105" s="40">
        <f ca="1"/>
        <v>0</v>
      </c>
      <c r="JB105" s="40">
        <f ca="1"/>
        <v>0</v>
      </c>
      <c r="JC105" s="40">
        <f ca="1"/>
        <v>0</v>
      </c>
      <c r="JD105" s="40">
        <f ca="1"/>
        <v>0</v>
      </c>
      <c r="JE105" s="40">
        <f ca="1"/>
        <v>0</v>
      </c>
      <c r="JF105" s="40">
        <f ca="1"/>
        <v>0</v>
      </c>
      <c r="JG105" s="40">
        <f ca="1"/>
        <v>0</v>
      </c>
      <c r="JH105" s="40">
        <f ca="1"/>
        <v>0</v>
      </c>
      <c r="JI105" s="40">
        <f ca="1"/>
        <v>0</v>
      </c>
      <c r="JJ105" s="40">
        <f ca="1"/>
        <v>0</v>
      </c>
      <c r="JK105" s="40">
        <f ca="1"/>
        <v>0</v>
      </c>
      <c r="JL105" s="269"/>
    </row>
    <row r="106" spans="1:274" ht="18" customHeight="1">
      <c r="A106" s="303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0"/>
      <c r="BB106" s="303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259"/>
      <c r="CK106" s="259"/>
      <c r="CL106" s="303"/>
      <c r="CM106" s="3" t="s">
        <v>0</v>
      </c>
      <c r="CN106" s="200">
        <f t="shared" ca="1" si="12"/>
        <v>0</v>
      </c>
      <c r="CO106" s="200">
        <f t="shared" ca="1" si="10"/>
        <v>0</v>
      </c>
      <c r="CP106" s="200">
        <f t="shared" ca="1" si="10"/>
        <v>0</v>
      </c>
      <c r="CQ106" s="200">
        <f t="shared" ca="1" si="10"/>
        <v>50825</v>
      </c>
      <c r="CR106" s="200">
        <f t="shared" ca="1" si="10"/>
        <v>0</v>
      </c>
      <c r="CS106" s="200">
        <f t="shared" ca="1" si="10"/>
        <v>0</v>
      </c>
      <c r="CT106" s="200">
        <f t="shared" ca="1" si="10"/>
        <v>0</v>
      </c>
      <c r="CU106" s="200">
        <f t="shared" ca="1" si="10"/>
        <v>0</v>
      </c>
      <c r="CV106" s="200">
        <f t="shared" ca="1" si="10"/>
        <v>0</v>
      </c>
      <c r="CW106" s="200">
        <f t="shared" ca="1" si="10"/>
        <v>0</v>
      </c>
      <c r="CX106" s="200">
        <f t="shared" ca="1" si="10"/>
        <v>0</v>
      </c>
      <c r="CY106" s="200">
        <f t="shared" ca="1" si="10"/>
        <v>0</v>
      </c>
      <c r="CZ106" s="200">
        <f t="shared" ca="1" si="10"/>
        <v>0</v>
      </c>
      <c r="DA106" s="200">
        <f t="shared" ca="1" si="10"/>
        <v>0</v>
      </c>
      <c r="DB106" s="200">
        <f t="shared" ca="1" si="10"/>
        <v>0</v>
      </c>
      <c r="DC106" s="200">
        <f t="shared" ca="1" si="10"/>
        <v>0</v>
      </c>
      <c r="DD106" s="200">
        <f t="shared" ca="1" si="10"/>
        <v>0</v>
      </c>
      <c r="DE106" s="200">
        <f t="shared" ca="1" si="10"/>
        <v>0</v>
      </c>
      <c r="DF106" s="200">
        <f t="shared" ca="1" si="10"/>
        <v>0</v>
      </c>
      <c r="DJ106" s="303"/>
      <c r="DK106" s="3" t="s">
        <v>0</v>
      </c>
      <c r="DL106" s="200">
        <f ca="1"/>
        <v>0</v>
      </c>
      <c r="DM106" s="285">
        <f ca="1"/>
        <v>1</v>
      </c>
      <c r="DN106" s="200">
        <f ca="1"/>
        <v>0</v>
      </c>
      <c r="DO106" s="200">
        <f ca="1"/>
        <v>0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G106" s="303"/>
      <c r="EH106" s="3" t="s">
        <v>0</v>
      </c>
      <c r="EI106" s="200">
        <f ca="1"/>
        <v>0</v>
      </c>
      <c r="EJ106" s="200">
        <f ca="1"/>
        <v>1.0012453793688643</v>
      </c>
      <c r="EK106" s="200">
        <f ca="1"/>
        <v>1.0160862046930441</v>
      </c>
      <c r="EL106" s="200">
        <f ca="1"/>
        <v>0</v>
      </c>
      <c r="EM106" s="200">
        <f ca="1"/>
        <v>1.4844372988396322E-3</v>
      </c>
      <c r="EN106" s="200">
        <f ca="1"/>
        <v>6.425310366162779E-3</v>
      </c>
      <c r="EO106" s="200">
        <f ca="1"/>
        <v>1.1370777441712421</v>
      </c>
      <c r="EP106" s="200">
        <f ca="1"/>
        <v>1.1750195029603814</v>
      </c>
      <c r="EQ106" s="200">
        <f ca="1"/>
        <v>1.6976346335862005E-2</v>
      </c>
      <c r="ER106" s="200">
        <f ca="1"/>
        <v>1.7314520565660255E-2</v>
      </c>
      <c r="ES106" s="200">
        <f ca="1"/>
        <v>1.1370777441712421</v>
      </c>
      <c r="ET106" s="200">
        <f ca="1"/>
        <v>1.1691469566665851</v>
      </c>
      <c r="EU106" s="200">
        <f ca="1"/>
        <v>1.0821575353537507</v>
      </c>
      <c r="EV106" s="200">
        <f ca="1"/>
        <v>0.49808363427456454</v>
      </c>
      <c r="EW106" s="200">
        <f ca="1"/>
        <v>10.840444052281164</v>
      </c>
      <c r="EX106" s="200">
        <f ca="1"/>
        <v>10.512298228826165</v>
      </c>
      <c r="EY106" s="200">
        <f ca="1"/>
        <v>1.2614617710615367E-7</v>
      </c>
      <c r="EZ106" s="200">
        <f ca="1"/>
        <v>2.0777424678791959E-13</v>
      </c>
      <c r="FA106" s="200">
        <f ca="1"/>
        <v>6.5051336668928791E-8</v>
      </c>
      <c r="FB106" s="200">
        <f ca="1"/>
        <v>2.2274409269363899E-9</v>
      </c>
      <c r="FE106" s="224"/>
      <c r="FF106" s="17"/>
      <c r="FG106" s="17"/>
      <c r="FH106" s="17"/>
      <c r="FI106" s="17"/>
      <c r="FJ106" s="303"/>
      <c r="FK106" s="3" t="s">
        <v>0</v>
      </c>
      <c r="FL106" s="40">
        <f ca="1"/>
        <v>0</v>
      </c>
      <c r="FM106" s="40">
        <f ca="1"/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1.1750195029603814</v>
      </c>
      <c r="FT106" s="40">
        <f ca="1"/>
        <v>0</v>
      </c>
      <c r="FU106" s="40">
        <f ca="1"/>
        <v>0</v>
      </c>
      <c r="FV106" s="40">
        <f ca="1"/>
        <v>0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0</v>
      </c>
      <c r="GC106" s="40">
        <f ca="1"/>
        <v>0</v>
      </c>
      <c r="GD106" s="40">
        <f ca="1"/>
        <v>0</v>
      </c>
      <c r="GE106" s="40">
        <f ca="1"/>
        <v>0</v>
      </c>
      <c r="GF106" s="17"/>
      <c r="GR106" s="17"/>
      <c r="GS106" s="17"/>
      <c r="HC106" s="225"/>
      <c r="HN106" s="303"/>
      <c r="HO106" s="274"/>
      <c r="HP106" s="313"/>
      <c r="HQ106" s="41" t="s">
        <v>0</v>
      </c>
      <c r="HR106" s="40">
        <f ca="1"/>
        <v>-1.0526315789473684</v>
      </c>
      <c r="HS106" s="17" t="s">
        <v>187</v>
      </c>
      <c r="HT106" s="17"/>
      <c r="HU106" s="17"/>
      <c r="HV106" s="40">
        <f t="shared" ca="1" si="13"/>
        <v>0</v>
      </c>
      <c r="HW106" s="40">
        <f t="shared" ca="1" si="11"/>
        <v>0</v>
      </c>
      <c r="HX106" s="40">
        <f t="shared" ca="1" si="11"/>
        <v>0</v>
      </c>
      <c r="HY106" s="40">
        <f t="shared" ca="1" si="11"/>
        <v>0</v>
      </c>
      <c r="HZ106" s="40">
        <f t="shared" ca="1" si="11"/>
        <v>0</v>
      </c>
      <c r="IA106" s="40">
        <f t="shared" ca="1" si="11"/>
        <v>0</v>
      </c>
      <c r="IB106" s="40">
        <f t="shared" ca="1" si="11"/>
        <v>0</v>
      </c>
      <c r="IC106" s="40">
        <f t="shared" ca="1" si="11"/>
        <v>0</v>
      </c>
      <c r="ID106" s="40">
        <f t="shared" ca="1" si="11"/>
        <v>0</v>
      </c>
      <c r="IE106" s="40">
        <f t="shared" ca="1" si="11"/>
        <v>0</v>
      </c>
      <c r="IF106" s="40">
        <f t="shared" ca="1" si="11"/>
        <v>0</v>
      </c>
      <c r="IG106" s="40">
        <f t="shared" ca="1" si="11"/>
        <v>0</v>
      </c>
      <c r="IH106" s="40">
        <f t="shared" ca="1" si="11"/>
        <v>0</v>
      </c>
      <c r="II106" s="40">
        <f t="shared" ca="1" si="11"/>
        <v>0</v>
      </c>
      <c r="IJ106" s="40">
        <f t="shared" ca="1" si="11"/>
        <v>0</v>
      </c>
      <c r="IK106" s="40">
        <f t="shared" ca="1" si="11"/>
        <v>0</v>
      </c>
      <c r="IL106" s="40">
        <f t="shared" ca="1" si="11"/>
        <v>0</v>
      </c>
      <c r="IM106" s="40">
        <f t="shared" ca="1" si="11"/>
        <v>0</v>
      </c>
      <c r="IN106" s="40">
        <f t="shared" ca="1" si="11"/>
        <v>0</v>
      </c>
      <c r="IO106" s="259"/>
      <c r="IP106" s="313"/>
      <c r="IQ106" s="41" t="s">
        <v>0</v>
      </c>
      <c r="IR106" s="40">
        <f ca="1"/>
        <v>0</v>
      </c>
      <c r="IS106" s="40">
        <f ca="1"/>
        <v>0</v>
      </c>
      <c r="IT106" s="40">
        <f ca="1"/>
        <v>0</v>
      </c>
      <c r="IU106" s="40">
        <f ca="1"/>
        <v>0</v>
      </c>
      <c r="IV106" s="40">
        <f ca="1"/>
        <v>0</v>
      </c>
      <c r="IW106" s="40">
        <f ca="1"/>
        <v>0</v>
      </c>
      <c r="IX106" s="40">
        <f ca="1"/>
        <v>0</v>
      </c>
      <c r="IY106" s="40">
        <f ca="1"/>
        <v>0</v>
      </c>
      <c r="IZ106" s="40">
        <f ca="1"/>
        <v>0</v>
      </c>
      <c r="JA106" s="40">
        <f ca="1"/>
        <v>0</v>
      </c>
      <c r="JB106" s="40">
        <f ca="1"/>
        <v>0</v>
      </c>
      <c r="JC106" s="40">
        <f ca="1"/>
        <v>0</v>
      </c>
      <c r="JD106" s="40">
        <f ca="1"/>
        <v>0</v>
      </c>
      <c r="JE106" s="40">
        <f ca="1"/>
        <v>0</v>
      </c>
      <c r="JF106" s="40">
        <f ca="1"/>
        <v>0</v>
      </c>
      <c r="JG106" s="40">
        <f ca="1"/>
        <v>0</v>
      </c>
      <c r="JH106" s="40">
        <f ca="1"/>
        <v>0</v>
      </c>
      <c r="JI106" s="40">
        <f ca="1"/>
        <v>0</v>
      </c>
      <c r="JJ106" s="40">
        <f ca="1"/>
        <v>0</v>
      </c>
      <c r="JK106" s="40">
        <f ca="1"/>
        <v>0</v>
      </c>
      <c r="JL106" s="269"/>
      <c r="JN106">
        <f ca="1">SUM(JH106:JK106)</f>
        <v>0</v>
      </c>
    </row>
    <row r="107" spans="1:274" ht="18" customHeight="1">
      <c r="A107" s="303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0"/>
      <c r="BB107" s="303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259"/>
      <c r="CK107" s="259"/>
      <c r="CL107" s="303"/>
      <c r="CM107" s="3" t="s">
        <v>37</v>
      </c>
      <c r="CN107" s="200">
        <f t="shared" ca="1" si="12"/>
        <v>0</v>
      </c>
      <c r="CO107" s="200">
        <f t="shared" ca="1" si="10"/>
        <v>0</v>
      </c>
      <c r="CP107" s="200">
        <f t="shared" ca="1" si="10"/>
        <v>0</v>
      </c>
      <c r="CQ107" s="200">
        <f t="shared" ca="1" si="10"/>
        <v>0</v>
      </c>
      <c r="CR107" s="200">
        <f t="shared" ca="1" si="10"/>
        <v>50290</v>
      </c>
      <c r="CS107" s="200">
        <f t="shared" ca="1" si="10"/>
        <v>0</v>
      </c>
      <c r="CT107" s="200">
        <f t="shared" ca="1" si="10"/>
        <v>0</v>
      </c>
      <c r="CU107" s="200">
        <f t="shared" ca="1" si="10"/>
        <v>0</v>
      </c>
      <c r="CV107" s="200">
        <f t="shared" ca="1" si="10"/>
        <v>0</v>
      </c>
      <c r="CW107" s="200">
        <f t="shared" ca="1" si="10"/>
        <v>0</v>
      </c>
      <c r="CX107" s="200">
        <f t="shared" ca="1" si="10"/>
        <v>0</v>
      </c>
      <c r="CY107" s="200">
        <f t="shared" ca="1" si="10"/>
        <v>0</v>
      </c>
      <c r="CZ107" s="200">
        <f t="shared" ca="1" si="10"/>
        <v>0</v>
      </c>
      <c r="DA107" s="200">
        <f t="shared" ca="1" si="10"/>
        <v>0</v>
      </c>
      <c r="DB107" s="200">
        <f t="shared" ca="1" si="10"/>
        <v>0</v>
      </c>
      <c r="DC107" s="200">
        <f t="shared" ca="1" si="10"/>
        <v>0</v>
      </c>
      <c r="DD107" s="200">
        <f t="shared" ca="1" si="10"/>
        <v>0</v>
      </c>
      <c r="DE107" s="200">
        <f t="shared" ca="1" si="10"/>
        <v>0</v>
      </c>
      <c r="DF107" s="200">
        <f t="shared" ca="1" si="10"/>
        <v>0</v>
      </c>
      <c r="DJ107" s="303"/>
      <c r="DK107" s="3" t="s">
        <v>37</v>
      </c>
      <c r="DL107" s="200">
        <f ca="1"/>
        <v>0</v>
      </c>
      <c r="DM107" s="200">
        <f ca="1"/>
        <v>0</v>
      </c>
      <c r="DN107" s="285">
        <f ca="1"/>
        <v>1</v>
      </c>
      <c r="DO107" s="200">
        <f ca="1"/>
        <v>0</v>
      </c>
      <c r="DP107" s="200">
        <f ca="1"/>
        <v>0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G107" s="303"/>
      <c r="EH107" s="3" t="s">
        <v>37</v>
      </c>
      <c r="EI107" s="200">
        <f ca="1"/>
        <v>0</v>
      </c>
      <c r="EJ107" s="200">
        <f ca="1"/>
        <v>1.2322701123498191E-3</v>
      </c>
      <c r="EK107" s="200">
        <f ca="1"/>
        <v>1.0053905604331173</v>
      </c>
      <c r="EL107" s="200">
        <f ca="1"/>
        <v>0</v>
      </c>
      <c r="EM107" s="200">
        <f ca="1"/>
        <v>1.4688116430623729E-3</v>
      </c>
      <c r="EN107" s="200">
        <f ca="1"/>
        <v>6.3576755202031706E-3</v>
      </c>
      <c r="EO107" s="200">
        <f ca="1"/>
        <v>1.1251085047589131</v>
      </c>
      <c r="EP107" s="200">
        <f ca="1"/>
        <v>1.1626508766134298</v>
      </c>
      <c r="EQ107" s="200">
        <f ca="1"/>
        <v>1.6797647953379246E-2</v>
      </c>
      <c r="ER107" s="200">
        <f ca="1"/>
        <v>1.7132262454442777E-2</v>
      </c>
      <c r="ES107" s="200">
        <f ca="1"/>
        <v>1.1251085047589131</v>
      </c>
      <c r="ET107" s="200">
        <f ca="1"/>
        <v>1.1568401465964104</v>
      </c>
      <c r="EU107" s="200">
        <f ca="1"/>
        <v>1.0707664034026585</v>
      </c>
      <c r="EV107" s="200">
        <f ca="1"/>
        <v>0.49284064865062172</v>
      </c>
      <c r="EW107" s="200">
        <f ca="1"/>
        <v>10.726334114888729</v>
      </c>
      <c r="EX107" s="200">
        <f ca="1"/>
        <v>10.401642457996415</v>
      </c>
      <c r="EY107" s="200">
        <f ca="1"/>
        <v>1.2481832261029942E-7</v>
      </c>
      <c r="EZ107" s="200">
        <f ca="1"/>
        <v>2.0558714945330988E-13</v>
      </c>
      <c r="FA107" s="200">
        <f ca="1"/>
        <v>6.4366585756624277E-8</v>
      </c>
      <c r="FB107" s="200">
        <f ca="1"/>
        <v>2.2039941803370595E-9</v>
      </c>
      <c r="FE107" s="224"/>
      <c r="FF107" s="17"/>
      <c r="FG107" s="17"/>
      <c r="FH107" s="17"/>
      <c r="FI107" s="17"/>
      <c r="FJ107" s="303"/>
      <c r="FK107" s="3" t="s">
        <v>37</v>
      </c>
      <c r="FL107" s="40">
        <f ca="1"/>
        <v>0</v>
      </c>
      <c r="FM107" s="40">
        <f ca="1"/>
        <v>0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1.1626508766134298</v>
      </c>
      <c r="FT107" s="40">
        <f ca="1"/>
        <v>0</v>
      </c>
      <c r="FU107" s="40">
        <f ca="1"/>
        <v>0</v>
      </c>
      <c r="FV107" s="40">
        <f ca="1"/>
        <v>0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0</v>
      </c>
      <c r="GC107" s="40">
        <f ca="1"/>
        <v>0</v>
      </c>
      <c r="GD107" s="40">
        <f ca="1"/>
        <v>0</v>
      </c>
      <c r="GE107" s="40">
        <f ca="1"/>
        <v>0</v>
      </c>
      <c r="GF107" s="17"/>
      <c r="GR107" s="17"/>
      <c r="GS107" s="17"/>
      <c r="HC107" s="225"/>
      <c r="HN107" s="303"/>
      <c r="HO107" s="274"/>
      <c r="HP107" s="313"/>
      <c r="HQ107" s="41" t="s">
        <v>37</v>
      </c>
      <c r="HR107" s="40">
        <f ca="1"/>
        <v>0</v>
      </c>
      <c r="HS107" s="17" t="s">
        <v>187</v>
      </c>
      <c r="HT107" s="17"/>
      <c r="HU107" s="17"/>
      <c r="HV107" s="40">
        <f t="shared" ca="1" si="13"/>
        <v>0</v>
      </c>
      <c r="HW107" s="40">
        <f t="shared" ca="1" si="11"/>
        <v>0</v>
      </c>
      <c r="HX107" s="40">
        <f t="shared" ca="1" si="11"/>
        <v>0</v>
      </c>
      <c r="HY107" s="40">
        <f t="shared" ca="1" si="11"/>
        <v>0</v>
      </c>
      <c r="HZ107" s="40">
        <f t="shared" ca="1" si="11"/>
        <v>0</v>
      </c>
      <c r="IA107" s="40">
        <f t="shared" ca="1" si="11"/>
        <v>0</v>
      </c>
      <c r="IB107" s="40">
        <f t="shared" ca="1" si="11"/>
        <v>0</v>
      </c>
      <c r="IC107" s="40">
        <f t="shared" ca="1" si="11"/>
        <v>0</v>
      </c>
      <c r="ID107" s="40">
        <f t="shared" ca="1" si="11"/>
        <v>0</v>
      </c>
      <c r="IE107" s="40">
        <f t="shared" ca="1" si="11"/>
        <v>0</v>
      </c>
      <c r="IF107" s="40">
        <f t="shared" ca="1" si="11"/>
        <v>0</v>
      </c>
      <c r="IG107" s="40">
        <f t="shared" ca="1" si="11"/>
        <v>0</v>
      </c>
      <c r="IH107" s="40">
        <f t="shared" ca="1" si="11"/>
        <v>0</v>
      </c>
      <c r="II107" s="40">
        <f t="shared" ca="1" si="11"/>
        <v>0</v>
      </c>
      <c r="IJ107" s="40">
        <f t="shared" ca="1" si="11"/>
        <v>0</v>
      </c>
      <c r="IK107" s="40">
        <f t="shared" ca="1" si="11"/>
        <v>0</v>
      </c>
      <c r="IL107" s="40">
        <f t="shared" ca="1" si="11"/>
        <v>0</v>
      </c>
      <c r="IM107" s="40">
        <f t="shared" ca="1" si="11"/>
        <v>0</v>
      </c>
      <c r="IN107" s="40">
        <f t="shared" ca="1" si="11"/>
        <v>0</v>
      </c>
      <c r="IO107" s="259"/>
      <c r="IP107" s="313"/>
      <c r="IQ107" s="41" t="s">
        <v>37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40">
        <f ca="1"/>
        <v>0</v>
      </c>
      <c r="IW107" s="40">
        <f ca="1"/>
        <v>0</v>
      </c>
      <c r="IX107" s="40">
        <f ca="1"/>
        <v>0</v>
      </c>
      <c r="IY107" s="40">
        <f ca="1"/>
        <v>0</v>
      </c>
      <c r="IZ107" s="40">
        <f ca="1"/>
        <v>0</v>
      </c>
      <c r="JA107" s="40">
        <f ca="1"/>
        <v>0</v>
      </c>
      <c r="JB107" s="40">
        <f ca="1"/>
        <v>0</v>
      </c>
      <c r="JC107" s="40">
        <f ca="1"/>
        <v>0</v>
      </c>
      <c r="JD107" s="40">
        <f ca="1"/>
        <v>0</v>
      </c>
      <c r="JE107" s="40">
        <f ca="1"/>
        <v>0</v>
      </c>
      <c r="JF107" s="40">
        <f ca="1"/>
        <v>0</v>
      </c>
      <c r="JG107" s="40">
        <f ca="1"/>
        <v>0</v>
      </c>
      <c r="JH107" s="40">
        <f ca="1"/>
        <v>0</v>
      </c>
      <c r="JI107" s="40">
        <f ca="1"/>
        <v>0</v>
      </c>
      <c r="JJ107" s="40">
        <f ca="1"/>
        <v>0</v>
      </c>
      <c r="JK107" s="40">
        <f ca="1"/>
        <v>0</v>
      </c>
      <c r="JL107" s="269"/>
    </row>
    <row r="108" spans="1:274" ht="18" customHeight="1">
      <c r="A108" s="30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0"/>
      <c r="BB108" s="303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4">SUM(C108:V108)</f>
        <v>42640</v>
      </c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259"/>
      <c r="CK108" s="259"/>
      <c r="CL108" s="303"/>
      <c r="CM108" s="3" t="s">
        <v>38</v>
      </c>
      <c r="CN108" s="200">
        <f t="shared" ca="1" si="12"/>
        <v>0</v>
      </c>
      <c r="CO108" s="200">
        <f t="shared" ca="1" si="10"/>
        <v>0</v>
      </c>
      <c r="CP108" s="200">
        <f t="shared" ca="1" si="10"/>
        <v>0</v>
      </c>
      <c r="CQ108" s="200">
        <f t="shared" ca="1" si="10"/>
        <v>0</v>
      </c>
      <c r="CR108" s="200">
        <f t="shared" ca="1" si="10"/>
        <v>0</v>
      </c>
      <c r="CS108" s="200">
        <f t="shared" ca="1" si="10"/>
        <v>42640</v>
      </c>
      <c r="CT108" s="200">
        <f t="shared" ca="1" si="10"/>
        <v>0</v>
      </c>
      <c r="CU108" s="200">
        <f t="shared" ca="1" si="10"/>
        <v>0</v>
      </c>
      <c r="CV108" s="200">
        <f t="shared" ca="1" si="10"/>
        <v>0</v>
      </c>
      <c r="CW108" s="200">
        <f t="shared" ca="1" si="10"/>
        <v>0</v>
      </c>
      <c r="CX108" s="200">
        <f t="shared" ca="1" si="10"/>
        <v>0</v>
      </c>
      <c r="CY108" s="200">
        <f t="shared" ca="1" si="10"/>
        <v>0</v>
      </c>
      <c r="CZ108" s="200">
        <f t="shared" ca="1" si="10"/>
        <v>0</v>
      </c>
      <c r="DA108" s="200">
        <f t="shared" ca="1" si="10"/>
        <v>0</v>
      </c>
      <c r="DB108" s="200">
        <f t="shared" ca="1" si="10"/>
        <v>0</v>
      </c>
      <c r="DC108" s="200">
        <f t="shared" ca="1" si="10"/>
        <v>0</v>
      </c>
      <c r="DD108" s="200">
        <f t="shared" ca="1" si="10"/>
        <v>0</v>
      </c>
      <c r="DE108" s="200">
        <f t="shared" ca="1" si="10"/>
        <v>0</v>
      </c>
      <c r="DF108" s="200">
        <f t="shared" ca="1" si="10"/>
        <v>0</v>
      </c>
      <c r="DJ108" s="303"/>
      <c r="DK108" s="3" t="s">
        <v>38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1</v>
      </c>
      <c r="DR108" s="200">
        <f ca="1"/>
        <v>0</v>
      </c>
      <c r="DS108" s="200">
        <f ca="1"/>
        <v>0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G108" s="303"/>
      <c r="EH108" s="3" t="s">
        <v>38</v>
      </c>
      <c r="EI108" s="200">
        <f ca="1"/>
        <v>0</v>
      </c>
      <c r="EJ108" s="200">
        <f ca="1"/>
        <v>1.3379792865038792E-3</v>
      </c>
      <c r="EK108" s="200">
        <f ca="1"/>
        <v>2.7239106392423443E-3</v>
      </c>
      <c r="EL108" s="200">
        <f ca="1"/>
        <v>0</v>
      </c>
      <c r="EM108" s="200">
        <f ca="1"/>
        <v>1.5948123179305724E-3</v>
      </c>
      <c r="EN108" s="200">
        <f ca="1"/>
        <v>1.0032126047384498</v>
      </c>
      <c r="EO108" s="200">
        <f ca="1"/>
        <v>7.5598578889956988E-3</v>
      </c>
      <c r="EP108" s="200">
        <f ca="1"/>
        <v>7.8121135557478964E-3</v>
      </c>
      <c r="EQ108" s="200">
        <f ca="1"/>
        <v>2.6505933030457984</v>
      </c>
      <c r="ER108" s="200">
        <f ca="1"/>
        <v>2.7033939664530853</v>
      </c>
      <c r="ES108" s="200">
        <f ca="1"/>
        <v>7.5598578889956988E-3</v>
      </c>
      <c r="ET108" s="200">
        <f ca="1"/>
        <v>7.7730699497542358E-3</v>
      </c>
      <c r="EU108" s="200">
        <f ca="1"/>
        <v>168.96212290331786</v>
      </c>
      <c r="EV108" s="200">
        <f ca="1"/>
        <v>77.768037906719641</v>
      </c>
      <c r="EW108" s="200">
        <f ca="1"/>
        <v>7.2072658979516924E-2</v>
      </c>
      <c r="EX108" s="200">
        <f ca="1"/>
        <v>6.9890982480354122E-2</v>
      </c>
      <c r="EY108" s="200">
        <f ca="1"/>
        <v>8.3868247096553452E-10</v>
      </c>
      <c r="EZ108" s="200">
        <f ca="1"/>
        <v>3.2440727597437026E-11</v>
      </c>
      <c r="FA108" s="200">
        <f ca="1"/>
        <v>4.3249361200434152E-10</v>
      </c>
      <c r="FB108" s="200">
        <f ca="1"/>
        <v>3.477803696426625E-7</v>
      </c>
      <c r="FE108" s="224"/>
      <c r="FF108" s="17"/>
      <c r="FG108" s="17"/>
      <c r="FH108" s="17"/>
      <c r="FI108" s="17"/>
      <c r="FJ108" s="303"/>
      <c r="FK108" s="3" t="s">
        <v>38</v>
      </c>
      <c r="FL108" s="40">
        <f ca="1"/>
        <v>0</v>
      </c>
      <c r="FM108" s="40">
        <f ca="1"/>
        <v>0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7.8121135557478964E-3</v>
      </c>
      <c r="FT108" s="40">
        <f ca="1"/>
        <v>0</v>
      </c>
      <c r="FU108" s="40">
        <f ca="1"/>
        <v>0</v>
      </c>
      <c r="FV108" s="40">
        <f ca="1"/>
        <v>0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0</v>
      </c>
      <c r="GC108" s="40">
        <f ca="1"/>
        <v>0</v>
      </c>
      <c r="GD108" s="40">
        <f ca="1"/>
        <v>0</v>
      </c>
      <c r="GE108" s="40">
        <f ca="1"/>
        <v>0</v>
      </c>
      <c r="GF108" s="17"/>
      <c r="GR108" s="17"/>
      <c r="GS108" s="17"/>
      <c r="HC108" s="225"/>
      <c r="HN108" s="303"/>
      <c r="HO108" s="274"/>
      <c r="HP108" s="313"/>
      <c r="HQ108" s="41" t="s">
        <v>38</v>
      </c>
      <c r="HR108" s="40">
        <f ca="1"/>
        <v>0</v>
      </c>
      <c r="HS108" s="17" t="s">
        <v>187</v>
      </c>
      <c r="HT108" s="17"/>
      <c r="HU108" s="17"/>
      <c r="HV108" s="40">
        <f t="shared" ca="1" si="13"/>
        <v>0</v>
      </c>
      <c r="HW108" s="40">
        <f t="shared" ca="1" si="11"/>
        <v>0</v>
      </c>
      <c r="HX108" s="40">
        <f t="shared" ca="1" si="11"/>
        <v>0</v>
      </c>
      <c r="HY108" s="40">
        <f t="shared" ca="1" si="11"/>
        <v>0</v>
      </c>
      <c r="HZ108" s="40">
        <f t="shared" ca="1" si="11"/>
        <v>0</v>
      </c>
      <c r="IA108" s="40">
        <f t="shared" ca="1" si="11"/>
        <v>0</v>
      </c>
      <c r="IB108" s="40">
        <f t="shared" ca="1" si="11"/>
        <v>0</v>
      </c>
      <c r="IC108" s="40">
        <f t="shared" ca="1" si="11"/>
        <v>0</v>
      </c>
      <c r="ID108" s="40">
        <f t="shared" ca="1" si="11"/>
        <v>0</v>
      </c>
      <c r="IE108" s="40">
        <f t="shared" ca="1" si="11"/>
        <v>0</v>
      </c>
      <c r="IF108" s="40">
        <f t="shared" ca="1" si="11"/>
        <v>0</v>
      </c>
      <c r="IG108" s="40">
        <f t="shared" ca="1" si="11"/>
        <v>0</v>
      </c>
      <c r="IH108" s="40">
        <f t="shared" ca="1" si="11"/>
        <v>0</v>
      </c>
      <c r="II108" s="40">
        <f t="shared" ca="1" si="11"/>
        <v>0</v>
      </c>
      <c r="IJ108" s="40">
        <f t="shared" ca="1" si="11"/>
        <v>0</v>
      </c>
      <c r="IK108" s="40">
        <f t="shared" ca="1" si="11"/>
        <v>0</v>
      </c>
      <c r="IL108" s="40">
        <f t="shared" ca="1" si="11"/>
        <v>0</v>
      </c>
      <c r="IM108" s="40">
        <f t="shared" ca="1" si="11"/>
        <v>0</v>
      </c>
      <c r="IN108" s="40">
        <f t="shared" ca="1" si="11"/>
        <v>0</v>
      </c>
      <c r="IO108" s="259"/>
      <c r="IP108" s="313"/>
      <c r="IQ108" s="41" t="s">
        <v>38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40">
        <f ca="1"/>
        <v>0</v>
      </c>
      <c r="IW108" s="40">
        <f ca="1"/>
        <v>0</v>
      </c>
      <c r="IX108" s="40">
        <f ca="1"/>
        <v>0</v>
      </c>
      <c r="IY108" s="40">
        <f ca="1"/>
        <v>0</v>
      </c>
      <c r="IZ108" s="40">
        <f ca="1"/>
        <v>0</v>
      </c>
      <c r="JA108" s="40">
        <f ca="1"/>
        <v>0</v>
      </c>
      <c r="JB108" s="40">
        <f ca="1"/>
        <v>0</v>
      </c>
      <c r="JC108" s="40">
        <f ca="1"/>
        <v>0</v>
      </c>
      <c r="JD108" s="40">
        <f ca="1"/>
        <v>0</v>
      </c>
      <c r="JE108" s="40">
        <f ca="1"/>
        <v>0</v>
      </c>
      <c r="JF108" s="40">
        <f ca="1"/>
        <v>0</v>
      </c>
      <c r="JG108" s="40">
        <f ca="1"/>
        <v>0</v>
      </c>
      <c r="JH108" s="40">
        <f ca="1"/>
        <v>0</v>
      </c>
      <c r="JI108" s="40">
        <f ca="1"/>
        <v>0</v>
      </c>
      <c r="JJ108" s="40">
        <f ca="1"/>
        <v>0</v>
      </c>
      <c r="JK108" s="40">
        <f ca="1"/>
        <v>0</v>
      </c>
      <c r="JL108" s="269"/>
    </row>
    <row r="109" spans="1:274" ht="16" customHeight="1">
      <c r="A109" s="30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0"/>
      <c r="BB109" s="303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4"/>
        <v>44940</v>
      </c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259"/>
      <c r="CK109" s="259"/>
      <c r="CL109" s="303"/>
      <c r="CM109" s="3" t="s">
        <v>13</v>
      </c>
      <c r="CN109" s="200">
        <f t="shared" ca="1" si="12"/>
        <v>0</v>
      </c>
      <c r="CO109" s="200">
        <f t="shared" ca="1" si="10"/>
        <v>0</v>
      </c>
      <c r="CP109" s="200">
        <f t="shared" ca="1" si="10"/>
        <v>0</v>
      </c>
      <c r="CQ109" s="200">
        <f t="shared" ca="1" si="10"/>
        <v>0</v>
      </c>
      <c r="CR109" s="200">
        <f t="shared" ca="1" si="10"/>
        <v>0</v>
      </c>
      <c r="CS109" s="200">
        <f t="shared" ca="1" si="10"/>
        <v>0</v>
      </c>
      <c r="CT109" s="200">
        <f t="shared" ca="1" si="10"/>
        <v>44940</v>
      </c>
      <c r="CU109" s="200">
        <f t="shared" ca="1" si="10"/>
        <v>0</v>
      </c>
      <c r="CV109" s="200">
        <f t="shared" ca="1" si="10"/>
        <v>0</v>
      </c>
      <c r="CW109" s="200">
        <f t="shared" ca="1" si="10"/>
        <v>0</v>
      </c>
      <c r="CX109" s="200">
        <f t="shared" ca="1" si="10"/>
        <v>0</v>
      </c>
      <c r="CY109" s="200">
        <f t="shared" ca="1" si="10"/>
        <v>0</v>
      </c>
      <c r="CZ109" s="200">
        <f t="shared" ca="1" si="10"/>
        <v>0</v>
      </c>
      <c r="DA109" s="200">
        <f t="shared" ca="1" si="10"/>
        <v>0</v>
      </c>
      <c r="DB109" s="200">
        <f t="shared" ca="1" si="10"/>
        <v>0</v>
      </c>
      <c r="DC109" s="200">
        <f t="shared" ca="1" si="10"/>
        <v>0</v>
      </c>
      <c r="DD109" s="200">
        <f t="shared" ca="1" si="10"/>
        <v>0</v>
      </c>
      <c r="DE109" s="200">
        <f t="shared" ca="1" si="10"/>
        <v>0</v>
      </c>
      <c r="DF109" s="200">
        <f t="shared" ca="1" si="10"/>
        <v>0</v>
      </c>
      <c r="DJ109" s="303"/>
      <c r="DK109" s="3" t="s">
        <v>13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85">
        <f ca="1"/>
        <v>1</v>
      </c>
      <c r="DS109" s="200">
        <f ca="1"/>
        <v>0</v>
      </c>
      <c r="DT109" s="200">
        <f ca="1"/>
        <v>0</v>
      </c>
      <c r="DU109" s="200">
        <f ca="1"/>
        <v>0</v>
      </c>
      <c r="DV109" s="200">
        <f ca="1"/>
        <v>1</v>
      </c>
      <c r="DW109" s="200">
        <f ca="1"/>
        <v>0</v>
      </c>
      <c r="DX109" s="200">
        <f ca="1"/>
        <v>0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G109" s="303"/>
      <c r="EH109" s="3" t="s">
        <v>13</v>
      </c>
      <c r="EI109" s="200">
        <f ca="1"/>
        <v>0</v>
      </c>
      <c r="EJ109" s="200">
        <f ca="1"/>
        <v>1.1011775472062216E-3</v>
      </c>
      <c r="EK109" s="200">
        <f ca="1"/>
        <v>4.8170965572537942E-3</v>
      </c>
      <c r="EL109" s="200">
        <f ca="1"/>
        <v>0</v>
      </c>
      <c r="EM109" s="200">
        <f ca="1"/>
        <v>1.3125550852897804E-3</v>
      </c>
      <c r="EN109" s="200">
        <f ca="1"/>
        <v>5.6813270606071416E-3</v>
      </c>
      <c r="EO109" s="200">
        <f ca="1"/>
        <v>1.0054161106356245</v>
      </c>
      <c r="EP109" s="200">
        <f ca="1"/>
        <v>1.0389646131439165</v>
      </c>
      <c r="EQ109" s="200">
        <f ca="1"/>
        <v>1.5010664128551707E-2</v>
      </c>
      <c r="ER109" s="200">
        <f ca="1"/>
        <v>1.5309681342267895E-2</v>
      </c>
      <c r="ES109" s="200">
        <f ca="1"/>
        <v>1.0054161106356245</v>
      </c>
      <c r="ET109" s="200">
        <f ca="1"/>
        <v>1.0337720458946649</v>
      </c>
      <c r="EU109" s="200">
        <f ca="1"/>
        <v>0.9568550838917369</v>
      </c>
      <c r="EV109" s="200">
        <f ca="1"/>
        <v>0.44041079241120556</v>
      </c>
      <c r="EW109" s="200">
        <f ca="1"/>
        <v>9.5852347409643919</v>
      </c>
      <c r="EX109" s="200">
        <f ca="1"/>
        <v>9.2950847496989226</v>
      </c>
      <c r="EY109" s="200">
        <f ca="1"/>
        <v>1.1153977765175475E-7</v>
      </c>
      <c r="EZ109" s="200">
        <f ca="1"/>
        <v>1.837161761072133E-13</v>
      </c>
      <c r="FA109" s="200">
        <f ca="1"/>
        <v>5.7519076633579141E-8</v>
      </c>
      <c r="FB109" s="200">
        <f ca="1"/>
        <v>1.9695267143438248E-9</v>
      </c>
      <c r="FE109" s="224"/>
      <c r="FF109" s="17"/>
      <c r="FG109" s="17"/>
      <c r="FH109" s="17"/>
      <c r="FI109" s="17"/>
      <c r="FJ109" s="303"/>
      <c r="FK109" s="3" t="s">
        <v>13</v>
      </c>
      <c r="FL109" s="40">
        <f ca="1"/>
        <v>0</v>
      </c>
      <c r="FM109" s="40">
        <f ca="1"/>
        <v>0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1.0389646131439165</v>
      </c>
      <c r="FT109" s="40">
        <f ca="1"/>
        <v>0</v>
      </c>
      <c r="FU109" s="40">
        <f ca="1"/>
        <v>0</v>
      </c>
      <c r="FV109" s="40">
        <f ca="1"/>
        <v>0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0</v>
      </c>
      <c r="GC109" s="40">
        <f ca="1"/>
        <v>0</v>
      </c>
      <c r="GD109" s="40">
        <f ca="1"/>
        <v>0</v>
      </c>
      <c r="GE109" s="40">
        <f ca="1"/>
        <v>0</v>
      </c>
      <c r="GF109" s="17"/>
      <c r="GR109" s="17"/>
      <c r="GS109" s="17"/>
      <c r="HC109" s="225"/>
      <c r="HN109" s="303"/>
      <c r="HO109" s="274"/>
      <c r="HP109" s="313"/>
      <c r="HQ109" s="41" t="s">
        <v>13</v>
      </c>
      <c r="HR109" s="40">
        <f ca="1"/>
        <v>0</v>
      </c>
      <c r="HS109" s="17" t="s">
        <v>187</v>
      </c>
      <c r="HT109" s="17"/>
      <c r="HU109" s="17"/>
      <c r="HV109" s="40">
        <f t="shared" ca="1" si="13"/>
        <v>0</v>
      </c>
      <c r="HW109" s="40">
        <f t="shared" ca="1" si="11"/>
        <v>0</v>
      </c>
      <c r="HX109" s="40">
        <f t="shared" ca="1" si="11"/>
        <v>0</v>
      </c>
      <c r="HY109" s="40">
        <f t="shared" ca="1" si="11"/>
        <v>0</v>
      </c>
      <c r="HZ109" s="40">
        <f t="shared" ca="1" si="11"/>
        <v>0</v>
      </c>
      <c r="IA109" s="40">
        <f t="shared" ca="1" si="11"/>
        <v>0</v>
      </c>
      <c r="IB109" s="40">
        <f t="shared" ca="1" si="11"/>
        <v>0</v>
      </c>
      <c r="IC109" s="40">
        <f t="shared" ca="1" si="11"/>
        <v>0</v>
      </c>
      <c r="ID109" s="40">
        <f t="shared" ca="1" si="11"/>
        <v>0</v>
      </c>
      <c r="IE109" s="40">
        <f t="shared" ca="1" si="11"/>
        <v>0</v>
      </c>
      <c r="IF109" s="40">
        <f t="shared" ca="1" si="11"/>
        <v>0</v>
      </c>
      <c r="IG109" s="40">
        <f t="shared" ca="1" si="11"/>
        <v>0</v>
      </c>
      <c r="IH109" s="40">
        <f t="shared" ca="1" si="11"/>
        <v>0</v>
      </c>
      <c r="II109" s="40">
        <f t="shared" ca="1" si="11"/>
        <v>0</v>
      </c>
      <c r="IJ109" s="40">
        <f t="shared" ca="1" si="11"/>
        <v>0</v>
      </c>
      <c r="IK109" s="40">
        <f t="shared" ca="1" si="11"/>
        <v>0</v>
      </c>
      <c r="IL109" s="40">
        <f t="shared" ca="1" si="11"/>
        <v>0</v>
      </c>
      <c r="IM109" s="40">
        <f t="shared" ca="1" si="11"/>
        <v>0</v>
      </c>
      <c r="IN109" s="40">
        <f t="shared" ca="1" si="11"/>
        <v>0</v>
      </c>
      <c r="IO109" s="259"/>
      <c r="IP109" s="313"/>
      <c r="IQ109" s="41" t="s">
        <v>13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40">
        <f ca="1"/>
        <v>0</v>
      </c>
      <c r="IW109" s="40">
        <f ca="1"/>
        <v>0</v>
      </c>
      <c r="IX109" s="40">
        <f ca="1"/>
        <v>0</v>
      </c>
      <c r="IY109" s="40">
        <f ca="1"/>
        <v>0</v>
      </c>
      <c r="IZ109" s="40">
        <f ca="1"/>
        <v>0</v>
      </c>
      <c r="JA109" s="40">
        <f ca="1"/>
        <v>0</v>
      </c>
      <c r="JB109" s="40">
        <f ca="1"/>
        <v>0</v>
      </c>
      <c r="JC109" s="40">
        <f ca="1"/>
        <v>0</v>
      </c>
      <c r="JD109" s="40">
        <f ca="1"/>
        <v>0</v>
      </c>
      <c r="JE109" s="40">
        <f ca="1"/>
        <v>0</v>
      </c>
      <c r="JF109" s="40">
        <f ca="1"/>
        <v>0</v>
      </c>
      <c r="JG109" s="40">
        <f ca="1"/>
        <v>0</v>
      </c>
      <c r="JH109" s="40">
        <f ca="1"/>
        <v>0</v>
      </c>
      <c r="JI109" s="40">
        <f ca="1"/>
        <v>0</v>
      </c>
      <c r="JJ109" s="40">
        <f ca="1"/>
        <v>0</v>
      </c>
      <c r="JK109" s="40">
        <f ca="1"/>
        <v>0</v>
      </c>
      <c r="JL109" s="269"/>
    </row>
    <row r="110" spans="1:274" ht="16" customHeight="1">
      <c r="A110" s="30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0"/>
      <c r="BB110" s="303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4"/>
        <v>6400</v>
      </c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259"/>
      <c r="CK110" s="259"/>
      <c r="CL110" s="303"/>
      <c r="CM110" s="3" t="s">
        <v>23</v>
      </c>
      <c r="CN110" s="200">
        <f t="shared" ca="1" si="12"/>
        <v>0</v>
      </c>
      <c r="CO110" s="200">
        <f t="shared" ca="1" si="10"/>
        <v>0</v>
      </c>
      <c r="CP110" s="200">
        <f t="shared" ca="1" si="10"/>
        <v>0</v>
      </c>
      <c r="CQ110" s="200">
        <f t="shared" ca="1" si="10"/>
        <v>0</v>
      </c>
      <c r="CR110" s="200">
        <f t="shared" ca="1" si="10"/>
        <v>0</v>
      </c>
      <c r="CS110" s="200">
        <f t="shared" ca="1" si="10"/>
        <v>0</v>
      </c>
      <c r="CT110" s="200">
        <f t="shared" ca="1" si="10"/>
        <v>0</v>
      </c>
      <c r="CU110" s="200">
        <f t="shared" ca="1" si="10"/>
        <v>6400</v>
      </c>
      <c r="CV110" s="200">
        <f t="shared" ca="1" si="10"/>
        <v>0</v>
      </c>
      <c r="CW110" s="200">
        <f t="shared" ca="1" si="10"/>
        <v>0</v>
      </c>
      <c r="CX110" s="200">
        <f t="shared" ca="1" si="10"/>
        <v>0</v>
      </c>
      <c r="CY110" s="200">
        <f t="shared" ca="1" si="10"/>
        <v>0</v>
      </c>
      <c r="CZ110" s="200">
        <f t="shared" ca="1" si="10"/>
        <v>0</v>
      </c>
      <c r="DA110" s="200">
        <f t="shared" ca="1" si="10"/>
        <v>0</v>
      </c>
      <c r="DB110" s="200">
        <f t="shared" ca="1" si="10"/>
        <v>0</v>
      </c>
      <c r="DC110" s="200">
        <f t="shared" ca="1" si="10"/>
        <v>0</v>
      </c>
      <c r="DD110" s="200">
        <f t="shared" ca="1" si="10"/>
        <v>0</v>
      </c>
      <c r="DE110" s="200">
        <f t="shared" ca="1" si="10"/>
        <v>0</v>
      </c>
      <c r="DF110" s="200">
        <f t="shared" ca="1" si="10"/>
        <v>0</v>
      </c>
      <c r="DJ110" s="303"/>
      <c r="DK110" s="3" t="s">
        <v>23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1</v>
      </c>
      <c r="DU110" s="200">
        <f ca="1"/>
        <v>0</v>
      </c>
      <c r="DV110" s="200">
        <f ca="1"/>
        <v>0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G110" s="303"/>
      <c r="EH110" s="3" t="s">
        <v>23</v>
      </c>
      <c r="EI110" s="200">
        <f ca="1"/>
        <v>0</v>
      </c>
      <c r="EJ110" s="200">
        <f ca="1"/>
        <v>5.1460741788610716E-4</v>
      </c>
      <c r="EK110" s="200">
        <f ca="1"/>
        <v>1.0476579381701041E-3</v>
      </c>
      <c r="EL110" s="200">
        <f ca="1"/>
        <v>0</v>
      </c>
      <c r="EM110" s="200">
        <f ca="1"/>
        <v>6.1338935305022013E-4</v>
      </c>
      <c r="EN110" s="200">
        <f ca="1"/>
        <v>1.2356172070960255E-3</v>
      </c>
      <c r="EO110" s="200">
        <f ca="1"/>
        <v>2.907637649613732E-3</v>
      </c>
      <c r="EP110" s="200">
        <f ca="1"/>
        <v>3.0046590599029266E-3</v>
      </c>
      <c r="EQ110" s="200">
        <f ca="1"/>
        <v>1.0194589627099226</v>
      </c>
      <c r="ER110" s="200">
        <f ca="1"/>
        <v>1.0397669101742637</v>
      </c>
      <c r="ES110" s="200">
        <f ca="1"/>
        <v>2.907637649613732E-3</v>
      </c>
      <c r="ET110" s="200">
        <f ca="1"/>
        <v>2.9896422883670219E-3</v>
      </c>
      <c r="EU110" s="200">
        <f ca="1"/>
        <v>64.985431885891487</v>
      </c>
      <c r="EV110" s="200">
        <f ca="1"/>
        <v>9.5783810276876491E-2</v>
      </c>
      <c r="EW110" s="200">
        <f ca="1"/>
        <v>2.7720253453661699E-2</v>
      </c>
      <c r="EX110" s="200">
        <f ca="1"/>
        <v>2.6881147107829472E-2</v>
      </c>
      <c r="EY110" s="200">
        <f ca="1"/>
        <v>3.2257018114097962E-10</v>
      </c>
      <c r="EZ110" s="200">
        <f ca="1"/>
        <v>1.2477202922091165E-11</v>
      </c>
      <c r="FA110" s="200">
        <f ca="1"/>
        <v>1.6634369692474166E-10</v>
      </c>
      <c r="FB110" s="200">
        <f ca="1"/>
        <v>4.2834729845997234E-10</v>
      </c>
      <c r="FE110" s="224"/>
      <c r="FF110" s="17"/>
      <c r="FG110" s="17"/>
      <c r="FH110" s="17"/>
      <c r="FI110" s="17"/>
      <c r="FJ110" s="303"/>
      <c r="FK110" s="3" t="s">
        <v>23</v>
      </c>
      <c r="FL110" s="40">
        <f ca="1"/>
        <v>0</v>
      </c>
      <c r="FM110" s="40">
        <f ca="1"/>
        <v>0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3.0046590599029266E-3</v>
      </c>
      <c r="FT110" s="40">
        <f ca="1"/>
        <v>0</v>
      </c>
      <c r="FU110" s="40">
        <f ca="1"/>
        <v>0</v>
      </c>
      <c r="FV110" s="40">
        <f ca="1"/>
        <v>0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0</v>
      </c>
      <c r="GC110" s="40">
        <f ca="1"/>
        <v>0</v>
      </c>
      <c r="GD110" s="40">
        <f ca="1"/>
        <v>0</v>
      </c>
      <c r="GE110" s="40">
        <f ca="1"/>
        <v>0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25"/>
      <c r="HN110" s="303"/>
      <c r="HO110" s="274"/>
      <c r="HP110" s="313"/>
      <c r="HQ110" s="41" t="s">
        <v>23</v>
      </c>
      <c r="HR110" s="40">
        <f ca="1"/>
        <v>0</v>
      </c>
      <c r="HS110" s="17" t="s">
        <v>187</v>
      </c>
      <c r="HT110" s="17"/>
      <c r="HU110" s="17"/>
      <c r="HV110" s="40">
        <f t="shared" ca="1" si="13"/>
        <v>0</v>
      </c>
      <c r="HW110" s="40">
        <f t="shared" ca="1" si="11"/>
        <v>0</v>
      </c>
      <c r="HX110" s="40">
        <f t="shared" ca="1" si="11"/>
        <v>0</v>
      </c>
      <c r="HY110" s="40">
        <f t="shared" ca="1" si="11"/>
        <v>0</v>
      </c>
      <c r="HZ110" s="40">
        <f t="shared" ca="1" si="11"/>
        <v>0</v>
      </c>
      <c r="IA110" s="40">
        <f t="shared" ca="1" si="11"/>
        <v>0</v>
      </c>
      <c r="IB110" s="40">
        <f t="shared" ca="1" si="11"/>
        <v>0</v>
      </c>
      <c r="IC110" s="40">
        <f t="shared" ca="1" si="11"/>
        <v>0</v>
      </c>
      <c r="ID110" s="40">
        <f t="shared" ca="1" si="11"/>
        <v>0</v>
      </c>
      <c r="IE110" s="40">
        <f t="shared" ca="1" si="11"/>
        <v>0</v>
      </c>
      <c r="IF110" s="40">
        <f t="shared" ca="1" si="11"/>
        <v>0</v>
      </c>
      <c r="IG110" s="40">
        <f t="shared" ca="1" si="11"/>
        <v>0</v>
      </c>
      <c r="IH110" s="40">
        <f t="shared" ca="1" si="11"/>
        <v>0</v>
      </c>
      <c r="II110" s="40">
        <f t="shared" ca="1" si="11"/>
        <v>0</v>
      </c>
      <c r="IJ110" s="40">
        <f t="shared" ca="1" si="11"/>
        <v>0</v>
      </c>
      <c r="IK110" s="40">
        <f t="shared" ca="1" si="11"/>
        <v>0</v>
      </c>
      <c r="IL110" s="40">
        <f t="shared" ca="1" si="11"/>
        <v>0</v>
      </c>
      <c r="IM110" s="40">
        <f t="shared" ca="1" si="11"/>
        <v>0</v>
      </c>
      <c r="IN110" s="40">
        <f t="shared" ca="1" si="11"/>
        <v>0</v>
      </c>
      <c r="IO110" s="259"/>
      <c r="IP110" s="313"/>
      <c r="IQ110" s="41" t="s">
        <v>23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40">
        <f ca="1"/>
        <v>0</v>
      </c>
      <c r="IW110" s="40">
        <f ca="1"/>
        <v>0</v>
      </c>
      <c r="IX110" s="40">
        <f ca="1"/>
        <v>0</v>
      </c>
      <c r="IY110" s="40">
        <f ca="1"/>
        <v>0</v>
      </c>
      <c r="IZ110" s="40">
        <f ca="1"/>
        <v>0</v>
      </c>
      <c r="JA110" s="40">
        <f ca="1"/>
        <v>0</v>
      </c>
      <c r="JB110" s="40">
        <f ca="1"/>
        <v>0</v>
      </c>
      <c r="JC110" s="40">
        <f ca="1"/>
        <v>0</v>
      </c>
      <c r="JD110" s="40">
        <f ca="1"/>
        <v>0</v>
      </c>
      <c r="JE110" s="40">
        <f ca="1"/>
        <v>0</v>
      </c>
      <c r="JF110" s="40">
        <f ca="1"/>
        <v>0</v>
      </c>
      <c r="JG110" s="40">
        <f ca="1"/>
        <v>0</v>
      </c>
      <c r="JH110" s="40">
        <f ca="1"/>
        <v>0</v>
      </c>
      <c r="JI110" s="40">
        <f ca="1"/>
        <v>0</v>
      </c>
      <c r="JJ110" s="40">
        <f ca="1"/>
        <v>0</v>
      </c>
      <c r="JK110" s="40">
        <f ca="1"/>
        <v>0</v>
      </c>
      <c r="JL110" s="269"/>
    </row>
    <row r="111" spans="1:274" ht="16" customHeight="1">
      <c r="A111" s="30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0"/>
      <c r="BB111" s="303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4"/>
        <v>6275</v>
      </c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259"/>
      <c r="CK111" s="259"/>
      <c r="CL111" s="303"/>
      <c r="CM111" s="3" t="s">
        <v>22</v>
      </c>
      <c r="CN111" s="200">
        <f t="shared" ca="1" si="12"/>
        <v>0</v>
      </c>
      <c r="CO111" s="200">
        <f t="shared" ca="1" si="10"/>
        <v>0</v>
      </c>
      <c r="CP111" s="200">
        <f t="shared" ca="1" si="10"/>
        <v>0</v>
      </c>
      <c r="CQ111" s="200">
        <f t="shared" ca="1" si="10"/>
        <v>0</v>
      </c>
      <c r="CR111" s="200">
        <f t="shared" ca="1" si="10"/>
        <v>0</v>
      </c>
      <c r="CS111" s="200">
        <f t="shared" ca="1" si="10"/>
        <v>0</v>
      </c>
      <c r="CT111" s="200">
        <f t="shared" ca="1" si="10"/>
        <v>0</v>
      </c>
      <c r="CU111" s="200">
        <f t="shared" ca="1" si="10"/>
        <v>0</v>
      </c>
      <c r="CV111" s="200">
        <f t="shared" ca="1" si="10"/>
        <v>6275</v>
      </c>
      <c r="CW111" s="200">
        <f t="shared" ca="1" si="10"/>
        <v>0</v>
      </c>
      <c r="CX111" s="200">
        <f t="shared" ca="1" si="10"/>
        <v>0</v>
      </c>
      <c r="CY111" s="200">
        <f t="shared" ca="1" si="10"/>
        <v>0</v>
      </c>
      <c r="CZ111" s="200">
        <f t="shared" ca="1" si="10"/>
        <v>0</v>
      </c>
      <c r="DA111" s="200">
        <f t="shared" ca="1" si="10"/>
        <v>0</v>
      </c>
      <c r="DB111" s="200">
        <f t="shared" ca="1" si="10"/>
        <v>0</v>
      </c>
      <c r="DC111" s="200">
        <f t="shared" ca="1" si="10"/>
        <v>0</v>
      </c>
      <c r="DD111" s="200">
        <f t="shared" ca="1" si="10"/>
        <v>0</v>
      </c>
      <c r="DE111" s="200">
        <f t="shared" ca="1" si="10"/>
        <v>0</v>
      </c>
      <c r="DF111" s="200">
        <f t="shared" ca="1" si="10"/>
        <v>0</v>
      </c>
      <c r="DJ111" s="303"/>
      <c r="DK111" s="3" t="s">
        <v>22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1</v>
      </c>
      <c r="DV111" s="200">
        <f ca="1"/>
        <v>0</v>
      </c>
      <c r="DW111" s="200">
        <f ca="1"/>
        <v>0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G111" s="303"/>
      <c r="EH111" s="3" t="s">
        <v>22</v>
      </c>
      <c r="EI111" s="200">
        <f ca="1"/>
        <v>0</v>
      </c>
      <c r="EJ111" s="200">
        <f ca="1"/>
        <v>5.0455649175551909E-4</v>
      </c>
      <c r="EK111" s="200">
        <f ca="1"/>
        <v>1.0271958690652194E-3</v>
      </c>
      <c r="EL111" s="200">
        <f ca="1"/>
        <v>0</v>
      </c>
      <c r="EM111" s="200">
        <f ca="1"/>
        <v>6.0140909224845802E-4</v>
      </c>
      <c r="EN111" s="200">
        <f ca="1"/>
        <v>1.2114840585199312E-3</v>
      </c>
      <c r="EO111" s="200">
        <f ca="1"/>
        <v>2.8508478517697139E-3</v>
      </c>
      <c r="EP111" s="200">
        <f ca="1"/>
        <v>2.9459743126391976E-3</v>
      </c>
      <c r="EQ111" s="200">
        <f ca="1"/>
        <v>1.9078904844494361E-2</v>
      </c>
      <c r="ER111" s="200">
        <f ca="1"/>
        <v>1.0194589627099226</v>
      </c>
      <c r="ES111" s="200">
        <f ca="1"/>
        <v>2.8508478517697139E-3</v>
      </c>
      <c r="ET111" s="200">
        <f ca="1"/>
        <v>2.9312508374223535E-3</v>
      </c>
      <c r="EU111" s="200">
        <f ca="1"/>
        <v>63.716185169370171</v>
      </c>
      <c r="EV111" s="200">
        <f ca="1"/>
        <v>9.3913032732406254E-2</v>
      </c>
      <c r="EW111" s="200">
        <f ca="1"/>
        <v>2.7178842253394869E-2</v>
      </c>
      <c r="EX111" s="200">
        <f ca="1"/>
        <v>2.6356124703379679E-2</v>
      </c>
      <c r="EY111" s="200">
        <f ca="1"/>
        <v>3.1626998229056987E-10</v>
      </c>
      <c r="EZ111" s="200">
        <f ca="1"/>
        <v>1.2233507552519072E-11</v>
      </c>
      <c r="FA111" s="200">
        <f ca="1"/>
        <v>1.6309479659418031E-10</v>
      </c>
      <c r="FB111" s="200">
        <f ca="1"/>
        <v>4.1998114028692599E-10</v>
      </c>
      <c r="FE111" s="224"/>
      <c r="FF111" s="17"/>
      <c r="FG111" s="17"/>
      <c r="FH111" s="17"/>
      <c r="FI111" s="17"/>
      <c r="FJ111" s="303"/>
      <c r="FK111" s="3" t="s">
        <v>22</v>
      </c>
      <c r="FL111" s="40">
        <f ca="1"/>
        <v>0</v>
      </c>
      <c r="FM111" s="40">
        <f ca="1"/>
        <v>0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2.9459743126391976E-3</v>
      </c>
      <c r="FT111" s="40">
        <f ca="1"/>
        <v>0</v>
      </c>
      <c r="FU111" s="40">
        <f ca="1"/>
        <v>0</v>
      </c>
      <c r="FV111" s="40">
        <f ca="1"/>
        <v>0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0</v>
      </c>
      <c r="GC111" s="40">
        <f ca="1"/>
        <v>0</v>
      </c>
      <c r="GD111" s="40">
        <f ca="1"/>
        <v>0</v>
      </c>
      <c r="GE111" s="40">
        <f ca="1"/>
        <v>0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25"/>
      <c r="HN111" s="303"/>
      <c r="HO111" s="274"/>
      <c r="HP111" s="313"/>
      <c r="HQ111" s="41" t="s">
        <v>22</v>
      </c>
      <c r="HR111" s="40">
        <f ca="1"/>
        <v>0</v>
      </c>
      <c r="HS111" s="17" t="s">
        <v>187</v>
      </c>
      <c r="HT111" s="17"/>
      <c r="HU111" s="17"/>
      <c r="HV111" s="40">
        <f t="shared" ca="1" si="13"/>
        <v>0</v>
      </c>
      <c r="HW111" s="40">
        <f t="shared" ca="1" si="11"/>
        <v>0</v>
      </c>
      <c r="HX111" s="40">
        <f t="shared" ca="1" si="11"/>
        <v>0</v>
      </c>
      <c r="HY111" s="40">
        <f t="shared" ca="1" si="11"/>
        <v>0</v>
      </c>
      <c r="HZ111" s="40">
        <f t="shared" ca="1" si="11"/>
        <v>0</v>
      </c>
      <c r="IA111" s="40">
        <f t="shared" ca="1" si="11"/>
        <v>0</v>
      </c>
      <c r="IB111" s="40">
        <f t="shared" ca="1" si="11"/>
        <v>0</v>
      </c>
      <c r="IC111" s="40">
        <f t="shared" ca="1" si="11"/>
        <v>0</v>
      </c>
      <c r="ID111" s="40">
        <f t="shared" ca="1" si="11"/>
        <v>0</v>
      </c>
      <c r="IE111" s="40">
        <f t="shared" ca="1" si="11"/>
        <v>0</v>
      </c>
      <c r="IF111" s="40">
        <f t="shared" ca="1" si="11"/>
        <v>0</v>
      </c>
      <c r="IG111" s="40">
        <f t="shared" ca="1" si="11"/>
        <v>0</v>
      </c>
      <c r="IH111" s="40">
        <f t="shared" ca="1" si="11"/>
        <v>0</v>
      </c>
      <c r="II111" s="40">
        <f t="shared" ca="1" si="11"/>
        <v>0</v>
      </c>
      <c r="IJ111" s="40">
        <f t="shared" ca="1" si="11"/>
        <v>0</v>
      </c>
      <c r="IK111" s="40">
        <f t="shared" ca="1" si="11"/>
        <v>0</v>
      </c>
      <c r="IL111" s="40">
        <f t="shared" ca="1" si="11"/>
        <v>0</v>
      </c>
      <c r="IM111" s="40">
        <f t="shared" ca="1" si="11"/>
        <v>0</v>
      </c>
      <c r="IN111" s="40">
        <f t="shared" ca="1" si="11"/>
        <v>0</v>
      </c>
      <c r="IO111" s="259"/>
      <c r="IP111" s="313"/>
      <c r="IQ111" s="41" t="s">
        <v>22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40">
        <f ca="1"/>
        <v>0</v>
      </c>
      <c r="IW111" s="40">
        <f ca="1"/>
        <v>0</v>
      </c>
      <c r="IX111" s="40">
        <f ca="1"/>
        <v>0</v>
      </c>
      <c r="IY111" s="40">
        <f ca="1"/>
        <v>0</v>
      </c>
      <c r="IZ111" s="40">
        <f ca="1"/>
        <v>0</v>
      </c>
      <c r="JA111" s="40">
        <f ca="1"/>
        <v>0</v>
      </c>
      <c r="JB111" s="40">
        <f ca="1"/>
        <v>0</v>
      </c>
      <c r="JC111" s="40">
        <f ca="1"/>
        <v>0</v>
      </c>
      <c r="JD111" s="40">
        <f ca="1"/>
        <v>0</v>
      </c>
      <c r="JE111" s="40">
        <f ca="1"/>
        <v>0</v>
      </c>
      <c r="JF111" s="40">
        <f ca="1"/>
        <v>0</v>
      </c>
      <c r="JG111" s="40">
        <f ca="1"/>
        <v>0</v>
      </c>
      <c r="JH111" s="40">
        <f ca="1"/>
        <v>0</v>
      </c>
      <c r="JI111" s="40">
        <f ca="1"/>
        <v>0</v>
      </c>
      <c r="JJ111" s="40">
        <f ca="1"/>
        <v>0</v>
      </c>
      <c r="JK111" s="40">
        <f ca="1"/>
        <v>0</v>
      </c>
      <c r="JL111" s="269"/>
    </row>
    <row r="112" spans="1:274" ht="16" customHeight="1">
      <c r="A112" s="30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0"/>
      <c r="BB112" s="303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4"/>
        <v>16210.500000000002</v>
      </c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303"/>
      <c r="CM112" s="3" t="s">
        <v>133</v>
      </c>
      <c r="CN112" s="200">
        <f t="shared" ca="1" si="12"/>
        <v>0</v>
      </c>
      <c r="CO112" s="200">
        <f t="shared" ca="1" si="10"/>
        <v>0</v>
      </c>
      <c r="CP112" s="200">
        <f t="shared" ca="1" si="10"/>
        <v>0</v>
      </c>
      <c r="CQ112" s="200">
        <f t="shared" ca="1" si="10"/>
        <v>0</v>
      </c>
      <c r="CR112" s="200">
        <f t="shared" ca="1" si="10"/>
        <v>0</v>
      </c>
      <c r="CS112" s="200">
        <f t="shared" ca="1" si="10"/>
        <v>0</v>
      </c>
      <c r="CT112" s="200">
        <f t="shared" ca="1" si="10"/>
        <v>0</v>
      </c>
      <c r="CU112" s="200">
        <f t="shared" ca="1" si="10"/>
        <v>0</v>
      </c>
      <c r="CV112" s="200">
        <f t="shared" ca="1" si="10"/>
        <v>0</v>
      </c>
      <c r="CW112" s="200">
        <f t="shared" ca="1" si="10"/>
        <v>16210.500000000002</v>
      </c>
      <c r="CX112" s="200">
        <f t="shared" ca="1" si="10"/>
        <v>0</v>
      </c>
      <c r="CY112" s="200">
        <f t="shared" ca="1" si="10"/>
        <v>0</v>
      </c>
      <c r="CZ112" s="200">
        <f t="shared" ca="1" si="10"/>
        <v>0</v>
      </c>
      <c r="DA112" s="200">
        <f t="shared" ca="1" si="10"/>
        <v>0</v>
      </c>
      <c r="DB112" s="200">
        <f t="shared" ca="1" si="10"/>
        <v>0</v>
      </c>
      <c r="DC112" s="200">
        <f t="shared" ca="1" si="10"/>
        <v>0</v>
      </c>
      <c r="DD112" s="200">
        <f t="shared" ca="1" si="10"/>
        <v>0</v>
      </c>
      <c r="DE112" s="200">
        <f t="shared" ca="1" si="10"/>
        <v>0</v>
      </c>
      <c r="DF112" s="200">
        <f t="shared" ca="1" si="10"/>
        <v>0</v>
      </c>
      <c r="DJ112" s="303"/>
      <c r="DK112" s="3" t="s">
        <v>133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85">
        <f ca="1"/>
        <v>1</v>
      </c>
      <c r="DT112" s="200">
        <f ca="1"/>
        <v>0</v>
      </c>
      <c r="DU112" s="200">
        <f ca="1"/>
        <v>0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G112" s="303"/>
      <c r="EH112" s="3" t="s">
        <v>133</v>
      </c>
      <c r="EI112" s="200">
        <f ca="1"/>
        <v>0</v>
      </c>
      <c r="EJ112" s="200">
        <f ca="1"/>
        <v>1.0763122477531778E-3</v>
      </c>
      <c r="EK112" s="200">
        <f ca="1"/>
        <v>4.7083234091867734E-3</v>
      </c>
      <c r="EL112" s="200">
        <f ca="1"/>
        <v>0</v>
      </c>
      <c r="EM112" s="200">
        <f ca="1"/>
        <v>1.2829167446542049E-3</v>
      </c>
      <c r="EN112" s="200">
        <f ca="1"/>
        <v>5.5530390302063358E-3</v>
      </c>
      <c r="EO112" s="200">
        <f ca="1"/>
        <v>5.2938113632070944E-3</v>
      </c>
      <c r="EP112" s="200">
        <f ca="1"/>
        <v>1.0155041218793766</v>
      </c>
      <c r="EQ112" s="200">
        <f ca="1"/>
        <v>1.4671713648229574E-2</v>
      </c>
      <c r="ER112" s="200">
        <f ca="1"/>
        <v>1.4963978860345718E-2</v>
      </c>
      <c r="ES112" s="200">
        <f ca="1"/>
        <v>5.2938113632070944E-3</v>
      </c>
      <c r="ET112" s="200">
        <f ca="1"/>
        <v>1.4212925255356074E-2</v>
      </c>
      <c r="EU112" s="200">
        <f ca="1"/>
        <v>0.93524867877160101</v>
      </c>
      <c r="EV112" s="200">
        <f ca="1"/>
        <v>0.43046603258256544</v>
      </c>
      <c r="EW112" s="200">
        <f ca="1"/>
        <v>0.1317836223850184</v>
      </c>
      <c r="EX112" s="200">
        <f ca="1"/>
        <v>9.0851957392218505</v>
      </c>
      <c r="EY112" s="200">
        <f ca="1"/>
        <v>1.0902113751123126E-7</v>
      </c>
      <c r="EZ112" s="200">
        <f ca="1"/>
        <v>1.7956774632414719E-13</v>
      </c>
      <c r="FA112" s="200">
        <f ca="1"/>
        <v>7.9080716120800283E-10</v>
      </c>
      <c r="FB112" s="200">
        <f ca="1"/>
        <v>1.925053530471545E-9</v>
      </c>
      <c r="FE112" s="224"/>
      <c r="FF112" s="17"/>
      <c r="FG112" s="17"/>
      <c r="FH112" s="17"/>
      <c r="FI112" s="17"/>
      <c r="FJ112" s="303"/>
      <c r="FK112" s="3" t="s">
        <v>133</v>
      </c>
      <c r="FL112" s="40">
        <f ca="1"/>
        <v>0</v>
      </c>
      <c r="FM112" s="40">
        <f ca="1"/>
        <v>0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1.0155041218793766</v>
      </c>
      <c r="FT112" s="40">
        <f ca="1"/>
        <v>0</v>
      </c>
      <c r="FU112" s="40">
        <f ca="1"/>
        <v>0</v>
      </c>
      <c r="FV112" s="40">
        <f ca="1"/>
        <v>0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0</v>
      </c>
      <c r="GC112" s="40">
        <f ca="1"/>
        <v>0</v>
      </c>
      <c r="GD112" s="40">
        <f ca="1"/>
        <v>0</v>
      </c>
      <c r="GE112" s="40">
        <f ca="1"/>
        <v>0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25"/>
      <c r="HN112" s="303"/>
      <c r="HO112" s="274"/>
      <c r="HP112" s="313"/>
      <c r="HQ112" s="41" t="s">
        <v>133</v>
      </c>
      <c r="HR112" s="40">
        <f ca="1"/>
        <v>0</v>
      </c>
      <c r="HS112" s="17" t="s">
        <v>187</v>
      </c>
      <c r="HT112" s="17"/>
      <c r="HU112" s="17"/>
      <c r="HV112" s="40">
        <f t="shared" ca="1" si="13"/>
        <v>0</v>
      </c>
      <c r="HW112" s="40">
        <f t="shared" ca="1" si="11"/>
        <v>0</v>
      </c>
      <c r="HX112" s="40">
        <f t="shared" ca="1" si="11"/>
        <v>0</v>
      </c>
      <c r="HY112" s="40">
        <f t="shared" ca="1" si="11"/>
        <v>0</v>
      </c>
      <c r="HZ112" s="40">
        <f t="shared" ca="1" si="11"/>
        <v>0</v>
      </c>
      <c r="IA112" s="40">
        <f t="shared" ca="1" si="11"/>
        <v>0</v>
      </c>
      <c r="IB112" s="40">
        <f t="shared" ca="1" si="11"/>
        <v>0</v>
      </c>
      <c r="IC112" s="40">
        <f t="shared" ca="1" si="11"/>
        <v>0</v>
      </c>
      <c r="ID112" s="40">
        <f t="shared" ca="1" si="11"/>
        <v>0</v>
      </c>
      <c r="IE112" s="40">
        <f t="shared" ca="1" si="11"/>
        <v>0</v>
      </c>
      <c r="IF112" s="40">
        <f t="shared" ca="1" si="11"/>
        <v>0</v>
      </c>
      <c r="IG112" s="40">
        <f t="shared" ca="1" si="11"/>
        <v>0</v>
      </c>
      <c r="IH112" s="40">
        <f t="shared" ca="1" si="11"/>
        <v>0</v>
      </c>
      <c r="II112" s="40">
        <f t="shared" ca="1" si="11"/>
        <v>0</v>
      </c>
      <c r="IJ112" s="40">
        <f t="shared" ca="1" si="11"/>
        <v>0</v>
      </c>
      <c r="IK112" s="40">
        <f t="shared" ca="1" si="11"/>
        <v>0</v>
      </c>
      <c r="IL112" s="40">
        <f t="shared" ca="1" si="11"/>
        <v>0</v>
      </c>
      <c r="IM112" s="40">
        <f t="shared" ca="1" si="11"/>
        <v>0</v>
      </c>
      <c r="IN112" s="40">
        <f t="shared" ca="1" si="11"/>
        <v>0</v>
      </c>
      <c r="IO112" s="259"/>
      <c r="IP112" s="313"/>
      <c r="IQ112" s="41" t="s">
        <v>133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40">
        <f ca="1"/>
        <v>0</v>
      </c>
      <c r="IW112" s="40">
        <f ca="1"/>
        <v>0</v>
      </c>
      <c r="IX112" s="40">
        <f ca="1"/>
        <v>0</v>
      </c>
      <c r="IY112" s="40">
        <f ca="1"/>
        <v>0</v>
      </c>
      <c r="IZ112" s="40">
        <f ca="1"/>
        <v>0</v>
      </c>
      <c r="JA112" s="40">
        <f ca="1"/>
        <v>0</v>
      </c>
      <c r="JB112" s="40">
        <f ca="1"/>
        <v>0</v>
      </c>
      <c r="JC112" s="40">
        <f ca="1"/>
        <v>0</v>
      </c>
      <c r="JD112" s="40">
        <f ca="1"/>
        <v>0</v>
      </c>
      <c r="JE112" s="40">
        <f ca="1"/>
        <v>0</v>
      </c>
      <c r="JF112" s="40">
        <f ca="1"/>
        <v>0</v>
      </c>
      <c r="JG112" s="40">
        <f ca="1"/>
        <v>0</v>
      </c>
      <c r="JH112" s="40">
        <f ca="1"/>
        <v>0</v>
      </c>
      <c r="JI112" s="40">
        <f ca="1"/>
        <v>0</v>
      </c>
      <c r="JJ112" s="40">
        <f ca="1"/>
        <v>0</v>
      </c>
      <c r="JK112" s="40">
        <f ca="1"/>
        <v>0</v>
      </c>
      <c r="JL112" s="269"/>
    </row>
    <row r="113" spans="1:274" ht="16" customHeight="1">
      <c r="A113" s="30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0"/>
      <c r="BB113" s="303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4"/>
        <v>27820</v>
      </c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303"/>
      <c r="CM113" s="3" t="s">
        <v>134</v>
      </c>
      <c r="CN113" s="200">
        <f t="shared" ca="1" si="12"/>
        <v>0</v>
      </c>
      <c r="CO113" s="200">
        <f t="shared" ca="1" si="10"/>
        <v>0</v>
      </c>
      <c r="CP113" s="200">
        <f t="shared" ca="1" si="10"/>
        <v>0</v>
      </c>
      <c r="CQ113" s="200">
        <f t="shared" ca="1" si="10"/>
        <v>0</v>
      </c>
      <c r="CR113" s="200">
        <f t="shared" ca="1" si="10"/>
        <v>0</v>
      </c>
      <c r="CS113" s="200">
        <f t="shared" ca="1" si="10"/>
        <v>0</v>
      </c>
      <c r="CT113" s="200">
        <f t="shared" ca="1" si="10"/>
        <v>0</v>
      </c>
      <c r="CU113" s="200">
        <f t="shared" ca="1" si="10"/>
        <v>0</v>
      </c>
      <c r="CV113" s="200">
        <f t="shared" ca="1" si="10"/>
        <v>0</v>
      </c>
      <c r="CW113" s="200">
        <f t="shared" ca="1" si="10"/>
        <v>0</v>
      </c>
      <c r="CX113" s="200">
        <f t="shared" ca="1" si="10"/>
        <v>27820</v>
      </c>
      <c r="CY113" s="200">
        <f t="shared" ca="1" si="10"/>
        <v>0</v>
      </c>
      <c r="CZ113" s="200">
        <f t="shared" ca="1" si="10"/>
        <v>0</v>
      </c>
      <c r="DA113" s="200">
        <f t="shared" ca="1" si="10"/>
        <v>0</v>
      </c>
      <c r="DB113" s="200">
        <f t="shared" ca="1" si="10"/>
        <v>0</v>
      </c>
      <c r="DC113" s="200">
        <f t="shared" ca="1" si="10"/>
        <v>0</v>
      </c>
      <c r="DD113" s="200">
        <f t="shared" ca="1" si="10"/>
        <v>0</v>
      </c>
      <c r="DE113" s="200">
        <f t="shared" ca="1" si="10"/>
        <v>0</v>
      </c>
      <c r="DF113" s="200">
        <f t="shared" ca="1" si="10"/>
        <v>0</v>
      </c>
      <c r="DJ113" s="303"/>
      <c r="DK113" s="3" t="s">
        <v>134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1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G113" s="303"/>
      <c r="EH113" s="3" t="s">
        <v>134</v>
      </c>
      <c r="EI113" s="200">
        <f ca="1"/>
        <v>0</v>
      </c>
      <c r="EJ113" s="200">
        <f ca="1"/>
        <v>0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0</v>
      </c>
      <c r="EP113" s="200">
        <f ca="1"/>
        <v>0</v>
      </c>
      <c r="EQ113" s="200">
        <f ca="1"/>
        <v>0</v>
      </c>
      <c r="ER113" s="200">
        <f ca="1"/>
        <v>0</v>
      </c>
      <c r="ES113" s="200">
        <f ca="1"/>
        <v>0</v>
      </c>
      <c r="ET113" s="200">
        <f ca="1"/>
        <v>1</v>
      </c>
      <c r="EU113" s="200">
        <f ca="1"/>
        <v>0</v>
      </c>
      <c r="EV113" s="200">
        <f ca="1"/>
        <v>0</v>
      </c>
      <c r="EW113" s="200">
        <f ca="1"/>
        <v>9.2720970537261653</v>
      </c>
      <c r="EX113" s="200">
        <f ca="1"/>
        <v>0</v>
      </c>
      <c r="EY113" s="200">
        <f ca="1"/>
        <v>0</v>
      </c>
      <c r="EZ113" s="200">
        <f ca="1"/>
        <v>0</v>
      </c>
      <c r="FA113" s="200">
        <f ca="1"/>
        <v>5.5640000000000001E-8</v>
      </c>
      <c r="FB113" s="200">
        <f ca="1"/>
        <v>0</v>
      </c>
      <c r="FE113" s="224"/>
      <c r="FF113" s="17"/>
      <c r="FG113" s="17"/>
      <c r="FH113" s="17"/>
      <c r="FI113" s="17"/>
      <c r="FJ113" s="303"/>
      <c r="FK113" s="3" t="s">
        <v>134</v>
      </c>
      <c r="FL113" s="40">
        <f ca="1"/>
        <v>0</v>
      </c>
      <c r="FM113" s="40">
        <f ca="1"/>
        <v>0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0</v>
      </c>
      <c r="GE113" s="40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25"/>
      <c r="HN113" s="303"/>
      <c r="HO113" s="274"/>
      <c r="HP113" s="313"/>
      <c r="HQ113" s="41" t="s">
        <v>134</v>
      </c>
      <c r="HR113" s="40">
        <f ca="1"/>
        <v>0</v>
      </c>
      <c r="HS113" s="17" t="s">
        <v>187</v>
      </c>
      <c r="HT113" s="17"/>
      <c r="HU113" s="17"/>
      <c r="HV113" s="40">
        <f t="shared" ca="1" si="13"/>
        <v>0</v>
      </c>
      <c r="HW113" s="40">
        <f t="shared" ca="1" si="11"/>
        <v>0</v>
      </c>
      <c r="HX113" s="40">
        <f t="shared" ca="1" si="11"/>
        <v>0</v>
      </c>
      <c r="HY113" s="40">
        <f t="shared" ca="1" si="11"/>
        <v>0</v>
      </c>
      <c r="HZ113" s="40">
        <f t="shared" ca="1" si="11"/>
        <v>0</v>
      </c>
      <c r="IA113" s="40">
        <f t="shared" ca="1" si="11"/>
        <v>0</v>
      </c>
      <c r="IB113" s="40">
        <f t="shared" ca="1" si="11"/>
        <v>0</v>
      </c>
      <c r="IC113" s="40">
        <f t="shared" ca="1" si="11"/>
        <v>0</v>
      </c>
      <c r="ID113" s="40">
        <f t="shared" ca="1" si="11"/>
        <v>0</v>
      </c>
      <c r="IE113" s="40">
        <f t="shared" ca="1" si="11"/>
        <v>0</v>
      </c>
      <c r="IF113" s="40">
        <f t="shared" ca="1" si="11"/>
        <v>0</v>
      </c>
      <c r="IG113" s="40">
        <f t="shared" ca="1" si="11"/>
        <v>0</v>
      </c>
      <c r="IH113" s="40">
        <f t="shared" ca="1" si="11"/>
        <v>0</v>
      </c>
      <c r="II113" s="40">
        <f t="shared" ca="1" si="11"/>
        <v>0</v>
      </c>
      <c r="IJ113" s="40">
        <f t="shared" ca="1" si="11"/>
        <v>0</v>
      </c>
      <c r="IK113" s="40">
        <f t="shared" ca="1" si="11"/>
        <v>0</v>
      </c>
      <c r="IL113" s="40">
        <f t="shared" ca="1" si="11"/>
        <v>0</v>
      </c>
      <c r="IM113" s="40">
        <f t="shared" ca="1" si="11"/>
        <v>0</v>
      </c>
      <c r="IN113" s="40">
        <f t="shared" ca="1" si="11"/>
        <v>0</v>
      </c>
      <c r="IO113" s="259"/>
      <c r="IP113" s="313"/>
      <c r="IQ113" s="41" t="s">
        <v>134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40">
        <f ca="1"/>
        <v>0</v>
      </c>
      <c r="IW113" s="40">
        <f ca="1"/>
        <v>0</v>
      </c>
      <c r="IX113" s="40">
        <f ca="1"/>
        <v>0</v>
      </c>
      <c r="IY113" s="40">
        <f ca="1"/>
        <v>0</v>
      </c>
      <c r="IZ113" s="40">
        <f ca="1"/>
        <v>0</v>
      </c>
      <c r="JA113" s="40">
        <f ca="1"/>
        <v>0</v>
      </c>
      <c r="JB113" s="40">
        <f ca="1"/>
        <v>0</v>
      </c>
      <c r="JC113" s="40">
        <f ca="1"/>
        <v>0</v>
      </c>
      <c r="JD113" s="40">
        <f ca="1"/>
        <v>0</v>
      </c>
      <c r="JE113" s="40">
        <f ca="1"/>
        <v>0</v>
      </c>
      <c r="JF113" s="40">
        <f ca="1"/>
        <v>0</v>
      </c>
      <c r="JG113" s="40">
        <f ca="1"/>
        <v>0</v>
      </c>
      <c r="JH113" s="40">
        <f ca="1"/>
        <v>0</v>
      </c>
      <c r="JI113" s="40">
        <f ca="1"/>
        <v>0</v>
      </c>
      <c r="JJ113" s="40">
        <f ca="1"/>
        <v>0</v>
      </c>
      <c r="JK113" s="40">
        <f ca="1"/>
        <v>0</v>
      </c>
      <c r="JL113" s="269"/>
    </row>
    <row r="114" spans="1:274" ht="16" customHeight="1">
      <c r="A114" s="30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0"/>
      <c r="BB114" s="303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4"/>
        <v>3000.4000000000015</v>
      </c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259"/>
      <c r="CK114" s="259"/>
      <c r="CL114" s="303"/>
      <c r="CM114" s="3" t="s">
        <v>32</v>
      </c>
      <c r="CN114" s="200">
        <f t="shared" ca="1" si="12"/>
        <v>0</v>
      </c>
      <c r="CO114" s="200">
        <f t="shared" ca="1" si="10"/>
        <v>0</v>
      </c>
      <c r="CP114" s="200">
        <f t="shared" ca="1" si="10"/>
        <v>0</v>
      </c>
      <c r="CQ114" s="200">
        <f t="shared" ca="1" si="10"/>
        <v>0</v>
      </c>
      <c r="CR114" s="200">
        <f t="shared" ca="1" si="10"/>
        <v>0</v>
      </c>
      <c r="CS114" s="200">
        <f t="shared" ca="1" si="10"/>
        <v>0</v>
      </c>
      <c r="CT114" s="200">
        <f t="shared" ca="1" si="10"/>
        <v>0</v>
      </c>
      <c r="CU114" s="200">
        <f t="shared" ca="1" si="10"/>
        <v>0</v>
      </c>
      <c r="CV114" s="200">
        <f t="shared" ca="1" si="10"/>
        <v>0</v>
      </c>
      <c r="CW114" s="200">
        <f t="shared" ca="1" si="10"/>
        <v>0</v>
      </c>
      <c r="CX114" s="200">
        <f t="shared" ca="1" si="10"/>
        <v>0</v>
      </c>
      <c r="CY114" s="200">
        <f t="shared" ca="1" si="10"/>
        <v>3000.4000000000015</v>
      </c>
      <c r="CZ114" s="200">
        <f t="shared" ca="1" si="10"/>
        <v>0</v>
      </c>
      <c r="DA114" s="200">
        <f t="shared" ca="1" si="10"/>
        <v>0</v>
      </c>
      <c r="DB114" s="200">
        <f t="shared" ca="1" si="10"/>
        <v>0</v>
      </c>
      <c r="DC114" s="200">
        <f t="shared" ca="1" si="10"/>
        <v>0</v>
      </c>
      <c r="DD114" s="200">
        <f t="shared" ca="1" si="10"/>
        <v>0</v>
      </c>
      <c r="DE114" s="200">
        <f t="shared" ca="1" si="10"/>
        <v>0</v>
      </c>
      <c r="DF114" s="200">
        <f t="shared" ca="1" si="10"/>
        <v>0</v>
      </c>
      <c r="DJ114" s="303"/>
      <c r="DK114" s="3" t="s">
        <v>32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1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G114" s="303"/>
      <c r="EH114" s="3" t="s">
        <v>32</v>
      </c>
      <c r="EI114" s="200">
        <f ca="1"/>
        <v>0</v>
      </c>
      <c r="EJ114" s="200">
        <f ca="1"/>
        <v>0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0</v>
      </c>
      <c r="EP114" s="200">
        <f ca="1"/>
        <v>0</v>
      </c>
      <c r="EQ114" s="200">
        <f ca="1"/>
        <v>0</v>
      </c>
      <c r="ER114" s="200">
        <f ca="1"/>
        <v>0</v>
      </c>
      <c r="ES114" s="200">
        <f ca="1"/>
        <v>0</v>
      </c>
      <c r="ET114" s="200">
        <f ca="1"/>
        <v>0</v>
      </c>
      <c r="EU114" s="200">
        <f ca="1"/>
        <v>0</v>
      </c>
      <c r="EV114" s="200">
        <f ca="1"/>
        <v>0</v>
      </c>
      <c r="EW114" s="200">
        <f ca="1"/>
        <v>1</v>
      </c>
      <c r="EX114" s="200">
        <f ca="1"/>
        <v>0</v>
      </c>
      <c r="EY114" s="200">
        <f ca="1"/>
        <v>0</v>
      </c>
      <c r="EZ114" s="200">
        <f ca="1"/>
        <v>0</v>
      </c>
      <c r="FA114" s="200">
        <f ca="1"/>
        <v>6.0008000000000027E-9</v>
      </c>
      <c r="FB114" s="200">
        <f ca="1"/>
        <v>0</v>
      </c>
      <c r="FE114" s="224"/>
      <c r="FF114" s="17"/>
      <c r="FG114" s="17"/>
      <c r="FH114" s="17"/>
      <c r="FI114" s="17"/>
      <c r="FJ114" s="303"/>
      <c r="FK114" s="3" t="s">
        <v>32</v>
      </c>
      <c r="FL114" s="40">
        <f ca="1"/>
        <v>0</v>
      </c>
      <c r="FM114" s="40">
        <f ca="1"/>
        <v>0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0</v>
      </c>
      <c r="GE114" s="40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25"/>
      <c r="HN114" s="303"/>
      <c r="HO114" s="274"/>
      <c r="HP114" s="313"/>
      <c r="HQ114" s="41" t="s">
        <v>32</v>
      </c>
      <c r="HR114" s="40">
        <f ca="1"/>
        <v>0</v>
      </c>
      <c r="HS114" s="17" t="s">
        <v>187</v>
      </c>
      <c r="HT114" s="17"/>
      <c r="HU114" s="17"/>
      <c r="HV114" s="40">
        <f t="shared" ca="1" si="13"/>
        <v>0</v>
      </c>
      <c r="HW114" s="40">
        <f t="shared" ca="1" si="11"/>
        <v>0</v>
      </c>
      <c r="HX114" s="40">
        <f t="shared" ca="1" si="11"/>
        <v>0</v>
      </c>
      <c r="HY114" s="40">
        <f t="shared" ca="1" si="11"/>
        <v>0</v>
      </c>
      <c r="HZ114" s="40">
        <f t="shared" ca="1" si="11"/>
        <v>0</v>
      </c>
      <c r="IA114" s="40">
        <f t="shared" ca="1" si="11"/>
        <v>0</v>
      </c>
      <c r="IB114" s="40">
        <f t="shared" ca="1" si="11"/>
        <v>0</v>
      </c>
      <c r="IC114" s="40">
        <f t="shared" ca="1" si="11"/>
        <v>0</v>
      </c>
      <c r="ID114" s="40">
        <f t="shared" ca="1" si="11"/>
        <v>0</v>
      </c>
      <c r="IE114" s="40">
        <f t="shared" ca="1" si="11"/>
        <v>0</v>
      </c>
      <c r="IF114" s="40">
        <f t="shared" ca="1" si="11"/>
        <v>0</v>
      </c>
      <c r="IG114" s="40">
        <f t="shared" ca="1" si="11"/>
        <v>0</v>
      </c>
      <c r="IH114" s="40">
        <f t="shared" ca="1" si="11"/>
        <v>0</v>
      </c>
      <c r="II114" s="40">
        <f t="shared" ca="1" si="11"/>
        <v>0</v>
      </c>
      <c r="IJ114" s="40">
        <f t="shared" ca="1" si="11"/>
        <v>0</v>
      </c>
      <c r="IK114" s="40">
        <f t="shared" ca="1" si="11"/>
        <v>0</v>
      </c>
      <c r="IL114" s="40">
        <f t="shared" ca="1" si="11"/>
        <v>0</v>
      </c>
      <c r="IM114" s="40">
        <f t="shared" ca="1" si="11"/>
        <v>0</v>
      </c>
      <c r="IN114" s="40">
        <f t="shared" ca="1" si="11"/>
        <v>0</v>
      </c>
      <c r="IO114" s="259"/>
      <c r="IP114" s="313"/>
      <c r="IQ114" s="41" t="s">
        <v>32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40">
        <f ca="1"/>
        <v>0</v>
      </c>
      <c r="IW114" s="40">
        <f ca="1"/>
        <v>0</v>
      </c>
      <c r="IX114" s="40">
        <f ca="1"/>
        <v>0</v>
      </c>
      <c r="IY114" s="40">
        <f ca="1"/>
        <v>0</v>
      </c>
      <c r="IZ114" s="40">
        <f ca="1"/>
        <v>0</v>
      </c>
      <c r="JA114" s="40">
        <f ca="1"/>
        <v>0</v>
      </c>
      <c r="JB114" s="40">
        <f ca="1"/>
        <v>0</v>
      </c>
      <c r="JC114" s="40">
        <f ca="1"/>
        <v>0</v>
      </c>
      <c r="JD114" s="40">
        <f ca="1"/>
        <v>0</v>
      </c>
      <c r="JE114" s="40">
        <f ca="1"/>
        <v>0</v>
      </c>
      <c r="JF114" s="40">
        <f ca="1"/>
        <v>0</v>
      </c>
      <c r="JG114" s="40">
        <f ca="1"/>
        <v>0</v>
      </c>
      <c r="JH114" s="40">
        <f ca="1"/>
        <v>0</v>
      </c>
      <c r="JI114" s="40">
        <f ca="1"/>
        <v>0</v>
      </c>
      <c r="JJ114" s="40">
        <f ca="1"/>
        <v>0</v>
      </c>
      <c r="JK114" s="40">
        <f ca="1"/>
        <v>0</v>
      </c>
      <c r="JL114" s="269"/>
    </row>
    <row r="115" spans="1:274" ht="16" customHeight="1">
      <c r="A115" s="30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0"/>
      <c r="BB115" s="303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4"/>
        <v>335.40164346805403</v>
      </c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259"/>
      <c r="CK115" s="259"/>
      <c r="CL115" s="303"/>
      <c r="CM115" s="3" t="s">
        <v>33</v>
      </c>
      <c r="CN115" s="200">
        <f t="shared" ca="1" si="12"/>
        <v>0</v>
      </c>
      <c r="CO115" s="200">
        <f t="shared" ca="1" si="10"/>
        <v>0</v>
      </c>
      <c r="CP115" s="200">
        <f t="shared" ca="1" si="10"/>
        <v>0</v>
      </c>
      <c r="CQ115" s="200">
        <f t="shared" ca="1" si="10"/>
        <v>0</v>
      </c>
      <c r="CR115" s="200">
        <f t="shared" ca="1" si="10"/>
        <v>0</v>
      </c>
      <c r="CS115" s="200">
        <f t="shared" ca="1" si="10"/>
        <v>0</v>
      </c>
      <c r="CT115" s="200">
        <f t="shared" ca="1" si="10"/>
        <v>0</v>
      </c>
      <c r="CU115" s="200">
        <f t="shared" ca="1" si="10"/>
        <v>0</v>
      </c>
      <c r="CV115" s="200">
        <f t="shared" ca="1" si="10"/>
        <v>0</v>
      </c>
      <c r="CW115" s="200">
        <f t="shared" ca="1" si="10"/>
        <v>0</v>
      </c>
      <c r="CX115" s="200">
        <f t="shared" ca="1" si="10"/>
        <v>0</v>
      </c>
      <c r="CY115" s="200">
        <f t="shared" ca="1" si="10"/>
        <v>0</v>
      </c>
      <c r="CZ115" s="200">
        <f t="shared" ca="1" si="10"/>
        <v>335.40164346805403</v>
      </c>
      <c r="DA115" s="200">
        <f t="shared" ca="1" si="10"/>
        <v>0</v>
      </c>
      <c r="DB115" s="200">
        <f t="shared" ca="1" si="10"/>
        <v>0</v>
      </c>
      <c r="DC115" s="200">
        <f t="shared" ca="1" si="10"/>
        <v>0</v>
      </c>
      <c r="DD115" s="200">
        <f t="shared" ca="1" si="10"/>
        <v>0</v>
      </c>
      <c r="DE115" s="200">
        <f t="shared" ca="1" si="10"/>
        <v>0</v>
      </c>
      <c r="DF115" s="200">
        <f t="shared" ca="1" si="10"/>
        <v>0</v>
      </c>
      <c r="DJ115" s="303"/>
      <c r="DK115" s="3" t="s">
        <v>33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1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G115" s="303"/>
      <c r="EH115" s="3" t="s">
        <v>33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1</v>
      </c>
      <c r="EW115" s="200">
        <f ca="1"/>
        <v>0</v>
      </c>
      <c r="EX115" s="200">
        <f ca="1"/>
        <v>0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4.4720219129073856E-9</v>
      </c>
      <c r="FE115" s="224"/>
      <c r="FF115" s="17"/>
      <c r="FG115" s="17"/>
      <c r="FH115" s="17"/>
      <c r="FI115" s="17"/>
      <c r="FJ115" s="303"/>
      <c r="FK115" s="3" t="s">
        <v>33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0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25"/>
      <c r="HN115" s="303"/>
      <c r="HO115" s="274"/>
      <c r="HP115" s="313"/>
      <c r="HQ115" s="41" t="s">
        <v>33</v>
      </c>
      <c r="HR115" s="40">
        <f ca="1"/>
        <v>0</v>
      </c>
      <c r="HS115" s="17" t="s">
        <v>187</v>
      </c>
      <c r="HT115" s="17"/>
      <c r="HU115" s="17"/>
      <c r="HV115" s="40">
        <f t="shared" ca="1" si="13"/>
        <v>0</v>
      </c>
      <c r="HW115" s="40">
        <f t="shared" ca="1" si="11"/>
        <v>0</v>
      </c>
      <c r="HX115" s="40">
        <f t="shared" ca="1" si="11"/>
        <v>0</v>
      </c>
      <c r="HY115" s="40">
        <f t="shared" ca="1" si="11"/>
        <v>0</v>
      </c>
      <c r="HZ115" s="40">
        <f t="shared" ca="1" si="11"/>
        <v>0</v>
      </c>
      <c r="IA115" s="40">
        <f t="shared" ca="1" si="11"/>
        <v>0</v>
      </c>
      <c r="IB115" s="40">
        <f t="shared" ca="1" si="11"/>
        <v>0</v>
      </c>
      <c r="IC115" s="40">
        <f t="shared" ca="1" si="11"/>
        <v>0</v>
      </c>
      <c r="ID115" s="40">
        <f t="shared" ca="1" si="11"/>
        <v>0</v>
      </c>
      <c r="IE115" s="40">
        <f t="shared" ca="1" si="11"/>
        <v>0</v>
      </c>
      <c r="IF115" s="40">
        <f t="shared" ca="1" si="11"/>
        <v>0</v>
      </c>
      <c r="IG115" s="40">
        <f t="shared" ca="1" si="11"/>
        <v>0</v>
      </c>
      <c r="IH115" s="40">
        <f t="shared" ca="1" si="11"/>
        <v>0</v>
      </c>
      <c r="II115" s="40">
        <f t="shared" ca="1" si="11"/>
        <v>0</v>
      </c>
      <c r="IJ115" s="40">
        <f t="shared" ca="1" si="11"/>
        <v>0</v>
      </c>
      <c r="IK115" s="40">
        <f t="shared" ca="1" si="11"/>
        <v>0</v>
      </c>
      <c r="IL115" s="40">
        <f t="shared" ca="1" si="11"/>
        <v>0</v>
      </c>
      <c r="IM115" s="40">
        <f t="shared" ca="1" si="11"/>
        <v>0</v>
      </c>
      <c r="IN115" s="40">
        <f t="shared" ca="1" si="11"/>
        <v>0</v>
      </c>
      <c r="IO115" s="259"/>
      <c r="IP115" s="313"/>
      <c r="IQ115" s="41" t="s">
        <v>33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40">
        <f ca="1"/>
        <v>0</v>
      </c>
      <c r="IW115" s="40">
        <f ca="1"/>
        <v>0</v>
      </c>
      <c r="IX115" s="40">
        <f ca="1"/>
        <v>0</v>
      </c>
      <c r="IY115" s="40">
        <f ca="1"/>
        <v>0</v>
      </c>
      <c r="IZ115" s="40">
        <f ca="1"/>
        <v>0</v>
      </c>
      <c r="JA115" s="40">
        <f ca="1"/>
        <v>0</v>
      </c>
      <c r="JB115" s="40">
        <f ca="1"/>
        <v>0</v>
      </c>
      <c r="JC115" s="40">
        <f ca="1"/>
        <v>0</v>
      </c>
      <c r="JD115" s="40">
        <f ca="1"/>
        <v>0</v>
      </c>
      <c r="JE115" s="40">
        <f ca="1"/>
        <v>0</v>
      </c>
      <c r="JF115" s="40">
        <f ca="1"/>
        <v>0</v>
      </c>
      <c r="JG115" s="40">
        <f ca="1"/>
        <v>0</v>
      </c>
      <c r="JH115" s="40">
        <f ca="1"/>
        <v>0</v>
      </c>
      <c r="JI115" s="40">
        <f ca="1"/>
        <v>0</v>
      </c>
      <c r="JJ115" s="40">
        <f ca="1"/>
        <v>0</v>
      </c>
      <c r="JK115" s="40">
        <f ca="1"/>
        <v>0</v>
      </c>
      <c r="JL115" s="269"/>
    </row>
    <row r="116" spans="1:274">
      <c r="A116" s="30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0"/>
      <c r="BB116" s="303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4"/>
        <v>96</v>
      </c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259"/>
      <c r="CK116" s="259"/>
      <c r="CL116" s="303"/>
      <c r="CM116" s="3" t="s">
        <v>42</v>
      </c>
      <c r="CN116" s="200">
        <f t="shared" ca="1" si="12"/>
        <v>0</v>
      </c>
      <c r="CO116" s="200">
        <f t="shared" ca="1" si="10"/>
        <v>0</v>
      </c>
      <c r="CP116" s="200">
        <f t="shared" ca="1" si="10"/>
        <v>0</v>
      </c>
      <c r="CQ116" s="200">
        <f t="shared" ca="1" si="10"/>
        <v>0</v>
      </c>
      <c r="CR116" s="200">
        <f t="shared" ca="1" si="10"/>
        <v>0</v>
      </c>
      <c r="CS116" s="200">
        <f t="shared" ca="1" si="10"/>
        <v>0</v>
      </c>
      <c r="CT116" s="200">
        <f t="shared" ca="1" si="10"/>
        <v>0</v>
      </c>
      <c r="CU116" s="200">
        <f t="shared" ca="1" si="10"/>
        <v>0</v>
      </c>
      <c r="CV116" s="200">
        <f t="shared" ca="1" si="10"/>
        <v>0</v>
      </c>
      <c r="CW116" s="200">
        <f t="shared" ca="1" si="10"/>
        <v>0</v>
      </c>
      <c r="CX116" s="200">
        <f t="shared" ca="1" si="10"/>
        <v>0</v>
      </c>
      <c r="CY116" s="200">
        <f t="shared" ca="1" si="10"/>
        <v>0</v>
      </c>
      <c r="CZ116" s="200">
        <f t="shared" ca="1" si="10"/>
        <v>0</v>
      </c>
      <c r="DA116" s="200">
        <f t="shared" ca="1" si="10"/>
        <v>96</v>
      </c>
      <c r="DB116" s="200">
        <f t="shared" ca="1" si="10"/>
        <v>0</v>
      </c>
      <c r="DC116" s="200">
        <f t="shared" ca="1" si="10"/>
        <v>0</v>
      </c>
      <c r="DD116" s="200">
        <f t="shared" ca="1" si="10"/>
        <v>0</v>
      </c>
      <c r="DE116" s="200">
        <f t="shared" ca="1" si="10"/>
        <v>0</v>
      </c>
      <c r="DF116" s="200">
        <f t="shared" ca="1" si="10"/>
        <v>0</v>
      </c>
      <c r="DJ116" s="303"/>
      <c r="DK116" s="3" t="s">
        <v>42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1</v>
      </c>
      <c r="DY116" s="200">
        <f ca="1"/>
        <v>0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G116" s="303"/>
      <c r="EH116" s="3" t="s">
        <v>42</v>
      </c>
      <c r="EI116" s="200">
        <f ca="1"/>
        <v>0</v>
      </c>
      <c r="EJ116" s="200">
        <f ca="1"/>
        <v>0</v>
      </c>
      <c r="EK116" s="200">
        <f ca="1"/>
        <v>0</v>
      </c>
      <c r="EL116" s="200">
        <f ca="1"/>
        <v>0</v>
      </c>
      <c r="EM116" s="200">
        <f ca="1"/>
        <v>-4.2813067319655161E-21</v>
      </c>
      <c r="EN116" s="200">
        <f ca="1"/>
        <v>0</v>
      </c>
      <c r="EO116" s="200">
        <f ca="1"/>
        <v>-1.0960145233831721E-18</v>
      </c>
      <c r="EP116" s="200">
        <f ca="1"/>
        <v>0</v>
      </c>
      <c r="EQ116" s="200">
        <f ca="1"/>
        <v>0</v>
      </c>
      <c r="ER116" s="200">
        <f ca="1"/>
        <v>0</v>
      </c>
      <c r="ES116" s="200">
        <f ca="1"/>
        <v>-1.0960145233831721E-18</v>
      </c>
      <c r="ET116" s="200">
        <f ca="1"/>
        <v>2.1920290467663442E-18</v>
      </c>
      <c r="EU116" s="200">
        <f ca="1"/>
        <v>1.0000000000000002</v>
      </c>
      <c r="EV116" s="200">
        <f ca="1"/>
        <v>0</v>
      </c>
      <c r="EW116" s="200">
        <f ca="1"/>
        <v>0</v>
      </c>
      <c r="EX116" s="200">
        <f ca="1"/>
        <v>3.5072464748261508E-17</v>
      </c>
      <c r="EY116" s="200">
        <f ca="1"/>
        <v>0</v>
      </c>
      <c r="EZ116" s="200">
        <f ca="1"/>
        <v>1.9200000000000001E-13</v>
      </c>
      <c r="FA116" s="200">
        <f ca="1"/>
        <v>1.3065511266984607E-25</v>
      </c>
      <c r="FB116" s="200">
        <f ca="1"/>
        <v>2.6131022533969215E-25</v>
      </c>
      <c r="FE116" s="224"/>
      <c r="FF116" s="17"/>
      <c r="FG116" s="17"/>
      <c r="FH116" s="17"/>
      <c r="FI116" s="17"/>
      <c r="FJ116" s="303"/>
      <c r="FK116" s="3" t="s">
        <v>42</v>
      </c>
      <c r="FL116" s="40">
        <f ca="1"/>
        <v>0</v>
      </c>
      <c r="FM116" s="40">
        <f ca="1"/>
        <v>0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0</v>
      </c>
      <c r="GD116" s="40">
        <f ca="1"/>
        <v>0</v>
      </c>
      <c r="GE116" s="40">
        <f ca="1"/>
        <v>0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25"/>
      <c r="HN116" s="303"/>
      <c r="HO116" s="274"/>
      <c r="HP116" s="313"/>
      <c r="HQ116" s="41" t="s">
        <v>42</v>
      </c>
      <c r="HR116" s="40">
        <f ca="1"/>
        <v>0</v>
      </c>
      <c r="HS116" s="17" t="s">
        <v>187</v>
      </c>
      <c r="HT116" s="17"/>
      <c r="HU116" s="17"/>
      <c r="HV116" s="40">
        <f t="shared" ca="1" si="13"/>
        <v>0</v>
      </c>
      <c r="HW116" s="40">
        <f t="shared" ca="1" si="11"/>
        <v>0</v>
      </c>
      <c r="HX116" s="40">
        <f t="shared" ca="1" si="11"/>
        <v>0</v>
      </c>
      <c r="HY116" s="40">
        <f t="shared" ca="1" si="11"/>
        <v>0</v>
      </c>
      <c r="HZ116" s="40">
        <f t="shared" ca="1" si="11"/>
        <v>0</v>
      </c>
      <c r="IA116" s="40">
        <f t="shared" ca="1" si="11"/>
        <v>0</v>
      </c>
      <c r="IB116" s="40">
        <f t="shared" ca="1" si="11"/>
        <v>0</v>
      </c>
      <c r="IC116" s="40">
        <f t="shared" ca="1" si="11"/>
        <v>0</v>
      </c>
      <c r="ID116" s="40">
        <f t="shared" ca="1" si="11"/>
        <v>0</v>
      </c>
      <c r="IE116" s="40">
        <f t="shared" ca="1" si="11"/>
        <v>0</v>
      </c>
      <c r="IF116" s="40">
        <f t="shared" ca="1" si="11"/>
        <v>0</v>
      </c>
      <c r="IG116" s="40">
        <f t="shared" ca="1" si="11"/>
        <v>0</v>
      </c>
      <c r="IH116" s="40">
        <f t="shared" ca="1" si="11"/>
        <v>0</v>
      </c>
      <c r="II116" s="40">
        <f t="shared" ca="1" si="11"/>
        <v>0</v>
      </c>
      <c r="IJ116" s="40">
        <f t="shared" ca="1" si="11"/>
        <v>0</v>
      </c>
      <c r="IK116" s="40">
        <f t="shared" ca="1" si="11"/>
        <v>0</v>
      </c>
      <c r="IL116" s="40">
        <f t="shared" ca="1" si="11"/>
        <v>0</v>
      </c>
      <c r="IM116" s="40">
        <f t="shared" ca="1" si="11"/>
        <v>0</v>
      </c>
      <c r="IN116" s="40">
        <f t="shared" ca="1" si="11"/>
        <v>0</v>
      </c>
      <c r="IO116" s="259"/>
      <c r="IP116" s="313"/>
      <c r="IQ116" s="41" t="s">
        <v>42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40">
        <f ca="1"/>
        <v>0</v>
      </c>
      <c r="IW116" s="40">
        <f ca="1"/>
        <v>0</v>
      </c>
      <c r="IX116" s="40">
        <f ca="1"/>
        <v>0</v>
      </c>
      <c r="IY116" s="40">
        <f ca="1"/>
        <v>0</v>
      </c>
      <c r="IZ116" s="40">
        <f ca="1"/>
        <v>0</v>
      </c>
      <c r="JA116" s="40">
        <f ca="1"/>
        <v>0</v>
      </c>
      <c r="JB116" s="40">
        <f ca="1"/>
        <v>0</v>
      </c>
      <c r="JC116" s="40">
        <f ca="1"/>
        <v>0</v>
      </c>
      <c r="JD116" s="40">
        <f ca="1"/>
        <v>0</v>
      </c>
      <c r="JE116" s="40">
        <f ca="1"/>
        <v>0</v>
      </c>
      <c r="JF116" s="40">
        <f ca="1"/>
        <v>0</v>
      </c>
      <c r="JG116" s="40">
        <f ca="1"/>
        <v>0</v>
      </c>
      <c r="JH116" s="40">
        <f ca="1"/>
        <v>0</v>
      </c>
      <c r="JI116" s="40">
        <f ca="1"/>
        <v>0</v>
      </c>
      <c r="JJ116" s="40">
        <f ca="1"/>
        <v>0</v>
      </c>
      <c r="JK116" s="40">
        <f ca="1"/>
        <v>0</v>
      </c>
      <c r="JL116" s="269"/>
    </row>
    <row r="117" spans="1:274" ht="16" customHeight="1">
      <c r="A117" s="30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0"/>
      <c r="BB117" s="303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4"/>
        <v>1799.9799999999996</v>
      </c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259"/>
      <c r="CK117" s="259"/>
      <c r="CL117" s="303"/>
      <c r="CM117" s="3" t="s">
        <v>34</v>
      </c>
      <c r="CN117" s="200">
        <f t="shared" ca="1" si="12"/>
        <v>0</v>
      </c>
      <c r="CO117" s="200">
        <f t="shared" ca="1" si="10"/>
        <v>0</v>
      </c>
      <c r="CP117" s="200">
        <f t="shared" ca="1" si="10"/>
        <v>0</v>
      </c>
      <c r="CQ117" s="200">
        <f t="shared" ca="1" si="10"/>
        <v>0</v>
      </c>
      <c r="CR117" s="200">
        <f t="shared" ref="CR117:DF121" ca="1" si="15">IF((ROW()-ROW($CN$103))=(COLUMN()-COLUMN($CN$103)),INDIRECT("BJ"&amp;ROW()),0)</f>
        <v>0</v>
      </c>
      <c r="CS117" s="200">
        <f t="shared" ca="1" si="15"/>
        <v>0</v>
      </c>
      <c r="CT117" s="200">
        <f t="shared" ca="1" si="15"/>
        <v>0</v>
      </c>
      <c r="CU117" s="200">
        <f t="shared" ca="1" si="15"/>
        <v>0</v>
      </c>
      <c r="CV117" s="200">
        <f t="shared" ca="1" si="15"/>
        <v>0</v>
      </c>
      <c r="CW117" s="200">
        <f t="shared" ca="1" si="15"/>
        <v>0</v>
      </c>
      <c r="CX117" s="200">
        <f t="shared" ca="1" si="15"/>
        <v>0</v>
      </c>
      <c r="CY117" s="200">
        <f t="shared" ca="1" si="15"/>
        <v>0</v>
      </c>
      <c r="CZ117" s="200">
        <f t="shared" ca="1" si="15"/>
        <v>0</v>
      </c>
      <c r="DA117" s="200">
        <f t="shared" ca="1" si="15"/>
        <v>0</v>
      </c>
      <c r="DB117" s="200">
        <f t="shared" ca="1" si="15"/>
        <v>1799.9799999999996</v>
      </c>
      <c r="DC117" s="200">
        <f t="shared" ca="1" si="15"/>
        <v>0</v>
      </c>
      <c r="DD117" s="200">
        <f t="shared" ca="1" si="15"/>
        <v>0</v>
      </c>
      <c r="DE117" s="200">
        <f t="shared" ca="1" si="15"/>
        <v>0</v>
      </c>
      <c r="DF117" s="200">
        <f t="shared" ca="1" si="15"/>
        <v>0</v>
      </c>
      <c r="DJ117" s="303"/>
      <c r="DK117" s="3" t="s">
        <v>34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85">
        <f ca="1"/>
        <v>1</v>
      </c>
      <c r="EB117" s="200">
        <f ca="1"/>
        <v>0</v>
      </c>
      <c r="EC117" s="200">
        <f ca="1"/>
        <v>0</v>
      </c>
      <c r="ED117" s="200">
        <f ca="1"/>
        <v>0</v>
      </c>
      <c r="EE117" s="200">
        <f ca="1"/>
        <v>0</v>
      </c>
      <c r="EG117" s="303"/>
      <c r="EH117" s="3" t="s">
        <v>34</v>
      </c>
      <c r="EI117" s="200">
        <f ca="1"/>
        <v>0</v>
      </c>
      <c r="EJ117" s="200">
        <f ca="1"/>
        <v>2.3127502842847777E-6</v>
      </c>
      <c r="EK117" s="200">
        <f ca="1"/>
        <v>4.0634282402057077E-4</v>
      </c>
      <c r="EL117" s="200">
        <f ca="1"/>
        <v>0</v>
      </c>
      <c r="EM117" s="200">
        <f ca="1"/>
        <v>2.7566963695772479E-6</v>
      </c>
      <c r="EN117" s="200">
        <f ca="1"/>
        <v>4.7924438602238504E-4</v>
      </c>
      <c r="EO117" s="200">
        <f ca="1"/>
        <v>4.5687223926899192E-4</v>
      </c>
      <c r="EP117" s="200">
        <f ca="1"/>
        <v>1.5936373011982785E-3</v>
      </c>
      <c r="EQ117" s="200">
        <f ca="1"/>
        <v>1.2662141146486175E-3</v>
      </c>
      <c r="ER117" s="200">
        <f ca="1"/>
        <v>1.2914375033866378E-3</v>
      </c>
      <c r="ES117" s="200">
        <f ca="1"/>
        <v>4.5687223926899192E-4</v>
      </c>
      <c r="ET117" s="200">
        <f ca="1"/>
        <v>1.4500093248982736E-3</v>
      </c>
      <c r="EU117" s="200">
        <f ca="1"/>
        <v>8.0714843961664867E-2</v>
      </c>
      <c r="EV117" s="200">
        <f ca="1"/>
        <v>3.7150545560069151E-2</v>
      </c>
      <c r="EW117" s="200">
        <f ca="1"/>
        <v>1.3444627189264747E-2</v>
      </c>
      <c r="EX117" s="200">
        <f ca="1"/>
        <v>1.0142574574605532</v>
      </c>
      <c r="EY117" s="200">
        <f ca="1"/>
        <v>1.2170954255198977E-8</v>
      </c>
      <c r="EZ117" s="200">
        <f ca="1"/>
        <v>1.5497250040639653E-14</v>
      </c>
      <c r="FA117" s="200">
        <f ca="1"/>
        <v>8.0678518837339926E-11</v>
      </c>
      <c r="FB117" s="200">
        <f ca="1"/>
        <v>1.6613805382109346E-10</v>
      </c>
      <c r="FE117" s="224"/>
      <c r="FF117" s="17"/>
      <c r="FG117" s="17"/>
      <c r="FH117" s="17"/>
      <c r="FI117" s="17"/>
      <c r="FJ117" s="303"/>
      <c r="FK117" s="3" t="s">
        <v>34</v>
      </c>
      <c r="FL117" s="40">
        <f ca="1"/>
        <v>0</v>
      </c>
      <c r="FM117" s="40">
        <f ca="1"/>
        <v>0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1.5936373011982785E-3</v>
      </c>
      <c r="FT117" s="40">
        <f ca="1"/>
        <v>0</v>
      </c>
      <c r="FU117" s="40">
        <f ca="1"/>
        <v>0</v>
      </c>
      <c r="FV117" s="40">
        <f ca="1"/>
        <v>0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0</v>
      </c>
      <c r="GC117" s="40">
        <f ca="1"/>
        <v>0</v>
      </c>
      <c r="GD117" s="40">
        <f ca="1"/>
        <v>0</v>
      </c>
      <c r="GE117" s="40">
        <f ca="1"/>
        <v>0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25"/>
      <c r="HN117" s="303"/>
      <c r="HO117" s="274"/>
      <c r="HP117" s="313"/>
      <c r="HQ117" s="41" t="s">
        <v>34</v>
      </c>
      <c r="HR117" s="40">
        <f ca="1"/>
        <v>0</v>
      </c>
      <c r="HS117" s="17" t="s">
        <v>187</v>
      </c>
      <c r="HT117" s="17"/>
      <c r="HU117" s="17"/>
      <c r="HV117" s="40">
        <f t="shared" ca="1" si="13"/>
        <v>0</v>
      </c>
      <c r="HW117" s="40">
        <f t="shared" ca="1" si="11"/>
        <v>0</v>
      </c>
      <c r="HX117" s="40">
        <f t="shared" ca="1" si="11"/>
        <v>0</v>
      </c>
      <c r="HY117" s="40">
        <f t="shared" ca="1" si="11"/>
        <v>0</v>
      </c>
      <c r="HZ117" s="40">
        <f t="shared" ref="HZ117:IN121" ca="1" si="16">IF((ROW()-ROW($HV$103))=(COLUMN()-COLUMN($HV$103)),INDIRECT("HB"&amp;ROW()),0)</f>
        <v>0</v>
      </c>
      <c r="IA117" s="40">
        <f t="shared" ca="1" si="16"/>
        <v>0</v>
      </c>
      <c r="IB117" s="40">
        <f t="shared" ca="1" si="16"/>
        <v>0</v>
      </c>
      <c r="IC117" s="40">
        <f t="shared" ca="1" si="16"/>
        <v>0</v>
      </c>
      <c r="ID117" s="40">
        <f t="shared" ca="1" si="16"/>
        <v>0</v>
      </c>
      <c r="IE117" s="40">
        <f t="shared" ca="1" si="16"/>
        <v>0</v>
      </c>
      <c r="IF117" s="40">
        <f t="shared" ca="1" si="16"/>
        <v>0</v>
      </c>
      <c r="IG117" s="40">
        <f t="shared" ca="1" si="16"/>
        <v>0</v>
      </c>
      <c r="IH117" s="40">
        <f t="shared" ca="1" si="16"/>
        <v>0</v>
      </c>
      <c r="II117" s="40">
        <f t="shared" ca="1" si="16"/>
        <v>0</v>
      </c>
      <c r="IJ117" s="40">
        <f t="shared" ca="1" si="16"/>
        <v>0</v>
      </c>
      <c r="IK117" s="40">
        <f t="shared" ca="1" si="16"/>
        <v>0</v>
      </c>
      <c r="IL117" s="40">
        <f t="shared" ca="1" si="16"/>
        <v>0</v>
      </c>
      <c r="IM117" s="40">
        <f t="shared" ca="1" si="16"/>
        <v>0</v>
      </c>
      <c r="IN117" s="40">
        <f t="shared" ca="1" si="16"/>
        <v>0</v>
      </c>
      <c r="IO117" s="259"/>
      <c r="IP117" s="313"/>
      <c r="IQ117" s="41" t="s">
        <v>34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40">
        <f ca="1"/>
        <v>0</v>
      </c>
      <c r="IW117" s="40">
        <f ca="1"/>
        <v>0</v>
      </c>
      <c r="IX117" s="40">
        <f ca="1"/>
        <v>0</v>
      </c>
      <c r="IY117" s="40">
        <f ca="1"/>
        <v>0</v>
      </c>
      <c r="IZ117" s="40">
        <f ca="1"/>
        <v>0</v>
      </c>
      <c r="JA117" s="40">
        <f ca="1"/>
        <v>0</v>
      </c>
      <c r="JB117" s="40">
        <f ca="1"/>
        <v>0</v>
      </c>
      <c r="JC117" s="40">
        <f ca="1"/>
        <v>0</v>
      </c>
      <c r="JD117" s="40">
        <f ca="1"/>
        <v>0</v>
      </c>
      <c r="JE117" s="40">
        <f ca="1"/>
        <v>0</v>
      </c>
      <c r="JF117" s="40">
        <f ca="1"/>
        <v>0</v>
      </c>
      <c r="JG117" s="40">
        <f ca="1"/>
        <v>0</v>
      </c>
      <c r="JH117" s="40">
        <f ca="1"/>
        <v>0</v>
      </c>
      <c r="JI117" s="40">
        <f ca="1"/>
        <v>0</v>
      </c>
      <c r="JJ117" s="40">
        <f ca="1"/>
        <v>0</v>
      </c>
      <c r="JK117" s="40">
        <f ca="1"/>
        <v>0</v>
      </c>
      <c r="JL117" s="269"/>
    </row>
    <row r="118" spans="1:274" ht="16" customHeight="1">
      <c r="A118" s="30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0"/>
      <c r="BB118" s="303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4"/>
        <v>500000000000</v>
      </c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259"/>
      <c r="CK118" s="259"/>
      <c r="CL118" s="303"/>
      <c r="CM118" s="3" t="s">
        <v>35</v>
      </c>
      <c r="CN118" s="200">
        <f t="shared" ca="1" si="12"/>
        <v>0</v>
      </c>
      <c r="CO118" s="200">
        <f t="shared" ca="1" si="12"/>
        <v>0</v>
      </c>
      <c r="CP118" s="200">
        <f t="shared" ca="1" si="12"/>
        <v>0</v>
      </c>
      <c r="CQ118" s="200">
        <f t="shared" ca="1" si="12"/>
        <v>0</v>
      </c>
      <c r="CR118" s="200">
        <f t="shared" ca="1" si="12"/>
        <v>0</v>
      </c>
      <c r="CS118" s="200">
        <f t="shared" ca="1" si="12"/>
        <v>0</v>
      </c>
      <c r="CT118" s="200">
        <f t="shared" ca="1" si="12"/>
        <v>0</v>
      </c>
      <c r="CU118" s="200">
        <f t="shared" ca="1" si="12"/>
        <v>0</v>
      </c>
      <c r="CV118" s="200">
        <f t="shared" ca="1" si="12"/>
        <v>0</v>
      </c>
      <c r="CW118" s="200">
        <f t="shared" ca="1" si="12"/>
        <v>0</v>
      </c>
      <c r="CX118" s="200">
        <f t="shared" ca="1" si="12"/>
        <v>0</v>
      </c>
      <c r="CY118" s="200">
        <f t="shared" ca="1" si="12"/>
        <v>0</v>
      </c>
      <c r="CZ118" s="200">
        <f t="shared" ca="1" si="12"/>
        <v>0</v>
      </c>
      <c r="DA118" s="200">
        <f t="shared" ca="1" si="12"/>
        <v>0</v>
      </c>
      <c r="DB118" s="200">
        <f t="shared" ca="1" si="12"/>
        <v>0</v>
      </c>
      <c r="DC118" s="200">
        <f t="shared" ca="1" si="12"/>
        <v>500000000000</v>
      </c>
      <c r="DD118" s="200">
        <f t="shared" ca="1" si="15"/>
        <v>0</v>
      </c>
      <c r="DE118" s="200">
        <f t="shared" ca="1" si="15"/>
        <v>0</v>
      </c>
      <c r="DF118" s="200">
        <f t="shared" ca="1" si="15"/>
        <v>0</v>
      </c>
      <c r="DJ118" s="303"/>
      <c r="DK118" s="3" t="s">
        <v>35</v>
      </c>
      <c r="DL118" s="200">
        <f ca="1"/>
        <v>0</v>
      </c>
      <c r="DM118" s="200">
        <f ca="1"/>
        <v>0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1</v>
      </c>
      <c r="EE118" s="200">
        <f ca="1"/>
        <v>0</v>
      </c>
      <c r="EG118" s="303"/>
      <c r="EH118" s="3" t="s">
        <v>35</v>
      </c>
      <c r="EI118" s="200">
        <f ca="1"/>
        <v>0</v>
      </c>
      <c r="EJ118" s="200">
        <f ca="1"/>
        <v>0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1</v>
      </c>
      <c r="FB118" s="200">
        <f ca="1"/>
        <v>0</v>
      </c>
      <c r="FE118" s="224"/>
      <c r="FF118" s="17"/>
      <c r="FG118" s="17"/>
      <c r="FH118" s="17"/>
      <c r="FI118" s="17"/>
      <c r="FJ118" s="303"/>
      <c r="FK118" s="3" t="s">
        <v>35</v>
      </c>
      <c r="FL118" s="40">
        <f ca="1"/>
        <v>0</v>
      </c>
      <c r="FM118" s="40">
        <f ca="1"/>
        <v>0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0</v>
      </c>
      <c r="GE118" s="40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25"/>
      <c r="HN118" s="303"/>
      <c r="HO118" s="274"/>
      <c r="HP118" s="313"/>
      <c r="HQ118" s="41" t="s">
        <v>35</v>
      </c>
      <c r="HR118" s="40">
        <f ca="1"/>
        <v>0</v>
      </c>
      <c r="HS118" s="17" t="s">
        <v>188</v>
      </c>
      <c r="HT118" s="17"/>
      <c r="HU118" s="17"/>
      <c r="HV118" s="40">
        <f t="shared" ca="1" si="13"/>
        <v>0</v>
      </c>
      <c r="HW118" s="40">
        <f t="shared" ca="1" si="13"/>
        <v>0</v>
      </c>
      <c r="HX118" s="40">
        <f t="shared" ca="1" si="13"/>
        <v>0</v>
      </c>
      <c r="HY118" s="40">
        <f t="shared" ca="1" si="13"/>
        <v>0</v>
      </c>
      <c r="HZ118" s="40">
        <f t="shared" ca="1" si="13"/>
        <v>0</v>
      </c>
      <c r="IA118" s="40">
        <f t="shared" ca="1" si="13"/>
        <v>0</v>
      </c>
      <c r="IB118" s="40">
        <f t="shared" ca="1" si="13"/>
        <v>0</v>
      </c>
      <c r="IC118" s="40">
        <f t="shared" ca="1" si="13"/>
        <v>0</v>
      </c>
      <c r="ID118" s="40">
        <f t="shared" ca="1" si="13"/>
        <v>0</v>
      </c>
      <c r="IE118" s="40">
        <f t="shared" ca="1" si="13"/>
        <v>0</v>
      </c>
      <c r="IF118" s="40">
        <f t="shared" ca="1" si="13"/>
        <v>0</v>
      </c>
      <c r="IG118" s="40">
        <f t="shared" ca="1" si="13"/>
        <v>0</v>
      </c>
      <c r="IH118" s="40">
        <f t="shared" ca="1" si="13"/>
        <v>0</v>
      </c>
      <c r="II118" s="40">
        <f t="shared" ca="1" si="13"/>
        <v>0</v>
      </c>
      <c r="IJ118" s="40">
        <f t="shared" ca="1" si="13"/>
        <v>0</v>
      </c>
      <c r="IK118" s="40">
        <f t="shared" ca="1" si="13"/>
        <v>0</v>
      </c>
      <c r="IL118" s="40">
        <f t="shared" ca="1" si="16"/>
        <v>0</v>
      </c>
      <c r="IM118" s="40">
        <f t="shared" ca="1" si="16"/>
        <v>0</v>
      </c>
      <c r="IN118" s="40">
        <f t="shared" ca="1" si="16"/>
        <v>0</v>
      </c>
      <c r="IO118" s="259"/>
      <c r="IP118" s="313"/>
      <c r="IQ118" s="41" t="s">
        <v>35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40">
        <f ca="1"/>
        <v>0</v>
      </c>
      <c r="IW118" s="40">
        <f ca="1"/>
        <v>0</v>
      </c>
      <c r="IX118" s="40">
        <f ca="1"/>
        <v>0</v>
      </c>
      <c r="IY118" s="40">
        <f ca="1"/>
        <v>0</v>
      </c>
      <c r="IZ118" s="40">
        <f ca="1"/>
        <v>0</v>
      </c>
      <c r="JA118" s="40">
        <f ca="1"/>
        <v>0</v>
      </c>
      <c r="JB118" s="40">
        <f ca="1"/>
        <v>0</v>
      </c>
      <c r="JC118" s="40">
        <f ca="1"/>
        <v>0</v>
      </c>
      <c r="JD118" s="40">
        <f ca="1"/>
        <v>0</v>
      </c>
      <c r="JE118" s="40">
        <f ca="1"/>
        <v>0</v>
      </c>
      <c r="JF118" s="40">
        <f ca="1"/>
        <v>0</v>
      </c>
      <c r="JG118" s="40">
        <f ca="1"/>
        <v>0</v>
      </c>
      <c r="JH118" s="40">
        <f ca="1"/>
        <v>0</v>
      </c>
      <c r="JI118" s="40">
        <f ca="1"/>
        <v>0</v>
      </c>
      <c r="JJ118" s="40">
        <f ca="1"/>
        <v>0</v>
      </c>
      <c r="JK118" s="40">
        <f ca="1"/>
        <v>0</v>
      </c>
      <c r="JL118" s="269"/>
    </row>
    <row r="119" spans="1:274" ht="16" customHeight="1">
      <c r="A119" s="30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0"/>
      <c r="BB119" s="303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4"/>
        <v>75000000000</v>
      </c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259"/>
      <c r="CK119" s="259"/>
      <c r="CL119" s="303"/>
      <c r="CM119" s="3" t="s">
        <v>36</v>
      </c>
      <c r="CN119" s="200">
        <f t="shared" ca="1" si="12"/>
        <v>0</v>
      </c>
      <c r="CO119" s="200">
        <f t="shared" ca="1" si="12"/>
        <v>0</v>
      </c>
      <c r="CP119" s="200">
        <f t="shared" ca="1" si="12"/>
        <v>0</v>
      </c>
      <c r="CQ119" s="200">
        <f t="shared" ca="1" si="12"/>
        <v>0</v>
      </c>
      <c r="CR119" s="200">
        <f t="shared" ca="1" si="12"/>
        <v>0</v>
      </c>
      <c r="CS119" s="200">
        <f t="shared" ca="1" si="12"/>
        <v>0</v>
      </c>
      <c r="CT119" s="200">
        <f t="shared" ca="1" si="12"/>
        <v>0</v>
      </c>
      <c r="CU119" s="200">
        <f t="shared" ca="1" si="12"/>
        <v>0</v>
      </c>
      <c r="CV119" s="200">
        <f t="shared" ca="1" si="12"/>
        <v>0</v>
      </c>
      <c r="CW119" s="200">
        <f t="shared" ca="1" si="12"/>
        <v>0</v>
      </c>
      <c r="CX119" s="200">
        <f t="shared" ca="1" si="12"/>
        <v>0</v>
      </c>
      <c r="CY119" s="200">
        <f t="shared" ca="1" si="12"/>
        <v>0</v>
      </c>
      <c r="CZ119" s="200">
        <f t="shared" ca="1" si="12"/>
        <v>0</v>
      </c>
      <c r="DA119" s="200">
        <f t="shared" ca="1" si="12"/>
        <v>0</v>
      </c>
      <c r="DB119" s="200">
        <f t="shared" ca="1" si="12"/>
        <v>0</v>
      </c>
      <c r="DC119" s="200">
        <f t="shared" ca="1" si="12"/>
        <v>0</v>
      </c>
      <c r="DD119" s="200">
        <f t="shared" ca="1" si="15"/>
        <v>75000000000</v>
      </c>
      <c r="DE119" s="200">
        <f t="shared" ca="1" si="15"/>
        <v>0</v>
      </c>
      <c r="DF119" s="200">
        <f t="shared" ca="1" si="15"/>
        <v>0</v>
      </c>
      <c r="DJ119" s="303"/>
      <c r="DK119" s="3" t="s">
        <v>36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0.99999999999999989</v>
      </c>
      <c r="EG119" s="303"/>
      <c r="EH119" s="3" t="s">
        <v>36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0.99999999999999989</v>
      </c>
      <c r="FE119" s="224"/>
      <c r="FF119" s="17"/>
      <c r="FG119" s="17"/>
      <c r="FH119" s="17"/>
      <c r="FI119" s="17"/>
      <c r="FJ119" s="303"/>
      <c r="FK119" s="3" t="s">
        <v>36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0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25"/>
      <c r="HN119" s="303"/>
      <c r="HO119" s="274"/>
      <c r="HP119" s="313"/>
      <c r="HQ119" s="41" t="s">
        <v>36</v>
      </c>
      <c r="HR119" s="40">
        <f ca="1"/>
        <v>0</v>
      </c>
      <c r="HS119" s="17" t="s">
        <v>189</v>
      </c>
      <c r="HT119" s="17"/>
      <c r="HU119" s="17"/>
      <c r="HV119" s="40">
        <f t="shared" ca="1" si="13"/>
        <v>0</v>
      </c>
      <c r="HW119" s="40">
        <f t="shared" ca="1" si="13"/>
        <v>0</v>
      </c>
      <c r="HX119" s="40">
        <f t="shared" ca="1" si="13"/>
        <v>0</v>
      </c>
      <c r="HY119" s="40">
        <f t="shared" ca="1" si="13"/>
        <v>0</v>
      </c>
      <c r="HZ119" s="40">
        <f t="shared" ca="1" si="13"/>
        <v>0</v>
      </c>
      <c r="IA119" s="40">
        <f t="shared" ca="1" si="13"/>
        <v>0</v>
      </c>
      <c r="IB119" s="40">
        <f t="shared" ca="1" si="13"/>
        <v>0</v>
      </c>
      <c r="IC119" s="40">
        <f t="shared" ca="1" si="13"/>
        <v>0</v>
      </c>
      <c r="ID119" s="40">
        <f t="shared" ca="1" si="13"/>
        <v>0</v>
      </c>
      <c r="IE119" s="40">
        <f t="shared" ca="1" si="13"/>
        <v>0</v>
      </c>
      <c r="IF119" s="40">
        <f t="shared" ca="1" si="13"/>
        <v>0</v>
      </c>
      <c r="IG119" s="40">
        <f t="shared" ca="1" si="13"/>
        <v>0</v>
      </c>
      <c r="IH119" s="40">
        <f t="shared" ca="1" si="13"/>
        <v>0</v>
      </c>
      <c r="II119" s="40">
        <f t="shared" ca="1" si="13"/>
        <v>0</v>
      </c>
      <c r="IJ119" s="40">
        <f t="shared" ca="1" si="13"/>
        <v>0</v>
      </c>
      <c r="IK119" s="40">
        <f t="shared" ca="1" si="13"/>
        <v>0</v>
      </c>
      <c r="IL119" s="40">
        <f t="shared" ca="1" si="16"/>
        <v>0</v>
      </c>
      <c r="IM119" s="40">
        <f t="shared" ca="1" si="16"/>
        <v>0</v>
      </c>
      <c r="IN119" s="40">
        <f t="shared" ca="1" si="16"/>
        <v>0</v>
      </c>
      <c r="IO119" s="259"/>
      <c r="IP119" s="313"/>
      <c r="IQ119" s="41" t="s">
        <v>36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40">
        <f ca="1"/>
        <v>0</v>
      </c>
      <c r="IW119" s="40">
        <f ca="1"/>
        <v>0</v>
      </c>
      <c r="IX119" s="40">
        <f ca="1"/>
        <v>0</v>
      </c>
      <c r="IY119" s="40">
        <f ca="1"/>
        <v>0</v>
      </c>
      <c r="IZ119" s="40">
        <f ca="1"/>
        <v>0</v>
      </c>
      <c r="JA119" s="40">
        <f ca="1"/>
        <v>0</v>
      </c>
      <c r="JB119" s="40">
        <f ca="1"/>
        <v>0</v>
      </c>
      <c r="JC119" s="40">
        <f ca="1"/>
        <v>0</v>
      </c>
      <c r="JD119" s="40">
        <f ca="1"/>
        <v>0</v>
      </c>
      <c r="JE119" s="40">
        <f ca="1"/>
        <v>0</v>
      </c>
      <c r="JF119" s="40">
        <f ca="1"/>
        <v>0</v>
      </c>
      <c r="JG119" s="40">
        <f ca="1"/>
        <v>0</v>
      </c>
      <c r="JH119" s="40">
        <f ca="1"/>
        <v>0</v>
      </c>
      <c r="JI119" s="40">
        <f ca="1"/>
        <v>0</v>
      </c>
      <c r="JJ119" s="40">
        <f ca="1"/>
        <v>0</v>
      </c>
      <c r="JK119" s="40">
        <f ca="1"/>
        <v>0</v>
      </c>
      <c r="JL119" s="269"/>
    </row>
    <row r="120" spans="1:274" ht="16" customHeight="1">
      <c r="A120" s="30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0"/>
      <c r="BB120" s="303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4"/>
        <v>500000000000000</v>
      </c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259"/>
      <c r="CK120" s="259"/>
      <c r="CL120" s="303"/>
      <c r="CM120" s="3" t="s">
        <v>41</v>
      </c>
      <c r="CN120" s="200">
        <f t="shared" ca="1" si="12"/>
        <v>0</v>
      </c>
      <c r="CO120" s="200">
        <f t="shared" ca="1" si="12"/>
        <v>0</v>
      </c>
      <c r="CP120" s="200">
        <f t="shared" ca="1" si="12"/>
        <v>0</v>
      </c>
      <c r="CQ120" s="200">
        <f t="shared" ca="1" si="12"/>
        <v>0</v>
      </c>
      <c r="CR120" s="200">
        <f t="shared" ca="1" si="12"/>
        <v>0</v>
      </c>
      <c r="CS120" s="200">
        <f t="shared" ca="1" si="12"/>
        <v>0</v>
      </c>
      <c r="CT120" s="200">
        <f t="shared" ca="1" si="12"/>
        <v>0</v>
      </c>
      <c r="CU120" s="200">
        <f t="shared" ca="1" si="12"/>
        <v>0</v>
      </c>
      <c r="CV120" s="200">
        <f t="shared" ca="1" si="12"/>
        <v>0</v>
      </c>
      <c r="CW120" s="200">
        <f t="shared" ca="1" si="12"/>
        <v>0</v>
      </c>
      <c r="CX120" s="200">
        <f t="shared" ca="1" si="12"/>
        <v>0</v>
      </c>
      <c r="CY120" s="200">
        <f t="shared" ca="1" si="12"/>
        <v>0</v>
      </c>
      <c r="CZ120" s="200">
        <f t="shared" ca="1" si="12"/>
        <v>0</v>
      </c>
      <c r="DA120" s="200">
        <f t="shared" ca="1" si="12"/>
        <v>0</v>
      </c>
      <c r="DB120" s="200">
        <f t="shared" ca="1" si="12"/>
        <v>0</v>
      </c>
      <c r="DC120" s="200">
        <f t="shared" ca="1" si="12"/>
        <v>0</v>
      </c>
      <c r="DD120" s="200">
        <f t="shared" ca="1" si="15"/>
        <v>0</v>
      </c>
      <c r="DE120" s="200">
        <f t="shared" ca="1" si="15"/>
        <v>500000000000000</v>
      </c>
      <c r="DF120" s="200">
        <f t="shared" ca="1" si="15"/>
        <v>0</v>
      </c>
      <c r="DJ120" s="303"/>
      <c r="DK120" s="3" t="s">
        <v>41</v>
      </c>
      <c r="DL120" s="200">
        <f ca="1"/>
        <v>0</v>
      </c>
      <c r="DM120" s="200">
        <f ca="1"/>
        <v>0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1</v>
      </c>
      <c r="ED120" s="200">
        <f ca="1"/>
        <v>0</v>
      </c>
      <c r="EE120" s="200">
        <f ca="1"/>
        <v>0</v>
      </c>
      <c r="EG120" s="303"/>
      <c r="EH120" s="3" t="s">
        <v>41</v>
      </c>
      <c r="EI120" s="200">
        <f ca="1"/>
        <v>0</v>
      </c>
      <c r="EJ120" s="200">
        <f ca="1"/>
        <v>0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1</v>
      </c>
      <c r="FA120" s="200">
        <f ca="1"/>
        <v>0</v>
      </c>
      <c r="FB120" s="200">
        <f ca="1"/>
        <v>0</v>
      </c>
      <c r="FE120" s="224"/>
      <c r="FF120" s="17"/>
      <c r="FG120" s="17"/>
      <c r="FH120" s="17"/>
      <c r="FI120" s="17"/>
      <c r="FJ120" s="303"/>
      <c r="FK120" s="3" t="s">
        <v>41</v>
      </c>
      <c r="FL120" s="40">
        <f ca="1"/>
        <v>0</v>
      </c>
      <c r="FM120" s="40">
        <f ca="1"/>
        <v>0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0</v>
      </c>
      <c r="GD120" s="40">
        <f ca="1"/>
        <v>0</v>
      </c>
      <c r="GE120" s="40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25"/>
      <c r="HN120" s="303"/>
      <c r="HO120" s="274"/>
      <c r="HP120" s="313"/>
      <c r="HQ120" s="41" t="s">
        <v>41</v>
      </c>
      <c r="HR120" s="40">
        <f ca="1"/>
        <v>0</v>
      </c>
      <c r="HS120" s="17" t="s">
        <v>190</v>
      </c>
      <c r="HT120" s="17"/>
      <c r="HU120" s="17"/>
      <c r="HV120" s="40">
        <f t="shared" ca="1" si="13"/>
        <v>0</v>
      </c>
      <c r="HW120" s="40">
        <f t="shared" ca="1" si="13"/>
        <v>0</v>
      </c>
      <c r="HX120" s="40">
        <f t="shared" ca="1" si="13"/>
        <v>0</v>
      </c>
      <c r="HY120" s="40">
        <f t="shared" ca="1" si="13"/>
        <v>0</v>
      </c>
      <c r="HZ120" s="40">
        <f t="shared" ca="1" si="13"/>
        <v>0</v>
      </c>
      <c r="IA120" s="40">
        <f t="shared" ca="1" si="13"/>
        <v>0</v>
      </c>
      <c r="IB120" s="40">
        <f t="shared" ca="1" si="13"/>
        <v>0</v>
      </c>
      <c r="IC120" s="40">
        <f t="shared" ca="1" si="13"/>
        <v>0</v>
      </c>
      <c r="ID120" s="40">
        <f t="shared" ca="1" si="13"/>
        <v>0</v>
      </c>
      <c r="IE120" s="40">
        <f t="shared" ca="1" si="13"/>
        <v>0</v>
      </c>
      <c r="IF120" s="40">
        <f t="shared" ca="1" si="13"/>
        <v>0</v>
      </c>
      <c r="IG120" s="40">
        <f t="shared" ca="1" si="13"/>
        <v>0</v>
      </c>
      <c r="IH120" s="40">
        <f t="shared" ca="1" si="13"/>
        <v>0</v>
      </c>
      <c r="II120" s="40">
        <f t="shared" ca="1" si="13"/>
        <v>0</v>
      </c>
      <c r="IJ120" s="40">
        <f t="shared" ca="1" si="13"/>
        <v>0</v>
      </c>
      <c r="IK120" s="40">
        <f t="shared" ca="1" si="13"/>
        <v>0</v>
      </c>
      <c r="IL120" s="40">
        <f t="shared" ca="1" si="16"/>
        <v>0</v>
      </c>
      <c r="IM120" s="40">
        <f t="shared" ca="1" si="16"/>
        <v>0</v>
      </c>
      <c r="IN120" s="40">
        <f t="shared" ca="1" si="16"/>
        <v>0</v>
      </c>
      <c r="IO120" s="259"/>
      <c r="IP120" s="313"/>
      <c r="IQ120" s="41" t="s">
        <v>41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40">
        <f ca="1"/>
        <v>0</v>
      </c>
      <c r="IW120" s="40">
        <f ca="1"/>
        <v>0</v>
      </c>
      <c r="IX120" s="40">
        <f ca="1"/>
        <v>0</v>
      </c>
      <c r="IY120" s="40">
        <f ca="1"/>
        <v>0</v>
      </c>
      <c r="IZ120" s="40">
        <f ca="1"/>
        <v>0</v>
      </c>
      <c r="JA120" s="40">
        <f ca="1"/>
        <v>0</v>
      </c>
      <c r="JB120" s="40">
        <f ca="1"/>
        <v>0</v>
      </c>
      <c r="JC120" s="40">
        <f ca="1"/>
        <v>0</v>
      </c>
      <c r="JD120" s="40">
        <f ca="1"/>
        <v>0</v>
      </c>
      <c r="JE120" s="40">
        <f ca="1"/>
        <v>0</v>
      </c>
      <c r="JF120" s="40">
        <f ca="1"/>
        <v>0</v>
      </c>
      <c r="JG120" s="40">
        <f ca="1"/>
        <v>0</v>
      </c>
      <c r="JH120" s="40">
        <f ca="1"/>
        <v>0</v>
      </c>
      <c r="JI120" s="40">
        <f ca="1"/>
        <v>0</v>
      </c>
      <c r="JJ120" s="40">
        <f ca="1"/>
        <v>0</v>
      </c>
      <c r="JK120" s="40">
        <f ca="1"/>
        <v>0</v>
      </c>
      <c r="JL120" s="269"/>
    </row>
    <row r="121" spans="1:274" ht="16" customHeight="1">
      <c r="A121" s="30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0"/>
      <c r="BB121" s="303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4"/>
        <v>150000000000</v>
      </c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259"/>
      <c r="CK121" s="259"/>
      <c r="CL121" s="303"/>
      <c r="CM121" s="3" t="s">
        <v>136</v>
      </c>
      <c r="CN121" s="200">
        <f t="shared" ca="1" si="12"/>
        <v>0</v>
      </c>
      <c r="CO121" s="200">
        <f t="shared" ca="1" si="12"/>
        <v>0</v>
      </c>
      <c r="CP121" s="200">
        <f t="shared" ca="1" si="12"/>
        <v>0</v>
      </c>
      <c r="CQ121" s="200">
        <f t="shared" ca="1" si="12"/>
        <v>0</v>
      </c>
      <c r="CR121" s="200">
        <f t="shared" ca="1" si="12"/>
        <v>0</v>
      </c>
      <c r="CS121" s="200">
        <f t="shared" ca="1" si="12"/>
        <v>0</v>
      </c>
      <c r="CT121" s="200">
        <f t="shared" ca="1" si="12"/>
        <v>0</v>
      </c>
      <c r="CU121" s="200">
        <f t="shared" ca="1" si="12"/>
        <v>0</v>
      </c>
      <c r="CV121" s="200">
        <f t="shared" ca="1" si="12"/>
        <v>0</v>
      </c>
      <c r="CW121" s="200">
        <f t="shared" ca="1" si="12"/>
        <v>0</v>
      </c>
      <c r="CX121" s="200">
        <f t="shared" ca="1" si="12"/>
        <v>0</v>
      </c>
      <c r="CY121" s="200">
        <f t="shared" ca="1" si="12"/>
        <v>0</v>
      </c>
      <c r="CZ121" s="200">
        <f t="shared" ca="1" si="12"/>
        <v>0</v>
      </c>
      <c r="DA121" s="200">
        <f t="shared" ca="1" si="12"/>
        <v>0</v>
      </c>
      <c r="DB121" s="200">
        <f t="shared" ca="1" si="12"/>
        <v>0</v>
      </c>
      <c r="DC121" s="200">
        <f t="shared" ca="1" si="12"/>
        <v>0</v>
      </c>
      <c r="DD121" s="200">
        <f t="shared" ca="1" si="15"/>
        <v>0</v>
      </c>
      <c r="DE121" s="200">
        <f t="shared" ca="1" si="15"/>
        <v>0</v>
      </c>
      <c r="DF121" s="200">
        <f t="shared" ca="1" si="15"/>
        <v>150000000000</v>
      </c>
      <c r="DJ121" s="303"/>
      <c r="DK121" s="3" t="s">
        <v>136</v>
      </c>
      <c r="DL121" s="200">
        <f ca="1"/>
        <v>0</v>
      </c>
      <c r="DM121" s="200">
        <f ca="1"/>
        <v>0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85">
        <f ca="1"/>
        <v>1.0000000000000002</v>
      </c>
      <c r="EC121" s="200">
        <f ca="1"/>
        <v>0</v>
      </c>
      <c r="ED121" s="200">
        <f ca="1"/>
        <v>0</v>
      </c>
      <c r="EE121" s="200">
        <f ca="1"/>
        <v>0</v>
      </c>
      <c r="EG121" s="303"/>
      <c r="EH121" s="3" t="s">
        <v>136</v>
      </c>
      <c r="EI121" s="200">
        <f ca="1"/>
        <v>0</v>
      </c>
      <c r="EJ121" s="200">
        <f ca="1"/>
        <v>192.73133181630726</v>
      </c>
      <c r="EK121" s="200">
        <f ca="1"/>
        <v>33862.278249250339</v>
      </c>
      <c r="EL121" s="200">
        <f ca="1"/>
        <v>0</v>
      </c>
      <c r="EM121" s="200">
        <f ca="1"/>
        <v>229.7272499897706</v>
      </c>
      <c r="EN121" s="200">
        <f ca="1"/>
        <v>39937.475918264521</v>
      </c>
      <c r="EO121" s="200">
        <f ca="1"/>
        <v>38073.109640300892</v>
      </c>
      <c r="EP121" s="200">
        <f ca="1"/>
        <v>132804.58403967923</v>
      </c>
      <c r="EQ121" s="200">
        <f ca="1"/>
        <v>105519.01532088839</v>
      </c>
      <c r="ER121" s="200">
        <f ca="1"/>
        <v>107620.98773763915</v>
      </c>
      <c r="ES121" s="200">
        <f ca="1"/>
        <v>38073.109640300892</v>
      </c>
      <c r="ET121" s="200">
        <f ca="1"/>
        <v>120835.4530243342</v>
      </c>
      <c r="EU121" s="200">
        <f ca="1"/>
        <v>6726311.7336024474</v>
      </c>
      <c r="EV121" s="200">
        <f ca="1"/>
        <v>3095913.1957079377</v>
      </c>
      <c r="EW121" s="200">
        <f ca="1"/>
        <v>1120398.0479725956</v>
      </c>
      <c r="EX121" s="200">
        <f ca="1"/>
        <v>1188134.6565422814</v>
      </c>
      <c r="EY121" s="200">
        <f ca="1"/>
        <v>1.0142574574605534</v>
      </c>
      <c r="EZ121" s="200">
        <f ca="1"/>
        <v>1.2914518528516697E-6</v>
      </c>
      <c r="FA121" s="200">
        <f ca="1"/>
        <v>6.7232846062739542E-3</v>
      </c>
      <c r="FB121" s="200">
        <f ca="1"/>
        <v>1.3844991651665032E-2</v>
      </c>
      <c r="FE121" s="224"/>
      <c r="FF121" s="17"/>
      <c r="FG121" s="17"/>
      <c r="FH121" s="17"/>
      <c r="FI121" s="17"/>
      <c r="FJ121" s="303"/>
      <c r="FK121" s="3" t="s">
        <v>136</v>
      </c>
      <c r="FL121" s="40">
        <f ca="1"/>
        <v>0</v>
      </c>
      <c r="FM121" s="40">
        <f ca="1"/>
        <v>0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132804.58403967923</v>
      </c>
      <c r="FT121" s="40">
        <f ca="1"/>
        <v>0</v>
      </c>
      <c r="FU121" s="40">
        <f ca="1"/>
        <v>0</v>
      </c>
      <c r="FV121" s="40">
        <f ca="1"/>
        <v>0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0</v>
      </c>
      <c r="GC121" s="40">
        <f ca="1"/>
        <v>0</v>
      </c>
      <c r="GD121" s="40">
        <f ca="1"/>
        <v>0</v>
      </c>
      <c r="GE121" s="40">
        <f ca="1"/>
        <v>0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25"/>
      <c r="HN121" s="303"/>
      <c r="HO121" s="274"/>
      <c r="HP121" s="313"/>
      <c r="HQ121" s="41" t="s">
        <v>136</v>
      </c>
      <c r="HR121" s="40">
        <f ca="1"/>
        <v>0</v>
      </c>
      <c r="HS121" s="17" t="s">
        <v>191</v>
      </c>
      <c r="HT121" s="17"/>
      <c r="HU121" s="17"/>
      <c r="HV121" s="40">
        <f t="shared" ca="1" si="13"/>
        <v>0</v>
      </c>
      <c r="HW121" s="40">
        <f t="shared" ca="1" si="13"/>
        <v>0</v>
      </c>
      <c r="HX121" s="40">
        <f t="shared" ca="1" si="13"/>
        <v>0</v>
      </c>
      <c r="HY121" s="40">
        <f t="shared" ca="1" si="13"/>
        <v>0</v>
      </c>
      <c r="HZ121" s="40">
        <f t="shared" ca="1" si="13"/>
        <v>0</v>
      </c>
      <c r="IA121" s="40">
        <f t="shared" ca="1" si="13"/>
        <v>0</v>
      </c>
      <c r="IB121" s="40">
        <f t="shared" ca="1" si="13"/>
        <v>0</v>
      </c>
      <c r="IC121" s="40">
        <f t="shared" ca="1" si="13"/>
        <v>0</v>
      </c>
      <c r="ID121" s="40">
        <f t="shared" ca="1" si="13"/>
        <v>0</v>
      </c>
      <c r="IE121" s="40">
        <f t="shared" ca="1" si="13"/>
        <v>0</v>
      </c>
      <c r="IF121" s="40">
        <f t="shared" ca="1" si="13"/>
        <v>0</v>
      </c>
      <c r="IG121" s="40">
        <f t="shared" ca="1" si="13"/>
        <v>0</v>
      </c>
      <c r="IH121" s="40">
        <f t="shared" ca="1" si="13"/>
        <v>0</v>
      </c>
      <c r="II121" s="40">
        <f t="shared" ca="1" si="13"/>
        <v>0</v>
      </c>
      <c r="IJ121" s="40">
        <f t="shared" ca="1" si="13"/>
        <v>0</v>
      </c>
      <c r="IK121" s="40">
        <f t="shared" ca="1" si="13"/>
        <v>0</v>
      </c>
      <c r="IL121" s="40">
        <f t="shared" ca="1" si="16"/>
        <v>0</v>
      </c>
      <c r="IM121" s="40">
        <f t="shared" ca="1" si="16"/>
        <v>0</v>
      </c>
      <c r="IN121" s="40">
        <f t="shared" ca="1" si="16"/>
        <v>0</v>
      </c>
      <c r="IO121" s="259"/>
      <c r="IP121" s="313"/>
      <c r="IQ121" s="41" t="s">
        <v>136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40">
        <f ca="1"/>
        <v>0</v>
      </c>
      <c r="IW121" s="40">
        <f ca="1"/>
        <v>0</v>
      </c>
      <c r="IX121" s="40">
        <f ca="1"/>
        <v>0</v>
      </c>
      <c r="IY121" s="40">
        <f ca="1"/>
        <v>0</v>
      </c>
      <c r="IZ121" s="40">
        <f ca="1"/>
        <v>0</v>
      </c>
      <c r="JA121" s="40">
        <f ca="1"/>
        <v>0</v>
      </c>
      <c r="JB121" s="40">
        <f ca="1"/>
        <v>0</v>
      </c>
      <c r="JC121" s="40">
        <f ca="1"/>
        <v>0</v>
      </c>
      <c r="JD121" s="40">
        <f ca="1"/>
        <v>0</v>
      </c>
      <c r="JE121" s="40">
        <f ca="1"/>
        <v>0</v>
      </c>
      <c r="JF121" s="40">
        <f ca="1"/>
        <v>0</v>
      </c>
      <c r="JG121" s="40">
        <f ca="1"/>
        <v>0</v>
      </c>
      <c r="JH121" s="40">
        <f ca="1"/>
        <v>0</v>
      </c>
      <c r="JI121" s="40">
        <f ca="1"/>
        <v>0</v>
      </c>
      <c r="JJ121" s="40">
        <f ca="1"/>
        <v>0</v>
      </c>
      <c r="JK121" s="40">
        <f ca="1"/>
        <v>0</v>
      </c>
      <c r="JL121" s="269"/>
    </row>
    <row r="122" spans="1:274" ht="20">
      <c r="A122" s="23"/>
      <c r="C122" s="306"/>
      <c r="D122" s="306"/>
      <c r="E122" s="306"/>
      <c r="F122" s="306"/>
      <c r="G122" s="306"/>
      <c r="H122" s="306"/>
      <c r="I122" s="306"/>
      <c r="J122" s="306"/>
      <c r="K122" s="306"/>
      <c r="L122" s="306"/>
      <c r="M122" s="306"/>
      <c r="N122" s="306"/>
      <c r="O122" s="306"/>
      <c r="P122" s="306"/>
      <c r="Q122" s="306"/>
      <c r="R122" s="306"/>
      <c r="S122" s="306"/>
      <c r="T122" s="306"/>
      <c r="U122" s="306"/>
      <c r="V122" s="306"/>
      <c r="BD122" s="312" t="s">
        <v>146</v>
      </c>
      <c r="BE122" s="312"/>
      <c r="BF122" s="312"/>
      <c r="BG122" s="312"/>
      <c r="BH122" s="312"/>
      <c r="BI122" s="25"/>
      <c r="BJ122" s="253" t="s">
        <v>105</v>
      </c>
      <c r="BO122" s="258"/>
      <c r="BP122" s="258"/>
      <c r="BQ122" s="301"/>
      <c r="BR122" s="301"/>
      <c r="BS122" s="301"/>
      <c r="BT122" s="301"/>
      <c r="BU122" s="301"/>
      <c r="BV122" s="301"/>
      <c r="BW122" s="301"/>
      <c r="BX122" s="301"/>
      <c r="BY122" s="301"/>
      <c r="BZ122" s="301"/>
      <c r="CA122" s="301"/>
      <c r="CB122" s="301"/>
      <c r="CC122" s="301"/>
      <c r="CD122" s="301"/>
      <c r="CE122" s="301"/>
      <c r="CF122" s="301"/>
      <c r="CG122" s="301"/>
      <c r="CH122" s="301"/>
      <c r="CI122" s="301"/>
      <c r="CJ122" s="301"/>
      <c r="CK122" s="301"/>
      <c r="CL122" s="258"/>
      <c r="CM122" s="38"/>
      <c r="CN122" s="306" t="s">
        <v>111</v>
      </c>
      <c r="CO122" s="306"/>
      <c r="CP122" s="306"/>
      <c r="CQ122" s="306"/>
      <c r="CR122" s="306"/>
      <c r="CS122" s="306"/>
      <c r="CT122" s="306"/>
      <c r="CU122" s="306"/>
      <c r="CV122" s="306"/>
      <c r="CW122" s="306"/>
      <c r="CX122" s="306"/>
      <c r="CY122" s="306"/>
      <c r="CZ122" s="306"/>
      <c r="DA122" s="306"/>
      <c r="DB122" s="306"/>
      <c r="DC122" s="306"/>
      <c r="DD122" s="306"/>
      <c r="DE122" s="306"/>
      <c r="DF122" s="306"/>
      <c r="DL122" s="317" t="s">
        <v>18</v>
      </c>
      <c r="DM122" s="317"/>
      <c r="DN122" s="317"/>
      <c r="DO122" s="317"/>
      <c r="DP122" s="317"/>
      <c r="DQ122" s="317"/>
      <c r="DR122" s="317"/>
      <c r="DS122" s="317"/>
      <c r="DT122" s="317"/>
      <c r="DU122" s="317"/>
      <c r="DV122" s="317"/>
      <c r="DW122" s="317"/>
      <c r="DX122" s="317"/>
      <c r="DY122" s="317"/>
      <c r="DZ122" s="317"/>
      <c r="EA122" s="317"/>
      <c r="EB122" s="317"/>
      <c r="EC122" s="317"/>
      <c r="ED122" s="317"/>
      <c r="EE122" s="317"/>
      <c r="EI122" s="314" t="s">
        <v>129</v>
      </c>
      <c r="EJ122" s="314"/>
      <c r="EK122" s="314"/>
      <c r="EL122" s="314"/>
      <c r="EM122" s="314"/>
      <c r="EN122" s="314"/>
      <c r="EO122" s="314"/>
      <c r="EP122" s="314"/>
      <c r="EQ122" s="314"/>
      <c r="ER122" s="314"/>
      <c r="ES122" s="314"/>
      <c r="ET122" s="314"/>
      <c r="EU122" s="314"/>
      <c r="EV122" s="314"/>
      <c r="EW122" s="314"/>
      <c r="EX122" s="314"/>
      <c r="EY122" s="314"/>
      <c r="EZ122" s="314"/>
      <c r="FA122" s="314"/>
      <c r="FB122" s="314"/>
      <c r="FE122" s="224"/>
      <c r="FF122" s="17"/>
      <c r="FG122" s="17"/>
      <c r="FH122" s="17"/>
      <c r="FI122" s="17"/>
      <c r="FJ122" s="17"/>
      <c r="FK122" s="17"/>
      <c r="FL122" s="314" t="s">
        <v>176</v>
      </c>
      <c r="FM122" s="314"/>
      <c r="FN122" s="314"/>
      <c r="FO122" s="314"/>
      <c r="FP122" s="314"/>
      <c r="FQ122" s="314"/>
      <c r="FR122" s="314"/>
      <c r="FS122" s="314"/>
      <c r="FT122" s="314"/>
      <c r="FU122" s="314"/>
      <c r="FV122" s="314"/>
      <c r="FW122" s="314"/>
      <c r="FX122" s="314"/>
      <c r="FY122" s="314"/>
      <c r="FZ122" s="314"/>
      <c r="GA122" s="314"/>
      <c r="GB122" s="314"/>
      <c r="GC122" s="314"/>
      <c r="GD122" s="314"/>
      <c r="GE122" s="314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25"/>
      <c r="HO122" s="273"/>
      <c r="HP122" s="261"/>
      <c r="HQ122" s="17"/>
      <c r="HR122" s="261" t="s">
        <v>213</v>
      </c>
      <c r="HS122" s="17"/>
      <c r="HT122" s="17"/>
      <c r="HU122" s="17"/>
      <c r="HV122" s="314" t="s">
        <v>194</v>
      </c>
      <c r="HW122" s="314"/>
      <c r="HX122" s="314"/>
      <c r="HY122" s="314"/>
      <c r="HZ122" s="314"/>
      <c r="IA122" s="314"/>
      <c r="IB122" s="314"/>
      <c r="IC122" s="314"/>
      <c r="ID122" s="314"/>
      <c r="IE122" s="314"/>
      <c r="IF122" s="314"/>
      <c r="IG122" s="314"/>
      <c r="IH122" s="314"/>
      <c r="II122" s="314"/>
      <c r="IJ122" s="314"/>
      <c r="IK122" s="314"/>
      <c r="IL122" s="314"/>
      <c r="IM122" s="314"/>
      <c r="IN122" s="314"/>
      <c r="IO122" s="258"/>
      <c r="IP122" s="17"/>
      <c r="IQ122" s="17"/>
      <c r="IR122" s="321" t="s">
        <v>196</v>
      </c>
      <c r="IS122" s="321"/>
      <c r="IT122" s="321"/>
      <c r="IU122" s="321"/>
      <c r="IV122" s="321"/>
      <c r="IW122" s="321"/>
      <c r="IX122" s="321"/>
      <c r="IY122" s="321"/>
      <c r="IZ122" s="321"/>
      <c r="JA122" s="321"/>
      <c r="JB122" s="321"/>
      <c r="JC122" s="321"/>
      <c r="JD122" s="321"/>
      <c r="JE122" s="321"/>
      <c r="JF122" s="321"/>
      <c r="JG122" s="321"/>
      <c r="JH122" s="321"/>
      <c r="JI122" s="321"/>
      <c r="JJ122" s="321"/>
      <c r="JK122" s="321"/>
      <c r="JL122" s="269"/>
    </row>
    <row r="123" spans="1:274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259"/>
      <c r="CP123" s="38"/>
      <c r="CQ123" s="38"/>
      <c r="FE123" s="224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25"/>
      <c r="HO123" s="273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38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261">
        <f ca="1">SUM(JA103:JA121)</f>
        <v>0</v>
      </c>
      <c r="JI123" s="261">
        <f ca="1">SUM(JB103:JB121)</f>
        <v>0</v>
      </c>
      <c r="JJ123" s="261">
        <f ca="1">SUM(JC103:JC121)</f>
        <v>0</v>
      </c>
      <c r="JK123" s="261">
        <f ca="1">SUM(JD103:JD121)</f>
        <v>0</v>
      </c>
      <c r="JL123" s="269"/>
    </row>
    <row r="124" spans="1:274">
      <c r="B124" s="3" t="s">
        <v>11</v>
      </c>
      <c r="C124" s="200">
        <f>SUM(C103:C121)</f>
        <v>53500</v>
      </c>
      <c r="D124" s="200">
        <f t="shared" ref="D124:V124" si="17">SUM(D103:D121)</f>
        <v>50825</v>
      </c>
      <c r="E124" s="200">
        <f t="shared" si="17"/>
        <v>50290</v>
      </c>
      <c r="F124" s="200">
        <f t="shared" si="17"/>
        <v>44720</v>
      </c>
      <c r="G124" s="200">
        <f t="shared" si="17"/>
        <v>42640</v>
      </c>
      <c r="H124" s="200">
        <f t="shared" si="17"/>
        <v>42640</v>
      </c>
      <c r="I124" s="200">
        <f t="shared" si="17"/>
        <v>16585</v>
      </c>
      <c r="J124" s="200">
        <f t="shared" si="17"/>
        <v>16210.500000000002</v>
      </c>
      <c r="K124" s="200">
        <f t="shared" si="17"/>
        <v>6400</v>
      </c>
      <c r="L124" s="200">
        <f t="shared" si="17"/>
        <v>6275</v>
      </c>
      <c r="M124" s="200">
        <f t="shared" si="17"/>
        <v>28355</v>
      </c>
      <c r="N124" s="200">
        <f t="shared" si="17"/>
        <v>27820</v>
      </c>
      <c r="O124" s="200">
        <f t="shared" si="17"/>
        <v>96</v>
      </c>
      <c r="P124" s="200">
        <f t="shared" si="17"/>
        <v>335.40164346805403</v>
      </c>
      <c r="Q124" s="200">
        <f t="shared" si="17"/>
        <v>3000.4000000000015</v>
      </c>
      <c r="R124" s="200">
        <f t="shared" si="17"/>
        <v>1799.9799999999996</v>
      </c>
      <c r="S124" s="200">
        <f t="shared" si="17"/>
        <v>150000000000</v>
      </c>
      <c r="T124" s="200">
        <f t="shared" si="17"/>
        <v>500000000000000</v>
      </c>
      <c r="U124" s="200">
        <f t="shared" si="17"/>
        <v>500000000000</v>
      </c>
      <c r="V124" s="200">
        <f t="shared" si="17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06" t="s">
        <v>110</v>
      </c>
      <c r="CO124" s="306"/>
      <c r="CP124" s="306"/>
      <c r="CQ124" s="306"/>
      <c r="CR124" s="306"/>
      <c r="CS124" s="306"/>
      <c r="CT124" s="306"/>
      <c r="CU124" s="306"/>
      <c r="CV124" s="306"/>
      <c r="CW124" s="306"/>
      <c r="CX124" s="306"/>
      <c r="CY124" s="306"/>
      <c r="CZ124" s="306"/>
      <c r="DA124" s="306"/>
      <c r="DB124" s="306"/>
      <c r="DC124" s="306"/>
      <c r="DD124" s="306"/>
      <c r="DE124" s="306"/>
      <c r="DF124" s="306"/>
      <c r="DG124" s="306"/>
      <c r="DL124" s="306" t="s">
        <v>110</v>
      </c>
      <c r="DM124" s="306"/>
      <c r="DN124" s="306"/>
      <c r="DO124" s="306"/>
      <c r="DP124" s="306"/>
      <c r="DQ124" s="306"/>
      <c r="DR124" s="306"/>
      <c r="DS124" s="306"/>
      <c r="DT124" s="306"/>
      <c r="DU124" s="306"/>
      <c r="DV124" s="306"/>
      <c r="DW124" s="306"/>
      <c r="DX124" s="306"/>
      <c r="DY124" s="306"/>
      <c r="DZ124" s="306"/>
      <c r="EA124" s="306"/>
      <c r="EB124" s="306"/>
      <c r="EC124" s="306"/>
      <c r="ED124" s="306"/>
      <c r="EE124" s="306"/>
      <c r="EI124" s="306" t="s">
        <v>110</v>
      </c>
      <c r="EJ124" s="306"/>
      <c r="EK124" s="306"/>
      <c r="EL124" s="306"/>
      <c r="EM124" s="306"/>
      <c r="EN124" s="306"/>
      <c r="EO124" s="306"/>
      <c r="EP124" s="306"/>
      <c r="EQ124" s="306"/>
      <c r="ER124" s="306"/>
      <c r="ES124" s="306"/>
      <c r="ET124" s="306"/>
      <c r="EU124" s="306"/>
      <c r="EV124" s="306"/>
      <c r="EW124" s="306"/>
      <c r="EX124" s="306"/>
      <c r="EY124" s="306"/>
      <c r="EZ124" s="306"/>
      <c r="FA124" s="306"/>
      <c r="FB124" s="306"/>
      <c r="FE124" s="224"/>
      <c r="FF124" s="17"/>
      <c r="FG124" s="17"/>
      <c r="FH124" s="17"/>
      <c r="FI124" s="38"/>
      <c r="FJ124" s="38"/>
      <c r="FK124" s="38"/>
      <c r="FL124" s="316"/>
      <c r="FM124" s="316"/>
      <c r="FN124" s="316"/>
      <c r="FO124" s="316"/>
      <c r="FP124" s="316"/>
      <c r="FQ124" s="316"/>
      <c r="FR124" s="316"/>
      <c r="FS124" s="316"/>
      <c r="FT124" s="316"/>
      <c r="FU124" s="316"/>
      <c r="FV124" s="316"/>
      <c r="FW124" s="316"/>
      <c r="FX124" s="316"/>
      <c r="FY124" s="258"/>
      <c r="FZ124" s="258"/>
      <c r="GA124" s="258"/>
      <c r="GB124" s="258"/>
      <c r="GC124" s="258"/>
      <c r="GD124" s="258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25"/>
      <c r="HO124" s="273"/>
      <c r="HP124" s="17"/>
      <c r="HQ124" s="17"/>
      <c r="HR124" s="17"/>
      <c r="HS124" s="17"/>
      <c r="HT124" s="17"/>
      <c r="HU124" s="17"/>
      <c r="HV124" s="314" t="s">
        <v>1</v>
      </c>
      <c r="HW124" s="314"/>
      <c r="HX124" s="314"/>
      <c r="HY124" s="314"/>
      <c r="HZ124" s="314"/>
      <c r="IA124" s="314"/>
      <c r="IB124" s="314"/>
      <c r="IC124" s="314"/>
      <c r="ID124" s="314"/>
      <c r="IE124" s="314"/>
      <c r="IF124" s="314"/>
      <c r="IG124" s="314"/>
      <c r="IH124" s="314"/>
      <c r="II124" s="314"/>
      <c r="IJ124" s="314"/>
      <c r="IK124" s="314"/>
      <c r="IL124" s="314"/>
      <c r="IM124" s="314"/>
      <c r="IN124" s="314"/>
      <c r="IO124" s="38"/>
      <c r="IP124" s="17"/>
      <c r="IQ124" s="17"/>
      <c r="IR124" s="314" t="s">
        <v>110</v>
      </c>
      <c r="IS124" s="314"/>
      <c r="IT124" s="314"/>
      <c r="IU124" s="314"/>
      <c r="IV124" s="314"/>
      <c r="IW124" s="314"/>
      <c r="IX124" s="314"/>
      <c r="IY124" s="314"/>
      <c r="IZ124" s="314"/>
      <c r="JA124" s="314"/>
      <c r="JB124" s="314"/>
      <c r="JC124" s="314"/>
      <c r="JD124" s="314"/>
      <c r="JE124" s="314"/>
      <c r="JF124" s="314"/>
      <c r="JG124" s="314"/>
      <c r="JH124" s="314"/>
      <c r="JI124" s="314"/>
      <c r="JJ124" s="314"/>
      <c r="JK124" s="314"/>
      <c r="JL124" s="269"/>
    </row>
    <row r="125" spans="1:274" ht="148" customHeight="1">
      <c r="C125" s="311" t="s">
        <v>124</v>
      </c>
      <c r="D125" s="311"/>
      <c r="E125" s="311"/>
      <c r="F125" s="311"/>
      <c r="G125" s="311"/>
      <c r="H125" s="311"/>
      <c r="I125" s="311"/>
      <c r="J125" s="311"/>
      <c r="K125" s="311"/>
      <c r="L125" s="311"/>
      <c r="M125" s="311"/>
      <c r="N125" s="311"/>
      <c r="O125" s="311"/>
      <c r="P125" s="311"/>
      <c r="Q125" s="311"/>
      <c r="R125" s="311"/>
      <c r="S125" s="311"/>
      <c r="T125" s="311"/>
      <c r="U125" s="311"/>
      <c r="V125" s="311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24"/>
      <c r="FF125" s="17"/>
      <c r="FG125" s="17"/>
      <c r="FH125" s="17"/>
      <c r="FI125" s="38"/>
      <c r="FJ125" s="38"/>
      <c r="FK125" s="38"/>
      <c r="FL125" s="235"/>
      <c r="FM125" s="235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25"/>
      <c r="HO125" s="273"/>
      <c r="HP125" s="17"/>
      <c r="HQ125" s="17"/>
      <c r="HR125" s="17"/>
      <c r="HS125" s="17" t="s">
        <v>192</v>
      </c>
      <c r="HT125" s="17"/>
      <c r="HU125" s="17"/>
      <c r="HV125" s="36" t="s">
        <v>177</v>
      </c>
      <c r="HW125" s="36" t="s">
        <v>178</v>
      </c>
      <c r="HX125" s="36" t="s">
        <v>28</v>
      </c>
      <c r="HY125" s="37" t="s">
        <v>0</v>
      </c>
      <c r="HZ125" s="37" t="s">
        <v>37</v>
      </c>
      <c r="IA125" s="37" t="s">
        <v>38</v>
      </c>
      <c r="IB125" s="37" t="s">
        <v>13</v>
      </c>
      <c r="IC125" s="37" t="s">
        <v>23</v>
      </c>
      <c r="ID125" s="37" t="s">
        <v>22</v>
      </c>
      <c r="IE125" s="37" t="s">
        <v>133</v>
      </c>
      <c r="IF125" s="37" t="s">
        <v>134</v>
      </c>
      <c r="IG125" s="37" t="s">
        <v>32</v>
      </c>
      <c r="IH125" s="37" t="s">
        <v>33</v>
      </c>
      <c r="II125" s="37" t="s">
        <v>42</v>
      </c>
      <c r="IJ125" s="37" t="s">
        <v>34</v>
      </c>
      <c r="IK125" s="37" t="s">
        <v>35</v>
      </c>
      <c r="IL125" s="37" t="s">
        <v>36</v>
      </c>
      <c r="IM125" s="37" t="s">
        <v>41</v>
      </c>
      <c r="IN125" s="37" t="s">
        <v>136</v>
      </c>
      <c r="IO125" s="38"/>
      <c r="IP125" s="17"/>
      <c r="IQ125" s="17"/>
      <c r="IR125" s="36" t="s">
        <v>14</v>
      </c>
      <c r="IS125" s="36" t="s">
        <v>203</v>
      </c>
      <c r="IT125" s="36" t="s">
        <v>204</v>
      </c>
      <c r="IU125" s="36" t="s">
        <v>27</v>
      </c>
      <c r="IV125" s="36" t="s">
        <v>205</v>
      </c>
      <c r="IW125" s="36" t="s">
        <v>206</v>
      </c>
      <c r="IX125" s="36" t="s">
        <v>15</v>
      </c>
      <c r="IY125" s="36" t="s">
        <v>208</v>
      </c>
      <c r="IZ125" s="36" t="s">
        <v>21</v>
      </c>
      <c r="JA125" s="36" t="s">
        <v>207</v>
      </c>
      <c r="JB125" s="36" t="s">
        <v>20</v>
      </c>
      <c r="JC125" s="36" t="s">
        <v>209</v>
      </c>
      <c r="JD125" s="36" t="s">
        <v>184</v>
      </c>
      <c r="JE125" s="36" t="s">
        <v>185</v>
      </c>
      <c r="JF125" s="36" t="s">
        <v>186</v>
      </c>
      <c r="JG125" s="36" t="s">
        <v>182</v>
      </c>
      <c r="JH125" s="36" t="s">
        <v>141</v>
      </c>
      <c r="JI125" s="36" t="s">
        <v>142</v>
      </c>
      <c r="JJ125" s="36" t="s">
        <v>183</v>
      </c>
      <c r="JK125" s="36" t="s">
        <v>144</v>
      </c>
      <c r="JL125" s="269"/>
    </row>
    <row r="126" spans="1:274" ht="16" customHeight="1">
      <c r="A126" s="315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15" t="s">
        <v>173</v>
      </c>
      <c r="CM126" s="28" t="s">
        <v>14</v>
      </c>
      <c r="CN126" s="79">
        <f t="array" aca="1" ref="CN126:DG145" ca="1">MMULT(DL73:ED92, DL103:EE121)</f>
        <v>0</v>
      </c>
      <c r="CO126" s="79">
        <f ca="1"/>
        <v>1.0526315789473684</v>
      </c>
      <c r="CP126" s="79">
        <f ca="1"/>
        <v>0</v>
      </c>
      <c r="CQ126" s="79">
        <f ca="1"/>
        <v>0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J126" s="315" t="s">
        <v>173</v>
      </c>
      <c r="DK126" s="28" t="s">
        <v>14</v>
      </c>
      <c r="DL126" s="200">
        <f t="array" aca="1" ref="DL126:EE145" ca="1">_xlfn.MUNIT(20) - CN126:DG145</f>
        <v>1</v>
      </c>
      <c r="DM126" s="200">
        <f ca="1"/>
        <v>-1.0526315789473684</v>
      </c>
      <c r="DN126" s="200">
        <f ca="1"/>
        <v>0</v>
      </c>
      <c r="DO126" s="200">
        <f ca="1"/>
        <v>0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G126" s="315" t="s">
        <v>173</v>
      </c>
      <c r="EH126" s="28" t="s">
        <v>14</v>
      </c>
      <c r="EI126" s="200">
        <f t="array" aca="1" ref="EI126:FB145" ca="1">MINVERSE(DL126:EE145)</f>
        <v>1</v>
      </c>
      <c r="EJ126" s="200">
        <f ca="1"/>
        <v>1.0539425045988045</v>
      </c>
      <c r="EK126" s="200">
        <f ca="1"/>
        <v>1.069564425992678</v>
      </c>
      <c r="EL126" s="200">
        <f ca="1"/>
        <v>0</v>
      </c>
      <c r="EM126" s="200">
        <f ca="1"/>
        <v>1.5625655777259286E-3</v>
      </c>
      <c r="EN126" s="200">
        <f ca="1"/>
        <v>6.7634845959608199E-3</v>
      </c>
      <c r="EO126" s="200">
        <f ca="1"/>
        <v>1.1969239412328863</v>
      </c>
      <c r="EP126" s="200">
        <f ca="1"/>
        <v>1.2368626346951381</v>
      </c>
      <c r="EQ126" s="200">
        <f ca="1"/>
        <v>1.7869838248275795E-2</v>
      </c>
      <c r="ER126" s="200">
        <f ca="1"/>
        <v>1.8225811121747634E-2</v>
      </c>
      <c r="ES126" s="200">
        <f ca="1"/>
        <v>1.1969239412328863</v>
      </c>
      <c r="ET126" s="200">
        <f ca="1"/>
        <v>1.2306810070174579</v>
      </c>
      <c r="EU126" s="200">
        <f ca="1"/>
        <v>1.1391131951092113</v>
      </c>
      <c r="EV126" s="200">
        <f ca="1"/>
        <v>0.52429856239427841</v>
      </c>
      <c r="EW126" s="200">
        <f ca="1"/>
        <v>11.410993739243329</v>
      </c>
      <c r="EX126" s="200">
        <f ca="1"/>
        <v>11.06557708297491</v>
      </c>
      <c r="EY126" s="200">
        <f ca="1"/>
        <v>1.3278544958542491E-7</v>
      </c>
      <c r="EZ126" s="200">
        <f ca="1"/>
        <v>2.1870973346096798E-13</v>
      </c>
      <c r="FA126" s="200">
        <f ca="1"/>
        <v>6.8475091230451349E-8</v>
      </c>
      <c r="FB126" s="200">
        <f ca="1"/>
        <v>2.3446746599330418E-9</v>
      </c>
      <c r="FE126" s="224"/>
      <c r="FF126" s="17"/>
      <c r="FG126" s="17"/>
      <c r="FH126" s="17"/>
      <c r="FI126" s="38"/>
      <c r="FJ126" s="326"/>
      <c r="FK126" s="168"/>
      <c r="FL126" s="259"/>
      <c r="FM126" s="259"/>
      <c r="FN126" s="259"/>
      <c r="FO126" s="259"/>
      <c r="FP126" s="259"/>
      <c r="FQ126" s="259"/>
      <c r="FR126" s="259"/>
      <c r="FS126" s="259"/>
      <c r="FT126" s="259"/>
      <c r="FU126" s="259"/>
      <c r="FV126" s="259"/>
      <c r="FW126" s="259"/>
      <c r="FX126" s="259"/>
      <c r="FY126" s="259"/>
      <c r="FZ126" s="259"/>
      <c r="GA126" s="259"/>
      <c r="GB126" s="259"/>
      <c r="GC126" s="259"/>
      <c r="GD126" s="259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25"/>
      <c r="HN126" s="320"/>
      <c r="HO126" s="275"/>
      <c r="HP126" s="313" t="s">
        <v>171</v>
      </c>
      <c r="HQ126" s="41" t="s">
        <v>177</v>
      </c>
      <c r="HR126" s="40">
        <f t="array" aca="1" ref="HR126:HR144" ca="1">TRANSPOSE(HV76:IN76)</f>
        <v>0</v>
      </c>
      <c r="HS126" s="17" t="s">
        <v>187</v>
      </c>
      <c r="HT126" s="17"/>
      <c r="HU126" s="17"/>
      <c r="HV126" s="40">
        <f ca="1">IF((ROW()-ROW($HV$126))=(COLUMN()-COLUMN($HV$126)),INDIRECT("HB"&amp;ROW()),0)</f>
        <v>0</v>
      </c>
      <c r="HW126" s="40">
        <f t="shared" ref="HW126:IN140" ca="1" si="18">IF((ROW()-ROW($HV$126))=(COLUMN()-COLUMN($HV$126)),INDIRECT("HB"&amp;ROW()),0)</f>
        <v>0</v>
      </c>
      <c r="HX126" s="40">
        <f t="shared" ca="1" si="18"/>
        <v>0</v>
      </c>
      <c r="HY126" s="40">
        <f t="shared" ca="1" si="18"/>
        <v>0</v>
      </c>
      <c r="HZ126" s="40">
        <f t="shared" ca="1" si="18"/>
        <v>0</v>
      </c>
      <c r="IA126" s="40">
        <f t="shared" ca="1" si="18"/>
        <v>0</v>
      </c>
      <c r="IB126" s="40">
        <f t="shared" ca="1" si="18"/>
        <v>0</v>
      </c>
      <c r="IC126" s="40">
        <f t="shared" ca="1" si="18"/>
        <v>0</v>
      </c>
      <c r="ID126" s="40">
        <f t="shared" ca="1" si="18"/>
        <v>0</v>
      </c>
      <c r="IE126" s="40">
        <f t="shared" ca="1" si="18"/>
        <v>0</v>
      </c>
      <c r="IF126" s="40">
        <f t="shared" ca="1" si="18"/>
        <v>0</v>
      </c>
      <c r="IG126" s="40">
        <f t="shared" ca="1" si="18"/>
        <v>0</v>
      </c>
      <c r="IH126" s="40">
        <f t="shared" ca="1" si="18"/>
        <v>0</v>
      </c>
      <c r="II126" s="40">
        <f t="shared" ca="1" si="18"/>
        <v>0</v>
      </c>
      <c r="IJ126" s="40">
        <f t="shared" ca="1" si="18"/>
        <v>0</v>
      </c>
      <c r="IK126" s="40">
        <f t="shared" ca="1" si="18"/>
        <v>0</v>
      </c>
      <c r="IL126" s="40">
        <f t="shared" ca="1" si="18"/>
        <v>0</v>
      </c>
      <c r="IM126" s="40">
        <f t="shared" ca="1" si="18"/>
        <v>0</v>
      </c>
      <c r="IN126" s="40">
        <f t="shared" ca="1" si="18"/>
        <v>0</v>
      </c>
      <c r="IO126" s="259"/>
      <c r="IP126" s="313" t="s">
        <v>171</v>
      </c>
      <c r="IQ126" s="41" t="s">
        <v>177</v>
      </c>
      <c r="IR126" s="40">
        <f t="array" aca="1" ref="IR126:JK144" ca="1">MMULT(HV126:IN144, FL103:GE121)</f>
        <v>0</v>
      </c>
      <c r="IS126" s="40">
        <f ca="1"/>
        <v>0</v>
      </c>
      <c r="IT126" s="40">
        <f ca="1"/>
        <v>0</v>
      </c>
      <c r="IU126" s="40">
        <f ca="1"/>
        <v>0</v>
      </c>
      <c r="IV126" s="40">
        <f ca="1"/>
        <v>0</v>
      </c>
      <c r="IW126" s="40">
        <f ca="1"/>
        <v>0</v>
      </c>
      <c r="IX126" s="40">
        <f ca="1"/>
        <v>0</v>
      </c>
      <c r="IY126" s="40">
        <f ca="1"/>
        <v>0</v>
      </c>
      <c r="IZ126" s="40">
        <f ca="1"/>
        <v>0</v>
      </c>
      <c r="JA126" s="40">
        <f ca="1"/>
        <v>0</v>
      </c>
      <c r="JB126" s="40">
        <f ca="1"/>
        <v>0</v>
      </c>
      <c r="JC126" s="40">
        <f ca="1"/>
        <v>0</v>
      </c>
      <c r="JD126" s="40">
        <f ca="1"/>
        <v>0</v>
      </c>
      <c r="JE126" s="40">
        <f ca="1"/>
        <v>0</v>
      </c>
      <c r="JF126" s="40">
        <f ca="1"/>
        <v>0</v>
      </c>
      <c r="JG126" s="40">
        <f ca="1"/>
        <v>0</v>
      </c>
      <c r="JH126" s="40">
        <f ca="1"/>
        <v>0</v>
      </c>
      <c r="JI126" s="40">
        <f ca="1"/>
        <v>0</v>
      </c>
      <c r="JJ126" s="40">
        <f ca="1"/>
        <v>0</v>
      </c>
      <c r="JK126" s="40">
        <f ca="1"/>
        <v>0</v>
      </c>
      <c r="JL126" s="269"/>
    </row>
    <row r="127" spans="1:274" ht="16" customHeight="1">
      <c r="A127" s="315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19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15"/>
      <c r="CM127" s="28" t="s">
        <v>203</v>
      </c>
      <c r="CN127" s="79">
        <f ca="1"/>
        <v>0</v>
      </c>
      <c r="CO127" s="79">
        <f ca="1"/>
        <v>0</v>
      </c>
      <c r="CP127" s="79">
        <f ca="1"/>
        <v>1.0106382978723405</v>
      </c>
      <c r="CQ127" s="79">
        <f ca="1"/>
        <v>0</v>
      </c>
      <c r="CR127" s="79">
        <f ca="1"/>
        <v>0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J127" s="315"/>
      <c r="DK127" s="28" t="s">
        <v>203</v>
      </c>
      <c r="DL127" s="200">
        <f ca="1"/>
        <v>0</v>
      </c>
      <c r="DM127" s="200">
        <f ca="1"/>
        <v>1</v>
      </c>
      <c r="DN127" s="200">
        <f ca="1"/>
        <v>-1.0106382978723405</v>
      </c>
      <c r="DO127" s="200">
        <f ca="1"/>
        <v>0</v>
      </c>
      <c r="DP127" s="200">
        <f ca="1"/>
        <v>0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G127" s="315"/>
      <c r="EH127" s="28" t="s">
        <v>203</v>
      </c>
      <c r="EI127" s="200">
        <f ca="1"/>
        <v>0</v>
      </c>
      <c r="EJ127" s="200">
        <f ca="1"/>
        <v>1.0012453793688643</v>
      </c>
      <c r="EK127" s="200">
        <f ca="1"/>
        <v>1.0160862046930441</v>
      </c>
      <c r="EL127" s="200">
        <f ca="1"/>
        <v>0</v>
      </c>
      <c r="EM127" s="200">
        <f ca="1"/>
        <v>1.4844372988396322E-3</v>
      </c>
      <c r="EN127" s="200">
        <f ca="1"/>
        <v>6.425310366162779E-3</v>
      </c>
      <c r="EO127" s="200">
        <f ca="1"/>
        <v>1.1370777441712421</v>
      </c>
      <c r="EP127" s="200">
        <f ca="1"/>
        <v>1.1750195029603814</v>
      </c>
      <c r="EQ127" s="200">
        <f ca="1"/>
        <v>1.6976346335862005E-2</v>
      </c>
      <c r="ER127" s="200">
        <f ca="1"/>
        <v>1.7314520565660255E-2</v>
      </c>
      <c r="ES127" s="200">
        <f ca="1"/>
        <v>1.1370777441712421</v>
      </c>
      <c r="ET127" s="200">
        <f ca="1"/>
        <v>1.1691469566665851</v>
      </c>
      <c r="EU127" s="200">
        <f ca="1"/>
        <v>1.0821575353537507</v>
      </c>
      <c r="EV127" s="200">
        <f ca="1"/>
        <v>0.49808363427456454</v>
      </c>
      <c r="EW127" s="200">
        <f ca="1"/>
        <v>10.840444052281164</v>
      </c>
      <c r="EX127" s="200">
        <f ca="1"/>
        <v>10.512298228826165</v>
      </c>
      <c r="EY127" s="200">
        <f ca="1"/>
        <v>1.2614617710615367E-7</v>
      </c>
      <c r="EZ127" s="200">
        <f ca="1"/>
        <v>2.0777424678791959E-13</v>
      </c>
      <c r="FA127" s="200">
        <f ca="1"/>
        <v>6.5051336668928791E-8</v>
      </c>
      <c r="FB127" s="200">
        <f ca="1"/>
        <v>2.2274409269363899E-9</v>
      </c>
      <c r="FE127" s="224"/>
      <c r="FF127" s="17"/>
      <c r="FG127" s="17"/>
      <c r="FH127" s="17"/>
      <c r="FI127" s="38"/>
      <c r="FJ127" s="326"/>
      <c r="FK127" s="168"/>
      <c r="FL127" s="259"/>
      <c r="FM127" s="259"/>
      <c r="FN127" s="259"/>
      <c r="FO127" s="259"/>
      <c r="FP127" s="259"/>
      <c r="FQ127" s="259"/>
      <c r="FR127" s="259"/>
      <c r="FS127" s="259"/>
      <c r="FT127" s="259"/>
      <c r="FU127" s="259"/>
      <c r="FV127" s="259"/>
      <c r="FW127" s="259"/>
      <c r="FX127" s="259"/>
      <c r="FY127" s="259"/>
      <c r="FZ127" s="259"/>
      <c r="GA127" s="259"/>
      <c r="GB127" s="259"/>
      <c r="GC127" s="259"/>
      <c r="GD127" s="259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25"/>
      <c r="HN127" s="320"/>
      <c r="HO127" s="275"/>
      <c r="HP127" s="313"/>
      <c r="HQ127" s="41" t="s">
        <v>178</v>
      </c>
      <c r="HR127" s="40">
        <f ca="1"/>
        <v>1</v>
      </c>
      <c r="HS127" s="17" t="s">
        <v>187</v>
      </c>
      <c r="HT127" s="17"/>
      <c r="HU127" s="17"/>
      <c r="HV127" s="40">
        <f t="shared" ref="HV127:IK144" ca="1" si="20">IF((ROW()-ROW($HV$126))=(COLUMN()-COLUMN($HV$126)),INDIRECT("HB"&amp;ROW()),0)</f>
        <v>0</v>
      </c>
      <c r="HW127" s="40">
        <f t="shared" ca="1" si="18"/>
        <v>0</v>
      </c>
      <c r="HX127" s="40">
        <f t="shared" ca="1" si="18"/>
        <v>0</v>
      </c>
      <c r="HY127" s="40">
        <f t="shared" ca="1" si="18"/>
        <v>0</v>
      </c>
      <c r="HZ127" s="40">
        <f t="shared" ca="1" si="18"/>
        <v>0</v>
      </c>
      <c r="IA127" s="40">
        <f t="shared" ca="1" si="18"/>
        <v>0</v>
      </c>
      <c r="IB127" s="40">
        <f t="shared" ca="1" si="18"/>
        <v>0</v>
      </c>
      <c r="IC127" s="40">
        <f t="shared" ca="1" si="18"/>
        <v>0</v>
      </c>
      <c r="ID127" s="40">
        <f t="shared" ca="1" si="18"/>
        <v>0</v>
      </c>
      <c r="IE127" s="40">
        <f t="shared" ca="1" si="18"/>
        <v>0</v>
      </c>
      <c r="IF127" s="40">
        <f t="shared" ca="1" si="18"/>
        <v>0</v>
      </c>
      <c r="IG127" s="40">
        <f t="shared" ca="1" si="18"/>
        <v>0</v>
      </c>
      <c r="IH127" s="40">
        <f t="shared" ca="1" si="18"/>
        <v>0</v>
      </c>
      <c r="II127" s="40">
        <f t="shared" ca="1" si="18"/>
        <v>0</v>
      </c>
      <c r="IJ127" s="40">
        <f t="shared" ca="1" si="18"/>
        <v>0</v>
      </c>
      <c r="IK127" s="40">
        <f t="shared" ca="1" si="18"/>
        <v>0</v>
      </c>
      <c r="IL127" s="40">
        <f t="shared" ca="1" si="18"/>
        <v>0</v>
      </c>
      <c r="IM127" s="40">
        <f t="shared" ca="1" si="18"/>
        <v>0</v>
      </c>
      <c r="IN127" s="40">
        <f t="shared" ca="1" si="18"/>
        <v>0</v>
      </c>
      <c r="IO127" s="259"/>
      <c r="IP127" s="313"/>
      <c r="IQ127" s="41" t="s">
        <v>178</v>
      </c>
      <c r="IR127" s="40">
        <f ca="1"/>
        <v>0</v>
      </c>
      <c r="IS127" s="40">
        <f ca="1"/>
        <v>0</v>
      </c>
      <c r="IT127" s="40">
        <f ca="1"/>
        <v>0</v>
      </c>
      <c r="IU127" s="40">
        <f ca="1"/>
        <v>0</v>
      </c>
      <c r="IV127" s="40">
        <f ca="1"/>
        <v>0</v>
      </c>
      <c r="IW127" s="40">
        <f ca="1"/>
        <v>0</v>
      </c>
      <c r="IX127" s="40">
        <f ca="1"/>
        <v>0</v>
      </c>
      <c r="IY127" s="40">
        <f ca="1"/>
        <v>0</v>
      </c>
      <c r="IZ127" s="40">
        <f ca="1"/>
        <v>0</v>
      </c>
      <c r="JA127" s="40">
        <f ca="1"/>
        <v>0</v>
      </c>
      <c r="JB127" s="40">
        <f ca="1"/>
        <v>0</v>
      </c>
      <c r="JC127" s="40">
        <f ca="1"/>
        <v>0</v>
      </c>
      <c r="JD127" s="40">
        <f ca="1"/>
        <v>0</v>
      </c>
      <c r="JE127" s="40">
        <f ca="1"/>
        <v>0</v>
      </c>
      <c r="JF127" s="40">
        <f ca="1"/>
        <v>0</v>
      </c>
      <c r="JG127" s="40">
        <f ca="1"/>
        <v>0</v>
      </c>
      <c r="JH127" s="40">
        <f ca="1"/>
        <v>0</v>
      </c>
      <c r="JI127" s="40">
        <f ca="1"/>
        <v>0</v>
      </c>
      <c r="JJ127" s="40">
        <f ca="1"/>
        <v>0</v>
      </c>
      <c r="JK127" s="40">
        <f ca="1"/>
        <v>0</v>
      </c>
      <c r="JL127" s="269"/>
      <c r="JN127">
        <f ca="1">SUM(JH127:JK127)</f>
        <v>0</v>
      </c>
    </row>
    <row r="128" spans="1:274" ht="16" customHeight="1">
      <c r="A128" s="315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19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15"/>
      <c r="CM128" s="28" t="s">
        <v>204</v>
      </c>
      <c r="CN128" s="79">
        <f ca="1"/>
        <v>0</v>
      </c>
      <c r="CO128" s="79">
        <f ca="1"/>
        <v>0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1.1190476190476191</v>
      </c>
      <c r="CU128" s="79">
        <f ca="1"/>
        <v>0</v>
      </c>
      <c r="CV128" s="79">
        <f ca="1"/>
        <v>0</v>
      </c>
      <c r="CW128" s="79">
        <f ca="1"/>
        <v>0</v>
      </c>
      <c r="CX128" s="79">
        <f ca="1"/>
        <v>1.1190476190476191</v>
      </c>
      <c r="CY128" s="79">
        <f ca="1"/>
        <v>0</v>
      </c>
      <c r="CZ128" s="79">
        <f ca="1"/>
        <v>0</v>
      </c>
      <c r="DA128" s="200">
        <f ca="1"/>
        <v>0</v>
      </c>
      <c r="DB128" s="200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J128" s="315"/>
      <c r="DK128" s="28" t="s">
        <v>204</v>
      </c>
      <c r="DL128" s="200">
        <f ca="1"/>
        <v>0</v>
      </c>
      <c r="DM128" s="200">
        <f ca="1"/>
        <v>0</v>
      </c>
      <c r="DN128" s="200">
        <f ca="1"/>
        <v>1</v>
      </c>
      <c r="DO128" s="200">
        <f ca="1"/>
        <v>0</v>
      </c>
      <c r="DP128" s="200">
        <f ca="1"/>
        <v>0</v>
      </c>
      <c r="DQ128" s="200">
        <f ca="1"/>
        <v>0</v>
      </c>
      <c r="DR128" s="200">
        <f ca="1"/>
        <v>-1.1190476190476191</v>
      </c>
      <c r="DS128" s="200">
        <f ca="1"/>
        <v>0</v>
      </c>
      <c r="DT128" s="200">
        <f ca="1"/>
        <v>0</v>
      </c>
      <c r="DU128" s="200">
        <f ca="1"/>
        <v>0</v>
      </c>
      <c r="DV128" s="200">
        <f ca="1"/>
        <v>-1.1190476190476191</v>
      </c>
      <c r="DW128" s="200">
        <f ca="1"/>
        <v>0</v>
      </c>
      <c r="DX128" s="200">
        <f ca="1"/>
        <v>0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G128" s="315"/>
      <c r="EH128" s="28" t="s">
        <v>204</v>
      </c>
      <c r="EI128" s="200">
        <f ca="1"/>
        <v>0</v>
      </c>
      <c r="EJ128" s="200">
        <f ca="1"/>
        <v>1.2322701123498191E-3</v>
      </c>
      <c r="EK128" s="200">
        <f ca="1"/>
        <v>1.0053905604331173</v>
      </c>
      <c r="EL128" s="200">
        <f ca="1"/>
        <v>0</v>
      </c>
      <c r="EM128" s="200">
        <f ca="1"/>
        <v>1.4688116430623729E-3</v>
      </c>
      <c r="EN128" s="200">
        <f ca="1"/>
        <v>6.3576755202031706E-3</v>
      </c>
      <c r="EO128" s="200">
        <f ca="1"/>
        <v>1.1251085047589131</v>
      </c>
      <c r="EP128" s="200">
        <f ca="1"/>
        <v>1.1626508766134298</v>
      </c>
      <c r="EQ128" s="200">
        <f ca="1"/>
        <v>1.6797647953379246E-2</v>
      </c>
      <c r="ER128" s="200">
        <f ca="1"/>
        <v>1.7132262454442777E-2</v>
      </c>
      <c r="ES128" s="200">
        <f ca="1"/>
        <v>1.1251085047589131</v>
      </c>
      <c r="ET128" s="200">
        <f ca="1"/>
        <v>1.1568401465964104</v>
      </c>
      <c r="EU128" s="200">
        <f ca="1"/>
        <v>1.0707664034026585</v>
      </c>
      <c r="EV128" s="200">
        <f ca="1"/>
        <v>0.49284064865062172</v>
      </c>
      <c r="EW128" s="200">
        <f ca="1"/>
        <v>10.726334114888729</v>
      </c>
      <c r="EX128" s="200">
        <f ca="1"/>
        <v>10.401642457996415</v>
      </c>
      <c r="EY128" s="200">
        <f ca="1"/>
        <v>1.2481832261029942E-7</v>
      </c>
      <c r="EZ128" s="200">
        <f ca="1"/>
        <v>2.0558714945330988E-13</v>
      </c>
      <c r="FA128" s="200">
        <f ca="1"/>
        <v>6.4366585756624277E-8</v>
      </c>
      <c r="FB128" s="200">
        <f ca="1"/>
        <v>2.2039941803370595E-9</v>
      </c>
      <c r="FE128" s="224"/>
      <c r="FF128" s="17"/>
      <c r="FG128" s="17"/>
      <c r="FH128" s="17"/>
      <c r="FI128" s="38"/>
      <c r="FJ128" s="326"/>
      <c r="FK128" s="168"/>
      <c r="FL128" s="259"/>
      <c r="FM128" s="259"/>
      <c r="FN128" s="259"/>
      <c r="FO128" s="259"/>
      <c r="FP128" s="259"/>
      <c r="FQ128" s="259"/>
      <c r="FR128" s="259"/>
      <c r="FS128" s="259"/>
      <c r="FT128" s="259"/>
      <c r="FU128" s="259"/>
      <c r="FV128" s="259"/>
      <c r="FW128" s="259"/>
      <c r="FX128" s="259"/>
      <c r="FY128" s="259"/>
      <c r="FZ128" s="259"/>
      <c r="GA128" s="259"/>
      <c r="GB128" s="259"/>
      <c r="GC128" s="259"/>
      <c r="GD128" s="259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25"/>
      <c r="HN128" s="320"/>
      <c r="HO128" s="275"/>
      <c r="HP128" s="313"/>
      <c r="HQ128" s="41" t="s">
        <v>28</v>
      </c>
      <c r="HR128" s="40">
        <f ca="1"/>
        <v>-1.0487804878048781</v>
      </c>
      <c r="HS128" s="17" t="s">
        <v>187</v>
      </c>
      <c r="HT128" s="17"/>
      <c r="HU128" s="17"/>
      <c r="HV128" s="40">
        <f t="shared" ca="1" si="20"/>
        <v>0</v>
      </c>
      <c r="HW128" s="40">
        <f t="shared" ca="1" si="18"/>
        <v>0</v>
      </c>
      <c r="HX128" s="40">
        <f t="shared" ca="1" si="18"/>
        <v>0</v>
      </c>
      <c r="HY128" s="40">
        <f t="shared" ca="1" si="18"/>
        <v>0</v>
      </c>
      <c r="HZ128" s="40">
        <f t="shared" ca="1" si="18"/>
        <v>0</v>
      </c>
      <c r="IA128" s="40">
        <f t="shared" ca="1" si="18"/>
        <v>0</v>
      </c>
      <c r="IB128" s="40">
        <f t="shared" ca="1" si="18"/>
        <v>0</v>
      </c>
      <c r="IC128" s="40">
        <f t="shared" ca="1" si="18"/>
        <v>0</v>
      </c>
      <c r="ID128" s="40">
        <f t="shared" ca="1" si="18"/>
        <v>0</v>
      </c>
      <c r="IE128" s="40">
        <f t="shared" ca="1" si="18"/>
        <v>0</v>
      </c>
      <c r="IF128" s="40">
        <f t="shared" ca="1" si="18"/>
        <v>0</v>
      </c>
      <c r="IG128" s="40">
        <f t="shared" ca="1" si="18"/>
        <v>0</v>
      </c>
      <c r="IH128" s="40">
        <f t="shared" ca="1" si="18"/>
        <v>0</v>
      </c>
      <c r="II128" s="40">
        <f t="shared" ca="1" si="18"/>
        <v>0</v>
      </c>
      <c r="IJ128" s="40">
        <f t="shared" ca="1" si="18"/>
        <v>0</v>
      </c>
      <c r="IK128" s="40">
        <f t="shared" ca="1" si="18"/>
        <v>0</v>
      </c>
      <c r="IL128" s="40">
        <f t="shared" ca="1" si="18"/>
        <v>0</v>
      </c>
      <c r="IM128" s="40">
        <f t="shared" ca="1" si="18"/>
        <v>0</v>
      </c>
      <c r="IN128" s="40">
        <f t="shared" ca="1" si="18"/>
        <v>0</v>
      </c>
      <c r="IO128" s="259"/>
      <c r="IP128" s="313"/>
      <c r="IQ128" s="41" t="s">
        <v>28</v>
      </c>
      <c r="IR128" s="40">
        <f ca="1"/>
        <v>0</v>
      </c>
      <c r="IS128" s="40">
        <f ca="1"/>
        <v>0</v>
      </c>
      <c r="IT128" s="40">
        <f ca="1"/>
        <v>0</v>
      </c>
      <c r="IU128" s="40">
        <f ca="1"/>
        <v>0</v>
      </c>
      <c r="IV128" s="40">
        <f ca="1"/>
        <v>0</v>
      </c>
      <c r="IW128" s="40">
        <f ca="1"/>
        <v>0</v>
      </c>
      <c r="IX128" s="40">
        <f ca="1"/>
        <v>0</v>
      </c>
      <c r="IY128" s="40">
        <f ca="1"/>
        <v>0</v>
      </c>
      <c r="IZ128" s="40">
        <f ca="1"/>
        <v>0</v>
      </c>
      <c r="JA128" s="40">
        <f ca="1"/>
        <v>0</v>
      </c>
      <c r="JB128" s="40">
        <f ca="1"/>
        <v>0</v>
      </c>
      <c r="JC128" s="40">
        <f ca="1"/>
        <v>0</v>
      </c>
      <c r="JD128" s="40">
        <f ca="1"/>
        <v>0</v>
      </c>
      <c r="JE128" s="40">
        <f ca="1"/>
        <v>0</v>
      </c>
      <c r="JF128" s="40">
        <f ca="1"/>
        <v>0</v>
      </c>
      <c r="JG128" s="40">
        <f ca="1"/>
        <v>0</v>
      </c>
      <c r="JH128" s="40">
        <f ca="1"/>
        <v>0</v>
      </c>
      <c r="JI128" s="40">
        <f ca="1"/>
        <v>0</v>
      </c>
      <c r="JJ128" s="40">
        <f ca="1"/>
        <v>0</v>
      </c>
      <c r="JK128" s="40">
        <f ca="1"/>
        <v>0</v>
      </c>
      <c r="JL128" s="269"/>
      <c r="JN128">
        <f ca="1">SUM(JH128:JK128)</f>
        <v>0</v>
      </c>
    </row>
    <row r="129" spans="1:272" ht="16" customHeight="1">
      <c r="A129" s="315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19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15"/>
      <c r="CM129" s="28" t="s">
        <v>27</v>
      </c>
      <c r="CN129" s="79">
        <f ca="1"/>
        <v>0</v>
      </c>
      <c r="CO129" s="79">
        <f ca="1"/>
        <v>0</v>
      </c>
      <c r="CP129" s="79">
        <f ca="1"/>
        <v>0</v>
      </c>
      <c r="CQ129" s="79">
        <f ca="1"/>
        <v>0</v>
      </c>
      <c r="CR129" s="79">
        <f ca="1"/>
        <v>1.0487804878048781</v>
      </c>
      <c r="CS129" s="79">
        <f ca="1"/>
        <v>0</v>
      </c>
      <c r="CT129" s="79">
        <f ca="1"/>
        <v>0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J129" s="315"/>
      <c r="DK129" s="28" t="s">
        <v>27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1</v>
      </c>
      <c r="DP129" s="200">
        <f ca="1"/>
        <v>-1.0487804878048781</v>
      </c>
      <c r="DQ129" s="200">
        <f ca="1"/>
        <v>0</v>
      </c>
      <c r="DR129" s="200">
        <f ca="1"/>
        <v>0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G129" s="315"/>
      <c r="EH129" s="28" t="s">
        <v>27</v>
      </c>
      <c r="EI129" s="200">
        <f ca="1"/>
        <v>0</v>
      </c>
      <c r="EJ129" s="200">
        <f ca="1"/>
        <v>1.4032465687723612E-3</v>
      </c>
      <c r="EK129" s="200">
        <f ca="1"/>
        <v>2.8567843289614833E-3</v>
      </c>
      <c r="EL129" s="200">
        <f ca="1"/>
        <v>1</v>
      </c>
      <c r="EM129" s="200">
        <f ca="1"/>
        <v>1.0504530958456346</v>
      </c>
      <c r="EN129" s="200">
        <f ca="1"/>
        <v>1.0521498049695936</v>
      </c>
      <c r="EO129" s="200">
        <f ca="1"/>
        <v>7.9286314445564648E-3</v>
      </c>
      <c r="EP129" s="200">
        <f ca="1"/>
        <v>8.1931922657843791E-3</v>
      </c>
      <c r="EQ129" s="200">
        <f ca="1"/>
        <v>2.7798905373407155</v>
      </c>
      <c r="ER129" s="200">
        <f ca="1"/>
        <v>2.8352668428654311</v>
      </c>
      <c r="ES129" s="200">
        <f ca="1"/>
        <v>7.9286314445564648E-3</v>
      </c>
      <c r="ET129" s="200">
        <f ca="1"/>
        <v>8.152244093644687E-3</v>
      </c>
      <c r="EU129" s="200">
        <f ca="1"/>
        <v>177.20417767908947</v>
      </c>
      <c r="EV129" s="200">
        <f ca="1"/>
        <v>81.561600731437679</v>
      </c>
      <c r="EW129" s="200">
        <f ca="1"/>
        <v>7.5588398441932381E-2</v>
      </c>
      <c r="EX129" s="200">
        <f ca="1"/>
        <v>7.3300298698907987E-2</v>
      </c>
      <c r="EY129" s="200">
        <f ca="1"/>
        <v>8.7959381101263376E-10</v>
      </c>
      <c r="EZ129" s="200">
        <f ca="1"/>
        <v>3.4023202114385174E-11</v>
      </c>
      <c r="FA129" s="200">
        <f ca="1"/>
        <v>4.5359086137040696E-10</v>
      </c>
      <c r="FB129" s="200">
        <f ca="1"/>
        <v>3.6474526572279239E-7</v>
      </c>
      <c r="FE129" s="224"/>
      <c r="FF129" s="17"/>
      <c r="FG129" s="17"/>
      <c r="FH129" s="17"/>
      <c r="FI129" s="38"/>
      <c r="FJ129" s="326"/>
      <c r="FK129" s="168"/>
      <c r="FL129" s="259"/>
      <c r="FM129" s="259"/>
      <c r="FN129" s="259"/>
      <c r="FO129" s="259"/>
      <c r="FP129" s="259"/>
      <c r="FQ129" s="259"/>
      <c r="FR129" s="259"/>
      <c r="FS129" s="259"/>
      <c r="FT129" s="259"/>
      <c r="FU129" s="259"/>
      <c r="FV129" s="259"/>
      <c r="FW129" s="259"/>
      <c r="FX129" s="259"/>
      <c r="FY129" s="259"/>
      <c r="FZ129" s="259"/>
      <c r="GA129" s="259"/>
      <c r="GB129" s="259"/>
      <c r="GC129" s="259"/>
      <c r="GD129" s="259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25"/>
      <c r="HN129" s="320"/>
      <c r="HO129" s="275"/>
      <c r="HP129" s="313"/>
      <c r="HQ129" s="41" t="s">
        <v>0</v>
      </c>
      <c r="HR129" s="40">
        <f ca="1"/>
        <v>0</v>
      </c>
      <c r="HS129" s="17" t="s">
        <v>187</v>
      </c>
      <c r="HT129" s="17"/>
      <c r="HU129" s="17"/>
      <c r="HV129" s="40">
        <f t="shared" ca="1" si="20"/>
        <v>0</v>
      </c>
      <c r="HW129" s="40">
        <f t="shared" ca="1" si="18"/>
        <v>0</v>
      </c>
      <c r="HX129" s="40">
        <f t="shared" ca="1" si="18"/>
        <v>0</v>
      </c>
      <c r="HY129" s="40">
        <f t="shared" ca="1" si="18"/>
        <v>0</v>
      </c>
      <c r="HZ129" s="40">
        <f t="shared" ca="1" si="18"/>
        <v>0</v>
      </c>
      <c r="IA129" s="40">
        <f t="shared" ca="1" si="18"/>
        <v>0</v>
      </c>
      <c r="IB129" s="40">
        <f t="shared" ca="1" si="18"/>
        <v>0</v>
      </c>
      <c r="IC129" s="40">
        <f t="shared" ca="1" si="18"/>
        <v>0</v>
      </c>
      <c r="ID129" s="40">
        <f t="shared" ca="1" si="18"/>
        <v>0</v>
      </c>
      <c r="IE129" s="40">
        <f t="shared" ca="1" si="18"/>
        <v>0</v>
      </c>
      <c r="IF129" s="40">
        <f t="shared" ca="1" si="18"/>
        <v>0</v>
      </c>
      <c r="IG129" s="40">
        <f t="shared" ca="1" si="18"/>
        <v>0</v>
      </c>
      <c r="IH129" s="40">
        <f t="shared" ca="1" si="18"/>
        <v>0</v>
      </c>
      <c r="II129" s="40">
        <f t="shared" ca="1" si="18"/>
        <v>0</v>
      </c>
      <c r="IJ129" s="40">
        <f t="shared" ca="1" si="18"/>
        <v>0</v>
      </c>
      <c r="IK129" s="40">
        <f t="shared" ca="1" si="18"/>
        <v>0</v>
      </c>
      <c r="IL129" s="40">
        <f t="shared" ca="1" si="18"/>
        <v>0</v>
      </c>
      <c r="IM129" s="40">
        <f t="shared" ca="1" si="18"/>
        <v>0</v>
      </c>
      <c r="IN129" s="40">
        <f t="shared" ca="1" si="18"/>
        <v>0</v>
      </c>
      <c r="IO129" s="259"/>
      <c r="IP129" s="313"/>
      <c r="IQ129" s="41" t="s"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40">
        <f ca="1"/>
        <v>0</v>
      </c>
      <c r="IW129" s="40">
        <f ca="1"/>
        <v>0</v>
      </c>
      <c r="IX129" s="40">
        <f ca="1"/>
        <v>0</v>
      </c>
      <c r="IY129" s="40">
        <f ca="1"/>
        <v>0</v>
      </c>
      <c r="IZ129" s="40">
        <f ca="1"/>
        <v>0</v>
      </c>
      <c r="JA129" s="40">
        <f ca="1"/>
        <v>0</v>
      </c>
      <c r="JB129" s="40">
        <f ca="1"/>
        <v>0</v>
      </c>
      <c r="JC129" s="40">
        <f ca="1"/>
        <v>0</v>
      </c>
      <c r="JD129" s="40">
        <f ca="1"/>
        <v>0</v>
      </c>
      <c r="JE129" s="40">
        <f ca="1"/>
        <v>0</v>
      </c>
      <c r="JF129" s="40">
        <f ca="1"/>
        <v>0</v>
      </c>
      <c r="JG129" s="40">
        <f ca="1"/>
        <v>0</v>
      </c>
      <c r="JH129" s="40">
        <f ca="1"/>
        <v>0</v>
      </c>
      <c r="JI129" s="40">
        <f ca="1"/>
        <v>0</v>
      </c>
      <c r="JJ129" s="40">
        <f ca="1"/>
        <v>0</v>
      </c>
      <c r="JK129" s="40">
        <f ca="1"/>
        <v>0</v>
      </c>
      <c r="JL129" s="269"/>
    </row>
    <row r="130" spans="1:272" ht="16" customHeight="1">
      <c r="A130" s="315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19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15"/>
      <c r="CM130" s="28" t="s">
        <v>205</v>
      </c>
      <c r="CN130" s="79">
        <f ca="1"/>
        <v>0</v>
      </c>
      <c r="CO130" s="79">
        <f ca="1"/>
        <v>0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1</v>
      </c>
      <c r="CT130" s="79">
        <f ca="1"/>
        <v>0</v>
      </c>
      <c r="CU130" s="79">
        <f ca="1"/>
        <v>0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200">
        <f ca="1"/>
        <v>0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J130" s="315"/>
      <c r="DK130" s="28" t="s">
        <v>205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P130" s="200">
        <f ca="1"/>
        <v>1</v>
      </c>
      <c r="DQ130" s="200">
        <f ca="1"/>
        <v>-1</v>
      </c>
      <c r="DR130" s="200">
        <f ca="1"/>
        <v>0</v>
      </c>
      <c r="DS130" s="200">
        <f ca="1"/>
        <v>0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G130" s="315"/>
      <c r="EH130" s="28" t="s">
        <v>205</v>
      </c>
      <c r="EI130" s="200">
        <f ca="1"/>
        <v>0</v>
      </c>
      <c r="EJ130" s="200">
        <f ca="1"/>
        <v>1.3379792865038792E-3</v>
      </c>
      <c r="EK130" s="200">
        <f ca="1"/>
        <v>2.7239106392423443E-3</v>
      </c>
      <c r="EL130" s="200">
        <f ca="1"/>
        <v>0</v>
      </c>
      <c r="EM130" s="200">
        <f ca="1"/>
        <v>1.0015948123179306</v>
      </c>
      <c r="EN130" s="200">
        <f ca="1"/>
        <v>1.0032126047384498</v>
      </c>
      <c r="EO130" s="200">
        <f ca="1"/>
        <v>7.5598578889956988E-3</v>
      </c>
      <c r="EP130" s="200">
        <f ca="1"/>
        <v>7.8121135557478964E-3</v>
      </c>
      <c r="EQ130" s="200">
        <f ca="1"/>
        <v>2.6505933030457984</v>
      </c>
      <c r="ER130" s="200">
        <f ca="1"/>
        <v>2.7033939664530853</v>
      </c>
      <c r="ES130" s="200">
        <f ca="1"/>
        <v>7.5598578889956988E-3</v>
      </c>
      <c r="ET130" s="200">
        <f ca="1"/>
        <v>7.7730699497542358E-3</v>
      </c>
      <c r="EU130" s="200">
        <f ca="1"/>
        <v>168.96212290331786</v>
      </c>
      <c r="EV130" s="200">
        <f ca="1"/>
        <v>77.768037906719641</v>
      </c>
      <c r="EW130" s="200">
        <f ca="1"/>
        <v>7.2072658979516924E-2</v>
      </c>
      <c r="EX130" s="200">
        <f ca="1"/>
        <v>6.9890982480354122E-2</v>
      </c>
      <c r="EY130" s="200">
        <f ca="1"/>
        <v>8.3868247096553452E-10</v>
      </c>
      <c r="EZ130" s="200">
        <f ca="1"/>
        <v>3.2440727597437026E-11</v>
      </c>
      <c r="FA130" s="200">
        <f ca="1"/>
        <v>4.3249361200434152E-10</v>
      </c>
      <c r="FB130" s="200">
        <f ca="1"/>
        <v>3.477803696426625E-7</v>
      </c>
      <c r="FE130" s="224"/>
      <c r="FF130" s="17"/>
      <c r="FG130" s="17"/>
      <c r="FH130" s="17"/>
      <c r="FI130" s="38"/>
      <c r="FJ130" s="326"/>
      <c r="FK130" s="168"/>
      <c r="FL130" s="259"/>
      <c r="FM130" s="259"/>
      <c r="FN130" s="259"/>
      <c r="FO130" s="259"/>
      <c r="FP130" s="259"/>
      <c r="FQ130" s="259"/>
      <c r="FR130" s="259"/>
      <c r="FS130" s="259"/>
      <c r="FT130" s="259"/>
      <c r="FU130" s="259"/>
      <c r="FV130" s="259"/>
      <c r="FW130" s="259"/>
      <c r="FX130" s="259"/>
      <c r="FY130" s="259"/>
      <c r="FZ130" s="259"/>
      <c r="GA130" s="259"/>
      <c r="GB130" s="259"/>
      <c r="GC130" s="259"/>
      <c r="GD130" s="259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25"/>
      <c r="HN130" s="320"/>
      <c r="HO130" s="275"/>
      <c r="HP130" s="313"/>
      <c r="HQ130" s="41" t="s">
        <v>37</v>
      </c>
      <c r="HR130" s="40">
        <f ca="1"/>
        <v>0</v>
      </c>
      <c r="HS130" s="17" t="s">
        <v>187</v>
      </c>
      <c r="HT130" s="17"/>
      <c r="HU130" s="17"/>
      <c r="HV130" s="40">
        <f t="shared" ca="1" si="20"/>
        <v>0</v>
      </c>
      <c r="HW130" s="40">
        <f t="shared" ca="1" si="18"/>
        <v>0</v>
      </c>
      <c r="HX130" s="40">
        <f t="shared" ca="1" si="18"/>
        <v>0</v>
      </c>
      <c r="HY130" s="40">
        <f t="shared" ca="1" si="18"/>
        <v>0</v>
      </c>
      <c r="HZ130" s="40">
        <f t="shared" ca="1" si="18"/>
        <v>0</v>
      </c>
      <c r="IA130" s="40">
        <f t="shared" ca="1" si="18"/>
        <v>0</v>
      </c>
      <c r="IB130" s="40">
        <f t="shared" ca="1" si="18"/>
        <v>0</v>
      </c>
      <c r="IC130" s="40">
        <f t="shared" ca="1" si="18"/>
        <v>0</v>
      </c>
      <c r="ID130" s="40">
        <f t="shared" ca="1" si="18"/>
        <v>0</v>
      </c>
      <c r="IE130" s="40">
        <f t="shared" ca="1" si="18"/>
        <v>0</v>
      </c>
      <c r="IF130" s="40">
        <f t="shared" ca="1" si="18"/>
        <v>0</v>
      </c>
      <c r="IG130" s="40">
        <f t="shared" ca="1" si="18"/>
        <v>0</v>
      </c>
      <c r="IH130" s="40">
        <f t="shared" ca="1" si="18"/>
        <v>0</v>
      </c>
      <c r="II130" s="40">
        <f t="shared" ca="1" si="18"/>
        <v>0</v>
      </c>
      <c r="IJ130" s="40">
        <f t="shared" ca="1" si="18"/>
        <v>0</v>
      </c>
      <c r="IK130" s="40">
        <f t="shared" ca="1" si="18"/>
        <v>0</v>
      </c>
      <c r="IL130" s="40">
        <f t="shared" ca="1" si="18"/>
        <v>0</v>
      </c>
      <c r="IM130" s="40">
        <f t="shared" ca="1" si="18"/>
        <v>0</v>
      </c>
      <c r="IN130" s="40">
        <f t="shared" ca="1" si="18"/>
        <v>0</v>
      </c>
      <c r="IO130" s="259"/>
      <c r="IP130" s="313"/>
      <c r="IQ130" s="41" t="s">
        <v>37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40">
        <f ca="1"/>
        <v>0</v>
      </c>
      <c r="IW130" s="40">
        <f ca="1"/>
        <v>0</v>
      </c>
      <c r="IX130" s="40">
        <f ca="1"/>
        <v>0</v>
      </c>
      <c r="IY130" s="40">
        <f ca="1"/>
        <v>0</v>
      </c>
      <c r="IZ130" s="40">
        <f ca="1"/>
        <v>0</v>
      </c>
      <c r="JA130" s="40">
        <f ca="1"/>
        <v>0</v>
      </c>
      <c r="JB130" s="40">
        <f ca="1"/>
        <v>0</v>
      </c>
      <c r="JC130" s="40">
        <f ca="1"/>
        <v>0</v>
      </c>
      <c r="JD130" s="40">
        <f ca="1"/>
        <v>0</v>
      </c>
      <c r="JE130" s="40">
        <f ca="1"/>
        <v>0</v>
      </c>
      <c r="JF130" s="40">
        <f ca="1"/>
        <v>0</v>
      </c>
      <c r="JG130" s="40">
        <f ca="1"/>
        <v>0</v>
      </c>
      <c r="JH130" s="40">
        <f ca="1"/>
        <v>0</v>
      </c>
      <c r="JI130" s="40">
        <f ca="1"/>
        <v>0</v>
      </c>
      <c r="JJ130" s="40">
        <f ca="1"/>
        <v>0</v>
      </c>
      <c r="JK130" s="40">
        <f ca="1"/>
        <v>0</v>
      </c>
      <c r="JL130" s="269"/>
    </row>
    <row r="131" spans="1:272" ht="16" customHeight="1">
      <c r="A131" s="315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19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15"/>
      <c r="CM131" s="28" t="s">
        <v>206</v>
      </c>
      <c r="CN131" s="79">
        <f ca="1"/>
        <v>0</v>
      </c>
      <c r="CO131" s="79">
        <f ca="1"/>
        <v>0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2.6</v>
      </c>
      <c r="CW131" s="79">
        <f ca="1"/>
        <v>0</v>
      </c>
      <c r="CX131" s="79">
        <f ca="1"/>
        <v>0</v>
      </c>
      <c r="CY131" s="79">
        <f ca="1"/>
        <v>0</v>
      </c>
      <c r="CZ131" s="79">
        <f ca="1"/>
        <v>0</v>
      </c>
      <c r="DA131" s="200">
        <f ca="1"/>
        <v>77.518999999999764</v>
      </c>
      <c r="DB131" s="200">
        <f ca="1"/>
        <v>0</v>
      </c>
      <c r="DC131" s="200">
        <f ca="1"/>
        <v>0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J131" s="315"/>
      <c r="DK131" s="28" t="s">
        <v>206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1</v>
      </c>
      <c r="DR131" s="200">
        <f ca="1"/>
        <v>0</v>
      </c>
      <c r="DS131" s="200">
        <f ca="1"/>
        <v>0</v>
      </c>
      <c r="DT131" s="200">
        <f ca="1"/>
        <v>-2.6</v>
      </c>
      <c r="DU131" s="200">
        <f ca="1"/>
        <v>0</v>
      </c>
      <c r="DV131" s="200">
        <f ca="1"/>
        <v>0</v>
      </c>
      <c r="DW131" s="200">
        <f ca="1"/>
        <v>0</v>
      </c>
      <c r="DX131" s="200">
        <f ca="1"/>
        <v>0</v>
      </c>
      <c r="DY131" s="200">
        <f ca="1"/>
        <v>-77.518999999999764</v>
      </c>
      <c r="DZ131" s="200">
        <f ca="1"/>
        <v>0</v>
      </c>
      <c r="EA131" s="200">
        <f ca="1"/>
        <v>0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G131" s="315"/>
      <c r="EH131" s="28" t="s">
        <v>206</v>
      </c>
      <c r="EI131" s="200">
        <f ca="1"/>
        <v>0</v>
      </c>
      <c r="EJ131" s="200">
        <f ca="1"/>
        <v>1.3379792865038792E-3</v>
      </c>
      <c r="EK131" s="200">
        <f ca="1"/>
        <v>2.7239106392423443E-3</v>
      </c>
      <c r="EL131" s="200">
        <f ca="1"/>
        <v>0</v>
      </c>
      <c r="EM131" s="200">
        <f ca="1"/>
        <v>1.5948123179305724E-3</v>
      </c>
      <c r="EN131" s="200">
        <f ca="1"/>
        <v>1.0032126047384498</v>
      </c>
      <c r="EO131" s="200">
        <f ca="1"/>
        <v>7.5598578889956988E-3</v>
      </c>
      <c r="EP131" s="200">
        <f ca="1"/>
        <v>7.8121135557478964E-3</v>
      </c>
      <c r="EQ131" s="200">
        <f ca="1"/>
        <v>2.6505933030457984</v>
      </c>
      <c r="ER131" s="200">
        <f ca="1"/>
        <v>2.7033939664530853</v>
      </c>
      <c r="ES131" s="200">
        <f ca="1"/>
        <v>7.5598578889956988E-3</v>
      </c>
      <c r="ET131" s="200">
        <f ca="1"/>
        <v>7.7730699497542358E-3</v>
      </c>
      <c r="EU131" s="200">
        <f ca="1"/>
        <v>168.96212290331786</v>
      </c>
      <c r="EV131" s="200">
        <f ca="1"/>
        <v>77.768037906719641</v>
      </c>
      <c r="EW131" s="200">
        <f ca="1"/>
        <v>7.2072658979516924E-2</v>
      </c>
      <c r="EX131" s="200">
        <f ca="1"/>
        <v>6.9890982480354122E-2</v>
      </c>
      <c r="EY131" s="200">
        <f ca="1"/>
        <v>8.3868247096553452E-10</v>
      </c>
      <c r="EZ131" s="200">
        <f ca="1"/>
        <v>3.2440727597437026E-11</v>
      </c>
      <c r="FA131" s="200">
        <f ca="1"/>
        <v>4.3249361200434152E-10</v>
      </c>
      <c r="FB131" s="200">
        <f ca="1"/>
        <v>3.477803696426625E-7</v>
      </c>
      <c r="FE131" s="224"/>
      <c r="FF131" s="17"/>
      <c r="FG131" s="17"/>
      <c r="FH131" s="17"/>
      <c r="FI131" s="38"/>
      <c r="FJ131" s="326"/>
      <c r="FK131" s="168"/>
      <c r="FL131" s="259"/>
      <c r="FM131" s="259"/>
      <c r="FN131" s="259"/>
      <c r="FO131" s="259"/>
      <c r="FP131" s="259"/>
      <c r="FQ131" s="259"/>
      <c r="FR131" s="259"/>
      <c r="FS131" s="259"/>
      <c r="FT131" s="259"/>
      <c r="FU131" s="259"/>
      <c r="FV131" s="259"/>
      <c r="FW131" s="259"/>
      <c r="FX131" s="259"/>
      <c r="FY131" s="259"/>
      <c r="FZ131" s="259"/>
      <c r="GA131" s="259"/>
      <c r="GB131" s="259"/>
      <c r="GC131" s="259"/>
      <c r="GD131" s="259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25"/>
      <c r="HN131" s="320"/>
      <c r="HO131" s="275"/>
      <c r="HP131" s="313"/>
      <c r="HQ131" s="41" t="s">
        <v>38</v>
      </c>
      <c r="HR131" s="40">
        <f ca="1"/>
        <v>0</v>
      </c>
      <c r="HS131" s="17" t="s">
        <v>187</v>
      </c>
      <c r="HT131" s="17"/>
      <c r="HU131" s="17"/>
      <c r="HV131" s="40">
        <f t="shared" ca="1" si="20"/>
        <v>0</v>
      </c>
      <c r="HW131" s="40">
        <f t="shared" ca="1" si="18"/>
        <v>0</v>
      </c>
      <c r="HX131" s="40">
        <f t="shared" ca="1" si="18"/>
        <v>0</v>
      </c>
      <c r="HY131" s="40">
        <f t="shared" ca="1" si="18"/>
        <v>0</v>
      </c>
      <c r="HZ131" s="40">
        <f t="shared" ca="1" si="18"/>
        <v>0</v>
      </c>
      <c r="IA131" s="40">
        <f t="shared" ca="1" si="18"/>
        <v>0</v>
      </c>
      <c r="IB131" s="40">
        <f t="shared" ca="1" si="18"/>
        <v>0</v>
      </c>
      <c r="IC131" s="40">
        <f t="shared" ca="1" si="18"/>
        <v>0</v>
      </c>
      <c r="ID131" s="40">
        <f t="shared" ca="1" si="18"/>
        <v>0</v>
      </c>
      <c r="IE131" s="40">
        <f t="shared" ca="1" si="18"/>
        <v>0</v>
      </c>
      <c r="IF131" s="40">
        <f t="shared" ca="1" si="18"/>
        <v>0</v>
      </c>
      <c r="IG131" s="40">
        <f t="shared" ca="1" si="18"/>
        <v>0</v>
      </c>
      <c r="IH131" s="40">
        <f t="shared" ca="1" si="18"/>
        <v>0</v>
      </c>
      <c r="II131" s="40">
        <f t="shared" ca="1" si="18"/>
        <v>0</v>
      </c>
      <c r="IJ131" s="40">
        <f t="shared" ca="1" si="18"/>
        <v>0</v>
      </c>
      <c r="IK131" s="40">
        <f t="shared" ca="1" si="18"/>
        <v>0</v>
      </c>
      <c r="IL131" s="40">
        <f t="shared" ca="1" si="18"/>
        <v>0</v>
      </c>
      <c r="IM131" s="40">
        <f t="shared" ca="1" si="18"/>
        <v>0</v>
      </c>
      <c r="IN131" s="40">
        <f t="shared" ca="1" si="18"/>
        <v>0</v>
      </c>
      <c r="IO131" s="259"/>
      <c r="IP131" s="313"/>
      <c r="IQ131" s="41" t="s">
        <v>38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40">
        <f ca="1"/>
        <v>0</v>
      </c>
      <c r="IW131" s="40">
        <f ca="1"/>
        <v>0</v>
      </c>
      <c r="IX131" s="40">
        <f ca="1"/>
        <v>0</v>
      </c>
      <c r="IY131" s="40">
        <f ca="1"/>
        <v>0</v>
      </c>
      <c r="IZ131" s="40">
        <f ca="1"/>
        <v>0</v>
      </c>
      <c r="JA131" s="40">
        <f ca="1"/>
        <v>0</v>
      </c>
      <c r="JB131" s="40">
        <f ca="1"/>
        <v>0</v>
      </c>
      <c r="JC131" s="40">
        <f ca="1"/>
        <v>0</v>
      </c>
      <c r="JD131" s="40">
        <f ca="1"/>
        <v>0</v>
      </c>
      <c r="JE131" s="40">
        <f ca="1"/>
        <v>0</v>
      </c>
      <c r="JF131" s="40">
        <f ca="1"/>
        <v>0</v>
      </c>
      <c r="JG131" s="40">
        <f ca="1"/>
        <v>0</v>
      </c>
      <c r="JH131" s="40">
        <f ca="1"/>
        <v>0</v>
      </c>
      <c r="JI131" s="40">
        <f ca="1"/>
        <v>0</v>
      </c>
      <c r="JJ131" s="40">
        <f ca="1"/>
        <v>0</v>
      </c>
      <c r="JK131" s="40">
        <f ca="1"/>
        <v>0</v>
      </c>
      <c r="JL131" s="269"/>
    </row>
    <row r="132" spans="1:272" ht="16" customHeight="1">
      <c r="A132" s="315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19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302"/>
      <c r="BR132" s="302"/>
      <c r="BS132" s="302"/>
      <c r="BT132" s="302"/>
      <c r="BU132" s="302"/>
      <c r="BV132" s="302"/>
      <c r="BW132" s="302"/>
      <c r="BX132" s="302"/>
      <c r="BY132" s="302"/>
      <c r="BZ132" s="302"/>
      <c r="CA132" s="302"/>
      <c r="CB132" s="302"/>
      <c r="CC132" s="302"/>
      <c r="CD132" s="302"/>
      <c r="CE132" s="302"/>
      <c r="CF132" s="302"/>
      <c r="CG132" s="302"/>
      <c r="CH132" s="302"/>
      <c r="CI132" s="302"/>
      <c r="CJ132" s="302"/>
      <c r="CK132" s="302"/>
      <c r="CL132" s="315"/>
      <c r="CM132" s="28" t="s">
        <v>15</v>
      </c>
      <c r="CN132" s="79">
        <f ca="1"/>
        <v>0</v>
      </c>
      <c r="CO132" s="79">
        <f ca="1"/>
        <v>0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1.023102310231023</v>
      </c>
      <c r="CV132" s="79">
        <f ca="1"/>
        <v>0</v>
      </c>
      <c r="CW132" s="79">
        <f ca="1"/>
        <v>0</v>
      </c>
      <c r="CX132" s="79">
        <f ca="1"/>
        <v>0</v>
      </c>
      <c r="CY132" s="79">
        <f ca="1"/>
        <v>0</v>
      </c>
      <c r="CZ132" s="79">
        <f ca="1"/>
        <v>0</v>
      </c>
      <c r="DA132" s="200">
        <f ca="1"/>
        <v>0</v>
      </c>
      <c r="DB132" s="200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J132" s="315"/>
      <c r="DK132" s="28" t="s">
        <v>15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1</v>
      </c>
      <c r="DS132" s="200">
        <f ca="1"/>
        <v>-1.023102310231023</v>
      </c>
      <c r="DT132" s="200">
        <f ca="1"/>
        <v>0</v>
      </c>
      <c r="DU132" s="200">
        <f ca="1"/>
        <v>0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G132" s="315"/>
      <c r="EH132" s="28" t="s">
        <v>15</v>
      </c>
      <c r="EI132" s="200">
        <f ca="1"/>
        <v>0</v>
      </c>
      <c r="EJ132" s="200">
        <f ca="1"/>
        <v>1.1011775472062216E-3</v>
      </c>
      <c r="EK132" s="200">
        <f ca="1"/>
        <v>4.8170965572537942E-3</v>
      </c>
      <c r="EL132" s="200">
        <f ca="1"/>
        <v>0</v>
      </c>
      <c r="EM132" s="200">
        <f ca="1"/>
        <v>1.3125550852897804E-3</v>
      </c>
      <c r="EN132" s="200">
        <f ca="1"/>
        <v>5.6813270606071416E-3</v>
      </c>
      <c r="EO132" s="200">
        <f ca="1"/>
        <v>1.0054161106356245</v>
      </c>
      <c r="EP132" s="200">
        <f ca="1"/>
        <v>1.0389646131439165</v>
      </c>
      <c r="EQ132" s="200">
        <f ca="1"/>
        <v>1.5010664128551707E-2</v>
      </c>
      <c r="ER132" s="200">
        <f ca="1"/>
        <v>1.5309681342267895E-2</v>
      </c>
      <c r="ES132" s="200">
        <f ca="1"/>
        <v>5.4161106356244194E-3</v>
      </c>
      <c r="ET132" s="200">
        <f ca="1"/>
        <v>1.4541276663895653E-2</v>
      </c>
      <c r="EU132" s="200">
        <f ca="1"/>
        <v>0.9568550838917369</v>
      </c>
      <c r="EV132" s="200">
        <f ca="1"/>
        <v>0.44041079241120556</v>
      </c>
      <c r="EW132" s="200">
        <f ca="1"/>
        <v>0.13482812851272508</v>
      </c>
      <c r="EX132" s="200">
        <f ca="1"/>
        <v>9.2950847496989226</v>
      </c>
      <c r="EY132" s="200">
        <f ca="1"/>
        <v>1.1153977765175475E-7</v>
      </c>
      <c r="EZ132" s="200">
        <f ca="1"/>
        <v>1.837161761072133E-13</v>
      </c>
      <c r="FA132" s="200">
        <f ca="1"/>
        <v>8.0907663357914479E-10</v>
      </c>
      <c r="FB132" s="200">
        <f ca="1"/>
        <v>1.9695267143438248E-9</v>
      </c>
      <c r="FE132" s="224"/>
      <c r="FF132" s="17"/>
      <c r="FG132" s="17"/>
      <c r="FH132" s="17"/>
      <c r="FI132" s="38"/>
      <c r="FJ132" s="326"/>
      <c r="FK132" s="168"/>
      <c r="FL132" s="259"/>
      <c r="FM132" s="259"/>
      <c r="FN132" s="259"/>
      <c r="FO132" s="259"/>
      <c r="FP132" s="259"/>
      <c r="FQ132" s="259"/>
      <c r="FR132" s="259"/>
      <c r="FS132" s="259"/>
      <c r="FT132" s="259"/>
      <c r="FU132" s="259"/>
      <c r="FV132" s="259"/>
      <c r="FW132" s="259"/>
      <c r="FX132" s="259"/>
      <c r="FY132" s="259"/>
      <c r="FZ132" s="259"/>
      <c r="GA132" s="259"/>
      <c r="GB132" s="259"/>
      <c r="GC132" s="259"/>
      <c r="GD132" s="259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25"/>
      <c r="HN132" s="320"/>
      <c r="HO132" s="275"/>
      <c r="HP132" s="313"/>
      <c r="HQ132" s="41" t="s">
        <v>13</v>
      </c>
      <c r="HR132" s="40">
        <f ca="1"/>
        <v>0</v>
      </c>
      <c r="HS132" s="17" t="s">
        <v>187</v>
      </c>
      <c r="HT132" s="17"/>
      <c r="HU132" s="17"/>
      <c r="HV132" s="40">
        <f t="shared" ca="1" si="20"/>
        <v>0</v>
      </c>
      <c r="HW132" s="40">
        <f t="shared" ca="1" si="18"/>
        <v>0</v>
      </c>
      <c r="HX132" s="40">
        <f t="shared" ca="1" si="18"/>
        <v>0</v>
      </c>
      <c r="HY132" s="40">
        <f t="shared" ca="1" si="18"/>
        <v>0</v>
      </c>
      <c r="HZ132" s="40">
        <f t="shared" ca="1" si="18"/>
        <v>0</v>
      </c>
      <c r="IA132" s="40">
        <f t="shared" ca="1" si="18"/>
        <v>0</v>
      </c>
      <c r="IB132" s="40">
        <f t="shared" ca="1" si="18"/>
        <v>0</v>
      </c>
      <c r="IC132" s="40">
        <f t="shared" ca="1" si="18"/>
        <v>0</v>
      </c>
      <c r="ID132" s="40">
        <f t="shared" ca="1" si="18"/>
        <v>0</v>
      </c>
      <c r="IE132" s="40">
        <f t="shared" ca="1" si="18"/>
        <v>0</v>
      </c>
      <c r="IF132" s="40">
        <f t="shared" ca="1" si="18"/>
        <v>0</v>
      </c>
      <c r="IG132" s="40">
        <f t="shared" ca="1" si="18"/>
        <v>0</v>
      </c>
      <c r="IH132" s="40">
        <f t="shared" ca="1" si="18"/>
        <v>0</v>
      </c>
      <c r="II132" s="40">
        <f t="shared" ca="1" si="18"/>
        <v>0</v>
      </c>
      <c r="IJ132" s="40">
        <f t="shared" ca="1" si="18"/>
        <v>0</v>
      </c>
      <c r="IK132" s="40">
        <f t="shared" ca="1" si="18"/>
        <v>0</v>
      </c>
      <c r="IL132" s="40">
        <f t="shared" ca="1" si="18"/>
        <v>0</v>
      </c>
      <c r="IM132" s="40">
        <f t="shared" ca="1" si="18"/>
        <v>0</v>
      </c>
      <c r="IN132" s="40">
        <f t="shared" ca="1" si="18"/>
        <v>0</v>
      </c>
      <c r="IO132" s="259"/>
      <c r="IP132" s="313"/>
      <c r="IQ132" s="41" t="s">
        <v>13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40">
        <f ca="1"/>
        <v>0</v>
      </c>
      <c r="IW132" s="40">
        <f ca="1"/>
        <v>0</v>
      </c>
      <c r="IX132" s="40">
        <f ca="1"/>
        <v>0</v>
      </c>
      <c r="IY132" s="40">
        <f ca="1"/>
        <v>0</v>
      </c>
      <c r="IZ132" s="40">
        <f ca="1"/>
        <v>0</v>
      </c>
      <c r="JA132" s="40">
        <f ca="1"/>
        <v>0</v>
      </c>
      <c r="JB132" s="40">
        <f ca="1"/>
        <v>0</v>
      </c>
      <c r="JC132" s="40">
        <f ca="1"/>
        <v>0</v>
      </c>
      <c r="JD132" s="40">
        <f ca="1"/>
        <v>0</v>
      </c>
      <c r="JE132" s="40">
        <f ca="1"/>
        <v>0</v>
      </c>
      <c r="JF132" s="40">
        <f ca="1"/>
        <v>0</v>
      </c>
      <c r="JG132" s="40">
        <f ca="1"/>
        <v>0</v>
      </c>
      <c r="JH132" s="40">
        <f ca="1"/>
        <v>0</v>
      </c>
      <c r="JI132" s="40">
        <f ca="1"/>
        <v>0</v>
      </c>
      <c r="JJ132" s="40">
        <f ca="1"/>
        <v>0</v>
      </c>
      <c r="JK132" s="40">
        <f ca="1"/>
        <v>0</v>
      </c>
      <c r="JL132" s="269"/>
    </row>
    <row r="133" spans="1:272" ht="16" customHeight="1">
      <c r="A133" s="315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19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302"/>
      <c r="BR133" s="302"/>
      <c r="BS133" s="302"/>
      <c r="BT133" s="302"/>
      <c r="BU133" s="302"/>
      <c r="BV133" s="302"/>
      <c r="BW133" s="302"/>
      <c r="BX133" s="302"/>
      <c r="BY133" s="302"/>
      <c r="BZ133" s="302"/>
      <c r="CA133" s="302"/>
      <c r="CB133" s="302"/>
      <c r="CC133" s="302"/>
      <c r="CD133" s="302"/>
      <c r="CE133" s="302"/>
      <c r="CF133" s="302"/>
      <c r="CG133" s="302"/>
      <c r="CH133" s="302"/>
      <c r="CI133" s="302"/>
      <c r="CJ133" s="302"/>
      <c r="CK133" s="302"/>
      <c r="CL133" s="315"/>
      <c r="CM133" s="28" t="s">
        <v>208</v>
      </c>
      <c r="CN133" s="79">
        <f ca="1"/>
        <v>0</v>
      </c>
      <c r="CO133" s="79">
        <f ca="1"/>
        <v>1.0526315789473684E-3</v>
      </c>
      <c r="CP133" s="79">
        <f ca="1"/>
        <v>0</v>
      </c>
      <c r="CQ133" s="79">
        <f ca="1"/>
        <v>0</v>
      </c>
      <c r="CR133" s="79">
        <f ca="1"/>
        <v>1.2546904315196999E-3</v>
      </c>
      <c r="CS133" s="79">
        <f ca="1"/>
        <v>0</v>
      </c>
      <c r="CT133" s="79">
        <f ca="1"/>
        <v>0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200">
        <f ca="1"/>
        <v>0</v>
      </c>
      <c r="DB133" s="200">
        <f ca="1"/>
        <v>0</v>
      </c>
      <c r="DC133" s="200">
        <f ca="1"/>
        <v>8.9464882943143849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J133" s="315"/>
      <c r="DK133" s="28" t="s">
        <v>208</v>
      </c>
      <c r="DL133" s="200">
        <f ca="1"/>
        <v>0</v>
      </c>
      <c r="DM133" s="200">
        <f ca="1"/>
        <v>-1.0526315789473684E-3</v>
      </c>
      <c r="DN133" s="200">
        <f ca="1"/>
        <v>0</v>
      </c>
      <c r="DO133" s="200">
        <f ca="1"/>
        <v>0</v>
      </c>
      <c r="DP133" s="200">
        <f ca="1"/>
        <v>-1.2546904315196999E-3</v>
      </c>
      <c r="DQ133" s="200">
        <f ca="1"/>
        <v>0</v>
      </c>
      <c r="DR133" s="200">
        <f ca="1"/>
        <v>0</v>
      </c>
      <c r="DS133" s="200">
        <f ca="1"/>
        <v>1</v>
      </c>
      <c r="DT133" s="200">
        <f ca="1"/>
        <v>0</v>
      </c>
      <c r="DU133" s="200">
        <f ca="1"/>
        <v>0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-8.9464882943143849</v>
      </c>
      <c r="EB133" s="200">
        <f ca="1"/>
        <v>0</v>
      </c>
      <c r="EC133" s="200">
        <f ca="1"/>
        <v>0</v>
      </c>
      <c r="ED133" s="200">
        <f ca="1"/>
        <v>0</v>
      </c>
      <c r="EE133" s="200">
        <f ca="1"/>
        <v>0</v>
      </c>
      <c r="EG133" s="315"/>
      <c r="EH133" s="28" t="s">
        <v>208</v>
      </c>
      <c r="EI133" s="200">
        <f ca="1"/>
        <v>0</v>
      </c>
      <c r="EJ133" s="200">
        <f ca="1"/>
        <v>1.0763122477531778E-3</v>
      </c>
      <c r="EK133" s="200">
        <f ca="1"/>
        <v>4.7083234091867734E-3</v>
      </c>
      <c r="EL133" s="200">
        <f ca="1"/>
        <v>0</v>
      </c>
      <c r="EM133" s="200">
        <f ca="1"/>
        <v>1.2829167446542049E-3</v>
      </c>
      <c r="EN133" s="200">
        <f ca="1"/>
        <v>5.5530390302063358E-3</v>
      </c>
      <c r="EO133" s="200">
        <f ca="1"/>
        <v>5.2938113632070944E-3</v>
      </c>
      <c r="EP133" s="200">
        <f ca="1"/>
        <v>1.0155041218793766</v>
      </c>
      <c r="EQ133" s="200">
        <f ca="1"/>
        <v>1.4671713648229574E-2</v>
      </c>
      <c r="ER133" s="200">
        <f ca="1"/>
        <v>1.4963978860345718E-2</v>
      </c>
      <c r="ES133" s="200">
        <f ca="1"/>
        <v>5.2938113632070944E-3</v>
      </c>
      <c r="ET133" s="200">
        <f ca="1"/>
        <v>1.4212925255356074E-2</v>
      </c>
      <c r="EU133" s="200">
        <f ca="1"/>
        <v>0.93524867877160101</v>
      </c>
      <c r="EV133" s="200">
        <f ca="1"/>
        <v>0.43046603258256544</v>
      </c>
      <c r="EW133" s="200">
        <f ca="1"/>
        <v>0.1317836223850184</v>
      </c>
      <c r="EX133" s="200">
        <f ca="1"/>
        <v>9.0851957392218505</v>
      </c>
      <c r="EY133" s="200">
        <f ca="1"/>
        <v>1.0902113751123126E-7</v>
      </c>
      <c r="EZ133" s="200">
        <f ca="1"/>
        <v>1.7956774632414719E-13</v>
      </c>
      <c r="FA133" s="200">
        <f ca="1"/>
        <v>7.9080716120800283E-10</v>
      </c>
      <c r="FB133" s="200">
        <f ca="1"/>
        <v>1.925053530471545E-9</v>
      </c>
      <c r="FE133" s="224"/>
      <c r="FF133" s="17"/>
      <c r="FG133" s="17"/>
      <c r="FH133" s="17"/>
      <c r="FI133" s="38"/>
      <c r="FJ133" s="326"/>
      <c r="FK133" s="168"/>
      <c r="FL133" s="259"/>
      <c r="FM133" s="259"/>
      <c r="FN133" s="259"/>
      <c r="FO133" s="259"/>
      <c r="FP133" s="259"/>
      <c r="FQ133" s="259"/>
      <c r="FR133" s="259"/>
      <c r="FS133" s="259"/>
      <c r="FT133" s="259"/>
      <c r="FU133" s="259"/>
      <c r="FV133" s="259"/>
      <c r="FW133" s="259"/>
      <c r="FX133" s="259"/>
      <c r="FY133" s="259"/>
      <c r="FZ133" s="259"/>
      <c r="GA133" s="259"/>
      <c r="GB133" s="259"/>
      <c r="GC133" s="259"/>
      <c r="GD133" s="259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25"/>
      <c r="HN133" s="320"/>
      <c r="HO133" s="275"/>
      <c r="HP133" s="313"/>
      <c r="HQ133" s="41" t="s">
        <v>23</v>
      </c>
      <c r="HR133" s="40">
        <f ca="1"/>
        <v>0</v>
      </c>
      <c r="HS133" s="17" t="s">
        <v>187</v>
      </c>
      <c r="HT133" s="17"/>
      <c r="HU133" s="17"/>
      <c r="HV133" s="40">
        <f t="shared" ca="1" si="20"/>
        <v>0</v>
      </c>
      <c r="HW133" s="40">
        <f t="shared" ca="1" si="18"/>
        <v>0</v>
      </c>
      <c r="HX133" s="40">
        <f t="shared" ca="1" si="18"/>
        <v>0</v>
      </c>
      <c r="HY133" s="40">
        <f t="shared" ca="1" si="18"/>
        <v>0</v>
      </c>
      <c r="HZ133" s="40">
        <f t="shared" ca="1" si="18"/>
        <v>0</v>
      </c>
      <c r="IA133" s="40">
        <f t="shared" ca="1" si="18"/>
        <v>0</v>
      </c>
      <c r="IB133" s="40">
        <f t="shared" ca="1" si="18"/>
        <v>0</v>
      </c>
      <c r="IC133" s="40">
        <f t="shared" ca="1" si="18"/>
        <v>0</v>
      </c>
      <c r="ID133" s="40">
        <f t="shared" ca="1" si="18"/>
        <v>0</v>
      </c>
      <c r="IE133" s="40">
        <f t="shared" ca="1" si="18"/>
        <v>0</v>
      </c>
      <c r="IF133" s="40">
        <f t="shared" ca="1" si="18"/>
        <v>0</v>
      </c>
      <c r="IG133" s="40">
        <f t="shared" ca="1" si="18"/>
        <v>0</v>
      </c>
      <c r="IH133" s="40">
        <f t="shared" ca="1" si="18"/>
        <v>0</v>
      </c>
      <c r="II133" s="40">
        <f t="shared" ca="1" si="18"/>
        <v>0</v>
      </c>
      <c r="IJ133" s="40">
        <f t="shared" ca="1" si="18"/>
        <v>0</v>
      </c>
      <c r="IK133" s="40">
        <f t="shared" ca="1" si="18"/>
        <v>0</v>
      </c>
      <c r="IL133" s="40">
        <f t="shared" ca="1" si="18"/>
        <v>0</v>
      </c>
      <c r="IM133" s="40">
        <f t="shared" ca="1" si="18"/>
        <v>0</v>
      </c>
      <c r="IN133" s="40">
        <f t="shared" ca="1" si="18"/>
        <v>0</v>
      </c>
      <c r="IO133" s="259"/>
      <c r="IP133" s="313"/>
      <c r="IQ133" s="41" t="s">
        <v>23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40">
        <f ca="1"/>
        <v>0</v>
      </c>
      <c r="IW133" s="40">
        <f ca="1"/>
        <v>0</v>
      </c>
      <c r="IX133" s="40">
        <f ca="1"/>
        <v>0</v>
      </c>
      <c r="IY133" s="40">
        <f ca="1"/>
        <v>0</v>
      </c>
      <c r="IZ133" s="40">
        <f ca="1"/>
        <v>0</v>
      </c>
      <c r="JA133" s="40">
        <f ca="1"/>
        <v>0</v>
      </c>
      <c r="JB133" s="40">
        <f ca="1"/>
        <v>0</v>
      </c>
      <c r="JC133" s="40">
        <f ca="1"/>
        <v>0</v>
      </c>
      <c r="JD133" s="40">
        <f ca="1"/>
        <v>0</v>
      </c>
      <c r="JE133" s="40">
        <f ca="1"/>
        <v>0</v>
      </c>
      <c r="JF133" s="40">
        <f ca="1"/>
        <v>0</v>
      </c>
      <c r="JG133" s="40">
        <f ca="1"/>
        <v>0</v>
      </c>
      <c r="JH133" s="40">
        <f ca="1"/>
        <v>0</v>
      </c>
      <c r="JI133" s="40">
        <f ca="1"/>
        <v>0</v>
      </c>
      <c r="JJ133" s="40">
        <f ca="1"/>
        <v>0</v>
      </c>
      <c r="JK133" s="40">
        <f ca="1"/>
        <v>0</v>
      </c>
      <c r="JL133" s="269"/>
    </row>
    <row r="134" spans="1:272" ht="16" customHeight="1">
      <c r="A134" s="315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19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302"/>
      <c r="BR134" s="302"/>
      <c r="BS134" s="302"/>
      <c r="BT134" s="302"/>
      <c r="BU134" s="302"/>
      <c r="BV134" s="302"/>
      <c r="BW134" s="302"/>
      <c r="BX134" s="302"/>
      <c r="BY134" s="302"/>
      <c r="BZ134" s="302"/>
      <c r="CA134" s="302"/>
      <c r="CB134" s="302"/>
      <c r="CC134" s="302"/>
      <c r="CD134" s="302"/>
      <c r="CE134" s="302"/>
      <c r="CF134" s="302"/>
      <c r="CG134" s="302"/>
      <c r="CH134" s="302"/>
      <c r="CI134" s="302"/>
      <c r="CJ134" s="302"/>
      <c r="CK134" s="302"/>
      <c r="CL134" s="315"/>
      <c r="CM134" s="28" t="s">
        <v>21</v>
      </c>
      <c r="CN134" s="79">
        <f ca="1"/>
        <v>0</v>
      </c>
      <c r="CO134" s="79">
        <f ca="1"/>
        <v>0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1.0199203187250996</v>
      </c>
      <c r="CX134" s="79">
        <f ca="1"/>
        <v>0</v>
      </c>
      <c r="CY134" s="79">
        <f ca="1"/>
        <v>0</v>
      </c>
      <c r="CZ134" s="79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J134" s="315"/>
      <c r="DK134" s="28" t="s">
        <v>21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1</v>
      </c>
      <c r="DU134" s="200">
        <f ca="1"/>
        <v>-1.0199203187250996</v>
      </c>
      <c r="DV134" s="200">
        <f ca="1"/>
        <v>0</v>
      </c>
      <c r="DW134" s="200">
        <f ca="1"/>
        <v>0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G134" s="315"/>
      <c r="EH134" s="28" t="s">
        <v>21</v>
      </c>
      <c r="EI134" s="200">
        <f ca="1"/>
        <v>0</v>
      </c>
      <c r="EJ134" s="200">
        <f ca="1"/>
        <v>5.1460741788610716E-4</v>
      </c>
      <c r="EK134" s="200">
        <f ca="1"/>
        <v>1.0476579381701041E-3</v>
      </c>
      <c r="EL134" s="200">
        <f ca="1"/>
        <v>0</v>
      </c>
      <c r="EM134" s="200">
        <f ca="1"/>
        <v>6.1338935305022013E-4</v>
      </c>
      <c r="EN134" s="200">
        <f ca="1"/>
        <v>1.2356172070960255E-3</v>
      </c>
      <c r="EO134" s="200">
        <f ca="1"/>
        <v>2.907637649613732E-3</v>
      </c>
      <c r="EP134" s="200">
        <f ca="1"/>
        <v>3.0046590599029266E-3</v>
      </c>
      <c r="EQ134" s="200">
        <f ca="1"/>
        <v>1.0194589627099226</v>
      </c>
      <c r="ER134" s="200">
        <f ca="1"/>
        <v>1.0397669101742637</v>
      </c>
      <c r="ES134" s="200">
        <f ca="1"/>
        <v>2.907637649613732E-3</v>
      </c>
      <c r="ET134" s="200">
        <f ca="1"/>
        <v>2.9896422883670219E-3</v>
      </c>
      <c r="EU134" s="200">
        <f ca="1"/>
        <v>64.985431885891487</v>
      </c>
      <c r="EV134" s="200">
        <f ca="1"/>
        <v>9.5783810276876491E-2</v>
      </c>
      <c r="EW134" s="200">
        <f ca="1"/>
        <v>2.7720253453661699E-2</v>
      </c>
      <c r="EX134" s="200">
        <f ca="1"/>
        <v>2.6881147107829472E-2</v>
      </c>
      <c r="EY134" s="200">
        <f ca="1"/>
        <v>3.2257018114097962E-10</v>
      </c>
      <c r="EZ134" s="200">
        <f ca="1"/>
        <v>1.2477202922091165E-11</v>
      </c>
      <c r="FA134" s="200">
        <f ca="1"/>
        <v>1.6634369692474166E-10</v>
      </c>
      <c r="FB134" s="200">
        <f ca="1"/>
        <v>4.2834729845997234E-10</v>
      </c>
      <c r="FE134" s="224"/>
      <c r="FF134" s="17"/>
      <c r="FG134" s="17"/>
      <c r="FH134" s="17"/>
      <c r="FI134" s="38"/>
      <c r="FJ134" s="326"/>
      <c r="FK134" s="168"/>
      <c r="FL134" s="259"/>
      <c r="FM134" s="259"/>
      <c r="FN134" s="259"/>
      <c r="FO134" s="259"/>
      <c r="FP134" s="259"/>
      <c r="FQ134" s="259"/>
      <c r="FR134" s="259"/>
      <c r="FS134" s="259"/>
      <c r="FT134" s="259"/>
      <c r="FU134" s="259"/>
      <c r="FV134" s="259"/>
      <c r="FW134" s="259"/>
      <c r="FX134" s="259"/>
      <c r="FY134" s="259"/>
      <c r="FZ134" s="259"/>
      <c r="GA134" s="259"/>
      <c r="GB134" s="259"/>
      <c r="GC134" s="259"/>
      <c r="GD134" s="259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25"/>
      <c r="HN134" s="320"/>
      <c r="HO134" s="275"/>
      <c r="HP134" s="313"/>
      <c r="HQ134" s="41" t="s">
        <v>22</v>
      </c>
      <c r="HR134" s="40">
        <f ca="1"/>
        <v>0</v>
      </c>
      <c r="HS134" s="17" t="s">
        <v>187</v>
      </c>
      <c r="HT134" s="17"/>
      <c r="HU134" s="17"/>
      <c r="HV134" s="40">
        <f t="shared" ca="1" si="20"/>
        <v>0</v>
      </c>
      <c r="HW134" s="40">
        <f t="shared" ca="1" si="18"/>
        <v>0</v>
      </c>
      <c r="HX134" s="40">
        <f t="shared" ca="1" si="18"/>
        <v>0</v>
      </c>
      <c r="HY134" s="40">
        <f t="shared" ca="1" si="18"/>
        <v>0</v>
      </c>
      <c r="HZ134" s="40">
        <f t="shared" ca="1" si="18"/>
        <v>0</v>
      </c>
      <c r="IA134" s="40">
        <f t="shared" ca="1" si="18"/>
        <v>0</v>
      </c>
      <c r="IB134" s="40">
        <f t="shared" ca="1" si="18"/>
        <v>0</v>
      </c>
      <c r="IC134" s="40">
        <f t="shared" ca="1" si="18"/>
        <v>0</v>
      </c>
      <c r="ID134" s="40">
        <f t="shared" ca="1" si="18"/>
        <v>0</v>
      </c>
      <c r="IE134" s="40">
        <f t="shared" ca="1" si="18"/>
        <v>0</v>
      </c>
      <c r="IF134" s="40">
        <f t="shared" ca="1" si="18"/>
        <v>0</v>
      </c>
      <c r="IG134" s="40">
        <f t="shared" ca="1" si="18"/>
        <v>0</v>
      </c>
      <c r="IH134" s="40">
        <f t="shared" ca="1" si="18"/>
        <v>0</v>
      </c>
      <c r="II134" s="40">
        <f t="shared" ca="1" si="18"/>
        <v>0</v>
      </c>
      <c r="IJ134" s="40">
        <f t="shared" ca="1" si="18"/>
        <v>0</v>
      </c>
      <c r="IK134" s="40">
        <f t="shared" ca="1" si="18"/>
        <v>0</v>
      </c>
      <c r="IL134" s="40">
        <f t="shared" ca="1" si="18"/>
        <v>0</v>
      </c>
      <c r="IM134" s="40">
        <f t="shared" ca="1" si="18"/>
        <v>0</v>
      </c>
      <c r="IN134" s="40">
        <f t="shared" ca="1" si="18"/>
        <v>0</v>
      </c>
      <c r="IO134" s="259"/>
      <c r="IP134" s="313"/>
      <c r="IQ134" s="41" t="s">
        <v>22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40">
        <f ca="1"/>
        <v>0</v>
      </c>
      <c r="IW134" s="40">
        <f ca="1"/>
        <v>0</v>
      </c>
      <c r="IX134" s="40">
        <f ca="1"/>
        <v>0</v>
      </c>
      <c r="IY134" s="40">
        <f ca="1"/>
        <v>0</v>
      </c>
      <c r="IZ134" s="40">
        <f ca="1"/>
        <v>0</v>
      </c>
      <c r="JA134" s="40">
        <f ca="1"/>
        <v>0</v>
      </c>
      <c r="JB134" s="40">
        <f ca="1"/>
        <v>0</v>
      </c>
      <c r="JC134" s="40">
        <f ca="1"/>
        <v>0</v>
      </c>
      <c r="JD134" s="40">
        <f ca="1"/>
        <v>0</v>
      </c>
      <c r="JE134" s="40">
        <f ca="1"/>
        <v>0</v>
      </c>
      <c r="JF134" s="40">
        <f ca="1"/>
        <v>0</v>
      </c>
      <c r="JG134" s="40">
        <f ca="1"/>
        <v>0</v>
      </c>
      <c r="JH134" s="40">
        <f ca="1"/>
        <v>0</v>
      </c>
      <c r="JI134" s="40">
        <f ca="1"/>
        <v>0</v>
      </c>
      <c r="JJ134" s="40">
        <f ca="1"/>
        <v>0</v>
      </c>
      <c r="JK134" s="40">
        <f ca="1"/>
        <v>0</v>
      </c>
      <c r="JL134" s="269"/>
    </row>
    <row r="135" spans="1:272" ht="16" customHeight="1">
      <c r="A135" s="315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19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302"/>
      <c r="BR135" s="302"/>
      <c r="BS135" s="302"/>
      <c r="BT135" s="302"/>
      <c r="BU135" s="302"/>
      <c r="BV135" s="302"/>
      <c r="BW135" s="302"/>
      <c r="BX135" s="302"/>
      <c r="BY135" s="302"/>
      <c r="BZ135" s="302"/>
      <c r="CA135" s="302"/>
      <c r="CB135" s="302"/>
      <c r="CC135" s="302"/>
      <c r="CD135" s="302"/>
      <c r="CE135" s="302"/>
      <c r="CF135" s="302"/>
      <c r="CG135" s="302"/>
      <c r="CH135" s="302"/>
      <c r="CI135" s="302"/>
      <c r="CJ135" s="302"/>
      <c r="CK135" s="302"/>
      <c r="CL135" s="315"/>
      <c r="CM135" s="28" t="s">
        <v>207</v>
      </c>
      <c r="CN135" s="79">
        <f ca="1"/>
        <v>0</v>
      </c>
      <c r="CO135" s="79">
        <f ca="1"/>
        <v>4.9188391539596653E-4</v>
      </c>
      <c r="CP135" s="79">
        <f ca="1"/>
        <v>4.9711672300656198E-4</v>
      </c>
      <c r="CQ135" s="79">
        <f ca="1"/>
        <v>0</v>
      </c>
      <c r="CR135" s="79">
        <f ca="1"/>
        <v>5.863039399624766E-4</v>
      </c>
      <c r="CS135" s="79">
        <f ca="1"/>
        <v>5.863039399624766E-4</v>
      </c>
      <c r="CT135" s="79">
        <f ca="1"/>
        <v>1.6688918558077437E-3</v>
      </c>
      <c r="CU135" s="79">
        <f ca="1"/>
        <v>0</v>
      </c>
      <c r="CV135" s="79">
        <f ca="1"/>
        <v>1.5625E-2</v>
      </c>
      <c r="CW135" s="79">
        <f ca="1"/>
        <v>0</v>
      </c>
      <c r="CX135" s="79">
        <f ca="1"/>
        <v>1.6688918558077437E-3</v>
      </c>
      <c r="CY135" s="79">
        <f ca="1"/>
        <v>0</v>
      </c>
      <c r="CZ135" s="79">
        <f ca="1"/>
        <v>62.5</v>
      </c>
      <c r="DA135" s="200">
        <f ca="1"/>
        <v>0</v>
      </c>
      <c r="DB135" s="200">
        <f ca="1"/>
        <v>0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J135" s="315"/>
      <c r="DK135" s="28" t="s">
        <v>207</v>
      </c>
      <c r="DL135" s="200">
        <f ca="1"/>
        <v>0</v>
      </c>
      <c r="DM135" s="200">
        <f ca="1"/>
        <v>-4.9188391539596653E-4</v>
      </c>
      <c r="DN135" s="200">
        <f ca="1"/>
        <v>-4.9711672300656198E-4</v>
      </c>
      <c r="DO135" s="200">
        <f ca="1"/>
        <v>0</v>
      </c>
      <c r="DP135" s="200">
        <f ca="1"/>
        <v>-5.863039399624766E-4</v>
      </c>
      <c r="DQ135" s="200">
        <f ca="1"/>
        <v>-5.863039399624766E-4</v>
      </c>
      <c r="DR135" s="200">
        <f ca="1"/>
        <v>-1.6688918558077437E-3</v>
      </c>
      <c r="DS135" s="200">
        <f ca="1"/>
        <v>0</v>
      </c>
      <c r="DT135" s="200">
        <f ca="1"/>
        <v>-1.5625E-2</v>
      </c>
      <c r="DU135" s="200">
        <f ca="1"/>
        <v>1</v>
      </c>
      <c r="DV135" s="200">
        <f ca="1"/>
        <v>-1.6688918558077437E-3</v>
      </c>
      <c r="DW135" s="200">
        <f ca="1"/>
        <v>0</v>
      </c>
      <c r="DX135" s="200">
        <f ca="1"/>
        <v>-62.5</v>
      </c>
      <c r="DY135" s="200">
        <f ca="1"/>
        <v>0</v>
      </c>
      <c r="DZ135" s="200">
        <f ca="1"/>
        <v>0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G135" s="315"/>
      <c r="EH135" s="28" t="s">
        <v>207</v>
      </c>
      <c r="EI135" s="200">
        <f ca="1"/>
        <v>0</v>
      </c>
      <c r="EJ135" s="200">
        <f ca="1"/>
        <v>5.0455649175551909E-4</v>
      </c>
      <c r="EK135" s="200">
        <f ca="1"/>
        <v>1.0271958690652194E-3</v>
      </c>
      <c r="EL135" s="200">
        <f ca="1"/>
        <v>0</v>
      </c>
      <c r="EM135" s="200">
        <f ca="1"/>
        <v>6.0140909224845802E-4</v>
      </c>
      <c r="EN135" s="200">
        <f ca="1"/>
        <v>1.2114840585199312E-3</v>
      </c>
      <c r="EO135" s="200">
        <f ca="1"/>
        <v>2.8508478517697139E-3</v>
      </c>
      <c r="EP135" s="200">
        <f ca="1"/>
        <v>2.9459743126391976E-3</v>
      </c>
      <c r="EQ135" s="200">
        <f ca="1"/>
        <v>1.9078904844494361E-2</v>
      </c>
      <c r="ER135" s="200">
        <f ca="1"/>
        <v>1.0194589627099226</v>
      </c>
      <c r="ES135" s="200">
        <f ca="1"/>
        <v>2.8508478517697139E-3</v>
      </c>
      <c r="ET135" s="200">
        <f ca="1"/>
        <v>2.9312508374223535E-3</v>
      </c>
      <c r="EU135" s="200">
        <f ca="1"/>
        <v>63.716185169370171</v>
      </c>
      <c r="EV135" s="200">
        <f ca="1"/>
        <v>9.3913032732406254E-2</v>
      </c>
      <c r="EW135" s="200">
        <f ca="1"/>
        <v>2.7178842253394869E-2</v>
      </c>
      <c r="EX135" s="200">
        <f ca="1"/>
        <v>2.6356124703379679E-2</v>
      </c>
      <c r="EY135" s="200">
        <f ca="1"/>
        <v>3.1626998229056987E-10</v>
      </c>
      <c r="EZ135" s="200">
        <f ca="1"/>
        <v>1.2233507552519072E-11</v>
      </c>
      <c r="FA135" s="200">
        <f ca="1"/>
        <v>1.6309479659418031E-10</v>
      </c>
      <c r="FB135" s="200">
        <f ca="1"/>
        <v>4.1998114028692599E-10</v>
      </c>
      <c r="FE135" s="224"/>
      <c r="FF135" s="17"/>
      <c r="FG135" s="17"/>
      <c r="FH135" s="17"/>
      <c r="FI135" s="38"/>
      <c r="FJ135" s="326"/>
      <c r="FK135" s="168"/>
      <c r="FL135" s="259"/>
      <c r="FM135" s="259"/>
      <c r="FN135" s="259"/>
      <c r="FO135" s="259"/>
      <c r="FP135" s="259"/>
      <c r="FQ135" s="259"/>
      <c r="FR135" s="259"/>
      <c r="FS135" s="259"/>
      <c r="FT135" s="259"/>
      <c r="FU135" s="259"/>
      <c r="FV135" s="259"/>
      <c r="FW135" s="259"/>
      <c r="FX135" s="259"/>
      <c r="FY135" s="259"/>
      <c r="FZ135" s="259"/>
      <c r="GA135" s="259"/>
      <c r="GB135" s="259"/>
      <c r="GC135" s="259"/>
      <c r="GD135" s="259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25"/>
      <c r="HN135" s="320"/>
      <c r="HO135" s="275"/>
      <c r="HP135" s="313"/>
      <c r="HQ135" s="41" t="s">
        <v>133</v>
      </c>
      <c r="HR135" s="40">
        <f ca="1"/>
        <v>0</v>
      </c>
      <c r="HS135" s="17" t="s">
        <v>187</v>
      </c>
      <c r="HT135" s="17"/>
      <c r="HU135" s="17"/>
      <c r="HV135" s="40">
        <f t="shared" ca="1" si="20"/>
        <v>0</v>
      </c>
      <c r="HW135" s="40">
        <f t="shared" ca="1" si="18"/>
        <v>0</v>
      </c>
      <c r="HX135" s="40">
        <f t="shared" ca="1" si="18"/>
        <v>0</v>
      </c>
      <c r="HY135" s="40">
        <f t="shared" ca="1" si="18"/>
        <v>0</v>
      </c>
      <c r="HZ135" s="40">
        <f t="shared" ca="1" si="18"/>
        <v>0</v>
      </c>
      <c r="IA135" s="40">
        <f t="shared" ca="1" si="18"/>
        <v>0</v>
      </c>
      <c r="IB135" s="40">
        <f t="shared" ca="1" si="18"/>
        <v>0</v>
      </c>
      <c r="IC135" s="40">
        <f t="shared" ca="1" si="18"/>
        <v>0</v>
      </c>
      <c r="ID135" s="40">
        <f t="shared" ca="1" si="18"/>
        <v>0</v>
      </c>
      <c r="IE135" s="40">
        <f t="shared" ca="1" si="18"/>
        <v>0</v>
      </c>
      <c r="IF135" s="40">
        <f t="shared" ca="1" si="18"/>
        <v>0</v>
      </c>
      <c r="IG135" s="40">
        <f t="shared" ca="1" si="18"/>
        <v>0</v>
      </c>
      <c r="IH135" s="40">
        <f t="shared" ca="1" si="18"/>
        <v>0</v>
      </c>
      <c r="II135" s="40">
        <f t="shared" ca="1" si="18"/>
        <v>0</v>
      </c>
      <c r="IJ135" s="40">
        <f t="shared" ca="1" si="18"/>
        <v>0</v>
      </c>
      <c r="IK135" s="40">
        <f t="shared" ca="1" si="18"/>
        <v>0</v>
      </c>
      <c r="IL135" s="40">
        <f t="shared" ca="1" si="18"/>
        <v>0</v>
      </c>
      <c r="IM135" s="40">
        <f t="shared" ca="1" si="18"/>
        <v>0</v>
      </c>
      <c r="IN135" s="40">
        <f t="shared" ca="1" si="18"/>
        <v>0</v>
      </c>
      <c r="IO135" s="259"/>
      <c r="IP135" s="313"/>
      <c r="IQ135" s="41" t="s">
        <v>133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40">
        <f ca="1"/>
        <v>0</v>
      </c>
      <c r="IW135" s="40">
        <f ca="1"/>
        <v>0</v>
      </c>
      <c r="IX135" s="40">
        <f ca="1"/>
        <v>0</v>
      </c>
      <c r="IY135" s="40">
        <f ca="1"/>
        <v>0</v>
      </c>
      <c r="IZ135" s="40">
        <f ca="1"/>
        <v>0</v>
      </c>
      <c r="JA135" s="40">
        <f ca="1"/>
        <v>0</v>
      </c>
      <c r="JB135" s="40">
        <f ca="1"/>
        <v>0</v>
      </c>
      <c r="JC135" s="40">
        <f ca="1"/>
        <v>0</v>
      </c>
      <c r="JD135" s="40">
        <f ca="1"/>
        <v>0</v>
      </c>
      <c r="JE135" s="40">
        <f ca="1"/>
        <v>0</v>
      </c>
      <c r="JF135" s="40">
        <f ca="1"/>
        <v>0</v>
      </c>
      <c r="JG135" s="40">
        <f ca="1"/>
        <v>0</v>
      </c>
      <c r="JH135" s="40">
        <f ca="1"/>
        <v>0</v>
      </c>
      <c r="JI135" s="40">
        <f ca="1"/>
        <v>0</v>
      </c>
      <c r="JJ135" s="40">
        <f ca="1"/>
        <v>0</v>
      </c>
      <c r="JK135" s="40">
        <f ca="1"/>
        <v>0</v>
      </c>
      <c r="JL135" s="269"/>
    </row>
    <row r="136" spans="1:272" ht="16" customHeight="1">
      <c r="A136" s="315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19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302"/>
      <c r="BR136" s="302"/>
      <c r="BS136" s="302"/>
      <c r="BT136" s="302"/>
      <c r="BU136" s="302"/>
      <c r="BV136" s="302"/>
      <c r="BW136" s="302"/>
      <c r="BX136" s="302"/>
      <c r="BY136" s="302"/>
      <c r="BZ136" s="302"/>
      <c r="CA136" s="302"/>
      <c r="CB136" s="302"/>
      <c r="CC136" s="302"/>
      <c r="CD136" s="302"/>
      <c r="CE136" s="302"/>
      <c r="CF136" s="302"/>
      <c r="CG136" s="302"/>
      <c r="CH136" s="302"/>
      <c r="CI136" s="302"/>
      <c r="CJ136" s="302"/>
      <c r="CK136" s="302"/>
      <c r="CL136" s="315"/>
      <c r="CM136" s="28" t="s">
        <v>20</v>
      </c>
      <c r="CN136" s="79">
        <f ca="1"/>
        <v>0</v>
      </c>
      <c r="CO136" s="79">
        <f ca="1"/>
        <v>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1.0192307692307692</v>
      </c>
      <c r="CZ136" s="79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J136" s="315"/>
      <c r="DK136" s="28" t="s">
        <v>20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1</v>
      </c>
      <c r="DW136" s="200">
        <f ca="1"/>
        <v>-1.0192307692307692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G136" s="315"/>
      <c r="EH136" s="28" t="s">
        <v>20</v>
      </c>
      <c r="EI136" s="200">
        <f ca="1"/>
        <v>0</v>
      </c>
      <c r="EJ136" s="200">
        <f ca="1"/>
        <v>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0</v>
      </c>
      <c r="EP136" s="200">
        <f ca="1"/>
        <v>0</v>
      </c>
      <c r="EQ136" s="200">
        <f ca="1"/>
        <v>0</v>
      </c>
      <c r="ER136" s="200">
        <f ca="1"/>
        <v>0</v>
      </c>
      <c r="ES136" s="200">
        <f ca="1"/>
        <v>1</v>
      </c>
      <c r="ET136" s="200">
        <f ca="1"/>
        <v>1.0192307692307692</v>
      </c>
      <c r="EU136" s="200">
        <f ca="1"/>
        <v>0</v>
      </c>
      <c r="EV136" s="200">
        <f ca="1"/>
        <v>0</v>
      </c>
      <c r="EW136" s="200">
        <f ca="1"/>
        <v>9.4504066124516672</v>
      </c>
      <c r="EX136" s="200">
        <f ca="1"/>
        <v>0</v>
      </c>
      <c r="EY136" s="200">
        <f ca="1"/>
        <v>0</v>
      </c>
      <c r="EZ136" s="200">
        <f ca="1"/>
        <v>0</v>
      </c>
      <c r="FA136" s="200">
        <f ca="1"/>
        <v>5.6709999999999996E-8</v>
      </c>
      <c r="FB136" s="200">
        <f ca="1"/>
        <v>0</v>
      </c>
      <c r="FE136" s="224"/>
      <c r="FF136" s="17"/>
      <c r="FG136" s="17"/>
      <c r="FH136" s="17"/>
      <c r="FI136" s="38"/>
      <c r="FJ136" s="326"/>
      <c r="FK136" s="168"/>
      <c r="FL136" s="259"/>
      <c r="FM136" s="259"/>
      <c r="FN136" s="259"/>
      <c r="FO136" s="259"/>
      <c r="FP136" s="259"/>
      <c r="FQ136" s="259"/>
      <c r="FR136" s="259"/>
      <c r="FS136" s="259"/>
      <c r="FT136" s="259"/>
      <c r="FU136" s="259"/>
      <c r="FV136" s="259"/>
      <c r="FW136" s="259"/>
      <c r="FX136" s="259"/>
      <c r="FY136" s="259"/>
      <c r="FZ136" s="259"/>
      <c r="GA136" s="259"/>
      <c r="GB136" s="259"/>
      <c r="GC136" s="259"/>
      <c r="GD136" s="259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25"/>
      <c r="HN136" s="320"/>
      <c r="HO136" s="275"/>
      <c r="HP136" s="313"/>
      <c r="HQ136" s="41" t="s">
        <v>134</v>
      </c>
      <c r="HR136" s="40">
        <f ca="1"/>
        <v>0</v>
      </c>
      <c r="HS136" s="17" t="s">
        <v>187</v>
      </c>
      <c r="HT136" s="17"/>
      <c r="HU136" s="17"/>
      <c r="HV136" s="40">
        <f t="shared" ca="1" si="20"/>
        <v>0</v>
      </c>
      <c r="HW136" s="40">
        <f t="shared" ca="1" si="18"/>
        <v>0</v>
      </c>
      <c r="HX136" s="40">
        <f t="shared" ca="1" si="18"/>
        <v>0</v>
      </c>
      <c r="HY136" s="40">
        <f t="shared" ca="1" si="18"/>
        <v>0</v>
      </c>
      <c r="HZ136" s="40">
        <f t="shared" ca="1" si="18"/>
        <v>0</v>
      </c>
      <c r="IA136" s="40">
        <f t="shared" ca="1" si="18"/>
        <v>0</v>
      </c>
      <c r="IB136" s="40">
        <f t="shared" ca="1" si="18"/>
        <v>0</v>
      </c>
      <c r="IC136" s="40">
        <f t="shared" ca="1" si="18"/>
        <v>0</v>
      </c>
      <c r="ID136" s="40">
        <f t="shared" ca="1" si="18"/>
        <v>0</v>
      </c>
      <c r="IE136" s="40">
        <f t="shared" ca="1" si="18"/>
        <v>0</v>
      </c>
      <c r="IF136" s="40">
        <f t="shared" ca="1" si="18"/>
        <v>0</v>
      </c>
      <c r="IG136" s="40">
        <f t="shared" ca="1" si="18"/>
        <v>0</v>
      </c>
      <c r="IH136" s="40">
        <f t="shared" ca="1" si="18"/>
        <v>0</v>
      </c>
      <c r="II136" s="40">
        <f t="shared" ca="1" si="18"/>
        <v>0</v>
      </c>
      <c r="IJ136" s="40">
        <f t="shared" ca="1" si="18"/>
        <v>0</v>
      </c>
      <c r="IK136" s="40">
        <f t="shared" ca="1" si="18"/>
        <v>0</v>
      </c>
      <c r="IL136" s="40">
        <f t="shared" ca="1" si="18"/>
        <v>0</v>
      </c>
      <c r="IM136" s="40">
        <f t="shared" ca="1" si="18"/>
        <v>0</v>
      </c>
      <c r="IN136" s="40">
        <f t="shared" ca="1" si="18"/>
        <v>0</v>
      </c>
      <c r="IO136" s="259"/>
      <c r="IP136" s="313"/>
      <c r="IQ136" s="41" t="s">
        <v>134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40">
        <f ca="1"/>
        <v>0</v>
      </c>
      <c r="IW136" s="40">
        <f ca="1"/>
        <v>0</v>
      </c>
      <c r="IX136" s="40">
        <f ca="1"/>
        <v>0</v>
      </c>
      <c r="IY136" s="40">
        <f ca="1"/>
        <v>0</v>
      </c>
      <c r="IZ136" s="40">
        <f ca="1"/>
        <v>0</v>
      </c>
      <c r="JA136" s="40">
        <f ca="1"/>
        <v>0</v>
      </c>
      <c r="JB136" s="40">
        <f ca="1"/>
        <v>0</v>
      </c>
      <c r="JC136" s="40">
        <f ca="1"/>
        <v>0</v>
      </c>
      <c r="JD136" s="40">
        <f ca="1"/>
        <v>0</v>
      </c>
      <c r="JE136" s="40">
        <f ca="1"/>
        <v>0</v>
      </c>
      <c r="JF136" s="40">
        <f ca="1"/>
        <v>0</v>
      </c>
      <c r="JG136" s="40">
        <f ca="1"/>
        <v>0</v>
      </c>
      <c r="JH136" s="40">
        <f ca="1"/>
        <v>0</v>
      </c>
      <c r="JI136" s="40">
        <f ca="1"/>
        <v>0</v>
      </c>
      <c r="JJ136" s="40">
        <f ca="1"/>
        <v>0</v>
      </c>
      <c r="JK136" s="40">
        <f ca="1"/>
        <v>0</v>
      </c>
      <c r="JL136" s="269"/>
    </row>
    <row r="137" spans="1:272" ht="16" customHeight="1">
      <c r="A137" s="315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19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302"/>
      <c r="BR137" s="302"/>
      <c r="BS137" s="302"/>
      <c r="BT137" s="302"/>
      <c r="BU137" s="302"/>
      <c r="BV137" s="302"/>
      <c r="BW137" s="302"/>
      <c r="BX137" s="302"/>
      <c r="BY137" s="302"/>
      <c r="BZ137" s="302"/>
      <c r="CA137" s="302"/>
      <c r="CB137" s="302"/>
      <c r="CC137" s="302"/>
      <c r="CD137" s="302"/>
      <c r="CE137" s="302"/>
      <c r="CF137" s="302"/>
      <c r="CG137" s="302"/>
      <c r="CH137" s="302"/>
      <c r="CI137" s="302"/>
      <c r="CJ137" s="302"/>
      <c r="CK137" s="302"/>
      <c r="CL137" s="315"/>
      <c r="CM137" s="28" t="s">
        <v>209</v>
      </c>
      <c r="CN137" s="79">
        <f ca="1"/>
        <v>0</v>
      </c>
      <c r="CO137" s="79">
        <f ca="1"/>
        <v>0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200">
        <f ca="1"/>
        <v>0</v>
      </c>
      <c r="DB137" s="200">
        <f ca="1"/>
        <v>9.2720970537261653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0</v>
      </c>
      <c r="DJ137" s="315"/>
      <c r="DK137" s="28" t="s">
        <v>209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1</v>
      </c>
      <c r="DX137" s="200">
        <f ca="1"/>
        <v>0</v>
      </c>
      <c r="DY137" s="200">
        <f ca="1"/>
        <v>0</v>
      </c>
      <c r="DZ137" s="200">
        <f ca="1"/>
        <v>-9.2720970537261653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0</v>
      </c>
      <c r="EE137" s="200">
        <f ca="1"/>
        <v>0</v>
      </c>
      <c r="EG137" s="315"/>
      <c r="EH137" s="28" t="s">
        <v>209</v>
      </c>
      <c r="EI137" s="200">
        <f ca="1"/>
        <v>0</v>
      </c>
      <c r="EJ137" s="200">
        <f ca="1"/>
        <v>0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0</v>
      </c>
      <c r="EP137" s="200">
        <f ca="1"/>
        <v>0</v>
      </c>
      <c r="EQ137" s="200">
        <f ca="1"/>
        <v>0</v>
      </c>
      <c r="ER137" s="200">
        <f ca="1"/>
        <v>0</v>
      </c>
      <c r="ES137" s="200">
        <f ca="1"/>
        <v>0</v>
      </c>
      <c r="ET137" s="200">
        <f ca="1"/>
        <v>1</v>
      </c>
      <c r="EU137" s="200">
        <f ca="1"/>
        <v>0</v>
      </c>
      <c r="EV137" s="200">
        <f ca="1"/>
        <v>0</v>
      </c>
      <c r="EW137" s="200">
        <f ca="1"/>
        <v>9.2720970537261653</v>
      </c>
      <c r="EX137" s="200">
        <f ca="1"/>
        <v>0</v>
      </c>
      <c r="EY137" s="200">
        <f ca="1"/>
        <v>0</v>
      </c>
      <c r="EZ137" s="200">
        <f ca="1"/>
        <v>0</v>
      </c>
      <c r="FA137" s="200">
        <f ca="1"/>
        <v>5.5640000000000001E-8</v>
      </c>
      <c r="FB137" s="200">
        <f ca="1"/>
        <v>0</v>
      </c>
      <c r="FE137" s="224"/>
      <c r="FF137" s="17"/>
      <c r="FG137" s="17"/>
      <c r="FH137" s="17"/>
      <c r="FI137" s="38"/>
      <c r="FJ137" s="326"/>
      <c r="FK137" s="168"/>
      <c r="FL137" s="259"/>
      <c r="FM137" s="259"/>
      <c r="FN137" s="259"/>
      <c r="FO137" s="259"/>
      <c r="FP137" s="259"/>
      <c r="FQ137" s="259"/>
      <c r="FR137" s="259"/>
      <c r="FS137" s="259"/>
      <c r="FT137" s="259"/>
      <c r="FU137" s="259"/>
      <c r="FV137" s="259"/>
      <c r="FW137" s="259"/>
      <c r="FX137" s="259"/>
      <c r="FY137" s="259"/>
      <c r="FZ137" s="259"/>
      <c r="GA137" s="259"/>
      <c r="GB137" s="259"/>
      <c r="GC137" s="259"/>
      <c r="GD137" s="259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25"/>
      <c r="HN137" s="320"/>
      <c r="HO137" s="275"/>
      <c r="HP137" s="313"/>
      <c r="HQ137" s="41" t="s">
        <v>32</v>
      </c>
      <c r="HR137" s="40">
        <f ca="1"/>
        <v>0</v>
      </c>
      <c r="HS137" s="17" t="s">
        <v>187</v>
      </c>
      <c r="HT137" s="17"/>
      <c r="HU137" s="17"/>
      <c r="HV137" s="40">
        <f t="shared" ca="1" si="20"/>
        <v>0</v>
      </c>
      <c r="HW137" s="40">
        <f t="shared" ca="1" si="18"/>
        <v>0</v>
      </c>
      <c r="HX137" s="40">
        <f t="shared" ca="1" si="18"/>
        <v>0</v>
      </c>
      <c r="HY137" s="40">
        <f t="shared" ca="1" si="18"/>
        <v>0</v>
      </c>
      <c r="HZ137" s="40">
        <f t="shared" ca="1" si="18"/>
        <v>0</v>
      </c>
      <c r="IA137" s="40">
        <f t="shared" ca="1" si="18"/>
        <v>0</v>
      </c>
      <c r="IB137" s="40">
        <f t="shared" ca="1" si="18"/>
        <v>0</v>
      </c>
      <c r="IC137" s="40">
        <f t="shared" ca="1" si="18"/>
        <v>0</v>
      </c>
      <c r="ID137" s="40">
        <f t="shared" ca="1" si="18"/>
        <v>0</v>
      </c>
      <c r="IE137" s="40">
        <f t="shared" ca="1" si="18"/>
        <v>0</v>
      </c>
      <c r="IF137" s="40">
        <f t="shared" ca="1" si="18"/>
        <v>0</v>
      </c>
      <c r="IG137" s="40">
        <f t="shared" ca="1" si="18"/>
        <v>0</v>
      </c>
      <c r="IH137" s="40">
        <f t="shared" ca="1" si="18"/>
        <v>0</v>
      </c>
      <c r="II137" s="40">
        <f t="shared" ca="1" si="18"/>
        <v>0</v>
      </c>
      <c r="IJ137" s="40">
        <f t="shared" ca="1" si="18"/>
        <v>0</v>
      </c>
      <c r="IK137" s="40">
        <f t="shared" ca="1" si="18"/>
        <v>0</v>
      </c>
      <c r="IL137" s="40">
        <f t="shared" ca="1" si="18"/>
        <v>0</v>
      </c>
      <c r="IM137" s="40">
        <f t="shared" ca="1" si="18"/>
        <v>0</v>
      </c>
      <c r="IN137" s="40">
        <f t="shared" ca="1" si="18"/>
        <v>0</v>
      </c>
      <c r="IO137" s="259"/>
      <c r="IP137" s="313"/>
      <c r="IQ137" s="41" t="s">
        <v>32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40">
        <f ca="1"/>
        <v>0</v>
      </c>
      <c r="IW137" s="40">
        <f ca="1"/>
        <v>0</v>
      </c>
      <c r="IX137" s="40">
        <f ca="1"/>
        <v>0</v>
      </c>
      <c r="IY137" s="40">
        <f ca="1"/>
        <v>0</v>
      </c>
      <c r="IZ137" s="40">
        <f ca="1"/>
        <v>0</v>
      </c>
      <c r="JA137" s="40">
        <f ca="1"/>
        <v>0</v>
      </c>
      <c r="JB137" s="40">
        <f ca="1"/>
        <v>0</v>
      </c>
      <c r="JC137" s="40">
        <f ca="1"/>
        <v>0</v>
      </c>
      <c r="JD137" s="40">
        <f ca="1"/>
        <v>0</v>
      </c>
      <c r="JE137" s="40">
        <f ca="1"/>
        <v>0</v>
      </c>
      <c r="JF137" s="40">
        <f ca="1"/>
        <v>0</v>
      </c>
      <c r="JG137" s="40">
        <f ca="1"/>
        <v>0</v>
      </c>
      <c r="JH137" s="40">
        <f ca="1"/>
        <v>0</v>
      </c>
      <c r="JI137" s="40">
        <f ca="1"/>
        <v>0</v>
      </c>
      <c r="JJ137" s="40">
        <f ca="1"/>
        <v>0</v>
      </c>
      <c r="JK137" s="40">
        <f ca="1"/>
        <v>0</v>
      </c>
      <c r="JL137" s="269"/>
    </row>
    <row r="138" spans="1:272" ht="16" customHeight="1">
      <c r="A138" s="315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19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302"/>
      <c r="BR138" s="302"/>
      <c r="BS138" s="302"/>
      <c r="BT138" s="302"/>
      <c r="BU138" s="302"/>
      <c r="BV138" s="302"/>
      <c r="BW138" s="302"/>
      <c r="BX138" s="302"/>
      <c r="BY138" s="302"/>
      <c r="BZ138" s="302"/>
      <c r="CA138" s="302"/>
      <c r="CB138" s="302"/>
      <c r="CC138" s="302"/>
      <c r="CD138" s="302"/>
      <c r="CE138" s="302"/>
      <c r="CF138" s="302"/>
      <c r="CG138" s="302"/>
      <c r="CH138" s="302"/>
      <c r="CI138" s="302"/>
      <c r="CJ138" s="302"/>
      <c r="CK138" s="302"/>
      <c r="CL138" s="315"/>
      <c r="CM138" s="28" t="s">
        <v>30</v>
      </c>
      <c r="CN138" s="79">
        <f ca="1"/>
        <v>0</v>
      </c>
      <c r="CO138" s="79">
        <f ca="1"/>
        <v>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1.9200000000000001E-13</v>
      </c>
      <c r="DF138" s="200">
        <f ca="1"/>
        <v>0</v>
      </c>
      <c r="DG138" s="200">
        <f ca="1"/>
        <v>0</v>
      </c>
      <c r="DJ138" s="315"/>
      <c r="DK138" s="28" t="s">
        <v>30</v>
      </c>
      <c r="DL138" s="200">
        <f ca="1"/>
        <v>0</v>
      </c>
      <c r="DM138" s="200">
        <f ca="1"/>
        <v>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1</v>
      </c>
      <c r="DY138" s="200">
        <f ca="1"/>
        <v>0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-1.9200000000000001E-13</v>
      </c>
      <c r="ED138" s="200">
        <f ca="1"/>
        <v>0</v>
      </c>
      <c r="EE138" s="200">
        <f ca="1"/>
        <v>0</v>
      </c>
      <c r="EG138" s="315"/>
      <c r="EH138" s="28" t="s">
        <v>30</v>
      </c>
      <c r="EI138" s="200">
        <f ca="1"/>
        <v>0</v>
      </c>
      <c r="EJ138" s="200">
        <f ca="1"/>
        <v>0</v>
      </c>
      <c r="EK138" s="200">
        <f ca="1"/>
        <v>0</v>
      </c>
      <c r="EL138" s="200">
        <f ca="1"/>
        <v>0</v>
      </c>
      <c r="EM138" s="200">
        <f ca="1"/>
        <v>-4.2813067319655161E-21</v>
      </c>
      <c r="EN138" s="200">
        <f ca="1"/>
        <v>0</v>
      </c>
      <c r="EO138" s="200">
        <f ca="1"/>
        <v>-1.0960145233831721E-18</v>
      </c>
      <c r="EP138" s="200">
        <f ca="1"/>
        <v>0</v>
      </c>
      <c r="EQ138" s="200">
        <f ca="1"/>
        <v>0</v>
      </c>
      <c r="ER138" s="200">
        <f ca="1"/>
        <v>0</v>
      </c>
      <c r="ES138" s="200">
        <f ca="1"/>
        <v>-1.0960145233831721E-18</v>
      </c>
      <c r="ET138" s="200">
        <f ca="1"/>
        <v>2.1920290467663442E-18</v>
      </c>
      <c r="EU138" s="200">
        <f ca="1"/>
        <v>1.0000000000000002</v>
      </c>
      <c r="EV138" s="200">
        <f ca="1"/>
        <v>0</v>
      </c>
      <c r="EW138" s="200">
        <f ca="1"/>
        <v>0</v>
      </c>
      <c r="EX138" s="200">
        <f ca="1"/>
        <v>3.5072464748261508E-17</v>
      </c>
      <c r="EY138" s="200">
        <f ca="1"/>
        <v>0</v>
      </c>
      <c r="EZ138" s="200">
        <f ca="1"/>
        <v>1.9200000000000001E-13</v>
      </c>
      <c r="FA138" s="200">
        <f ca="1"/>
        <v>1.3065511266984607E-25</v>
      </c>
      <c r="FB138" s="200">
        <f ca="1"/>
        <v>2.6131022533969215E-25</v>
      </c>
      <c r="FE138" s="224"/>
      <c r="FF138" s="17"/>
      <c r="FG138" s="17"/>
      <c r="FH138" s="17"/>
      <c r="FI138" s="38"/>
      <c r="FJ138" s="326"/>
      <c r="FK138" s="168"/>
      <c r="FL138" s="259"/>
      <c r="FM138" s="259"/>
      <c r="FN138" s="259"/>
      <c r="FO138" s="259"/>
      <c r="FP138" s="259"/>
      <c r="FQ138" s="259"/>
      <c r="FR138" s="259"/>
      <c r="FS138" s="259"/>
      <c r="FT138" s="259"/>
      <c r="FU138" s="259"/>
      <c r="FV138" s="259"/>
      <c r="FW138" s="259"/>
      <c r="FX138" s="259"/>
      <c r="FY138" s="259"/>
      <c r="FZ138" s="259"/>
      <c r="GA138" s="259"/>
      <c r="GB138" s="259"/>
      <c r="GC138" s="259"/>
      <c r="GD138" s="259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25"/>
      <c r="HN138" s="320"/>
      <c r="HO138" s="275"/>
      <c r="HP138" s="313"/>
      <c r="HQ138" s="41" t="s">
        <v>33</v>
      </c>
      <c r="HR138" s="40">
        <f ca="1"/>
        <v>0</v>
      </c>
      <c r="HS138" s="17" t="s">
        <v>187</v>
      </c>
      <c r="HT138" s="17"/>
      <c r="HU138" s="17"/>
      <c r="HV138" s="40">
        <f t="shared" ca="1" si="20"/>
        <v>0</v>
      </c>
      <c r="HW138" s="40">
        <f t="shared" ca="1" si="18"/>
        <v>0</v>
      </c>
      <c r="HX138" s="40">
        <f t="shared" ca="1" si="18"/>
        <v>0</v>
      </c>
      <c r="HY138" s="40">
        <f t="shared" ca="1" si="18"/>
        <v>0</v>
      </c>
      <c r="HZ138" s="40">
        <f t="shared" ca="1" si="18"/>
        <v>0</v>
      </c>
      <c r="IA138" s="40">
        <f t="shared" ca="1" si="18"/>
        <v>0</v>
      </c>
      <c r="IB138" s="40">
        <f t="shared" ca="1" si="18"/>
        <v>0</v>
      </c>
      <c r="IC138" s="40">
        <f t="shared" ca="1" si="18"/>
        <v>0</v>
      </c>
      <c r="ID138" s="40">
        <f t="shared" ca="1" si="18"/>
        <v>0</v>
      </c>
      <c r="IE138" s="40">
        <f t="shared" ca="1" si="18"/>
        <v>0</v>
      </c>
      <c r="IF138" s="40">
        <f t="shared" ca="1" si="18"/>
        <v>0</v>
      </c>
      <c r="IG138" s="40">
        <f t="shared" ca="1" si="18"/>
        <v>0</v>
      </c>
      <c r="IH138" s="40">
        <f t="shared" ca="1" si="18"/>
        <v>0</v>
      </c>
      <c r="II138" s="40">
        <f t="shared" ca="1" si="18"/>
        <v>0</v>
      </c>
      <c r="IJ138" s="40">
        <f t="shared" ca="1" si="18"/>
        <v>0</v>
      </c>
      <c r="IK138" s="40">
        <f t="shared" ca="1" si="18"/>
        <v>0</v>
      </c>
      <c r="IL138" s="40">
        <f t="shared" ca="1" si="18"/>
        <v>0</v>
      </c>
      <c r="IM138" s="40">
        <f t="shared" ca="1" si="18"/>
        <v>0</v>
      </c>
      <c r="IN138" s="40">
        <f t="shared" ca="1" si="18"/>
        <v>0</v>
      </c>
      <c r="IO138" s="259"/>
      <c r="IP138" s="313"/>
      <c r="IQ138" s="41" t="s">
        <v>33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40">
        <f ca="1"/>
        <v>0</v>
      </c>
      <c r="IW138" s="40">
        <f ca="1"/>
        <v>0</v>
      </c>
      <c r="IX138" s="40">
        <f ca="1"/>
        <v>0</v>
      </c>
      <c r="IY138" s="40">
        <f ca="1"/>
        <v>0</v>
      </c>
      <c r="IZ138" s="40">
        <f ca="1"/>
        <v>0</v>
      </c>
      <c r="JA138" s="40">
        <f ca="1"/>
        <v>0</v>
      </c>
      <c r="JB138" s="40">
        <f ca="1"/>
        <v>0</v>
      </c>
      <c r="JC138" s="40">
        <f ca="1"/>
        <v>0</v>
      </c>
      <c r="JD138" s="40">
        <f ca="1"/>
        <v>0</v>
      </c>
      <c r="JE138" s="40">
        <f ca="1"/>
        <v>0</v>
      </c>
      <c r="JF138" s="40">
        <f ca="1"/>
        <v>0</v>
      </c>
      <c r="JG138" s="40">
        <f ca="1"/>
        <v>0</v>
      </c>
      <c r="JH138" s="40">
        <f ca="1"/>
        <v>0</v>
      </c>
      <c r="JI138" s="40">
        <f ca="1"/>
        <v>0</v>
      </c>
      <c r="JJ138" s="40">
        <f ca="1"/>
        <v>0</v>
      </c>
      <c r="JK138" s="40">
        <f ca="1"/>
        <v>0</v>
      </c>
      <c r="JL138" s="269"/>
    </row>
    <row r="139" spans="1:272" ht="16" customHeight="1">
      <c r="A139" s="315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19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302"/>
      <c r="BR139" s="302"/>
      <c r="BS139" s="302"/>
      <c r="BT139" s="302"/>
      <c r="BU139" s="302"/>
      <c r="BV139" s="302"/>
      <c r="BW139" s="302"/>
      <c r="BX139" s="302"/>
      <c r="BY139" s="302"/>
      <c r="BZ139" s="302"/>
      <c r="CA139" s="302"/>
      <c r="CB139" s="302"/>
      <c r="CC139" s="302"/>
      <c r="CD139" s="302"/>
      <c r="CE139" s="302"/>
      <c r="CF139" s="302"/>
      <c r="CG139" s="302"/>
      <c r="CH139" s="302"/>
      <c r="CI139" s="302"/>
      <c r="CJ139" s="302"/>
      <c r="CK139" s="302"/>
      <c r="CL139" s="315"/>
      <c r="CM139" s="28" t="s">
        <v>31</v>
      </c>
      <c r="CN139" s="79">
        <f ca="1"/>
        <v>0</v>
      </c>
      <c r="CO139" s="79">
        <f ca="1"/>
        <v>0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4.4720219129073856E-9</v>
      </c>
      <c r="DJ139" s="315"/>
      <c r="DK139" s="28" t="s">
        <v>31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1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-4.4720219129073856E-9</v>
      </c>
      <c r="EG139" s="315"/>
      <c r="EH139" s="28" t="s">
        <v>31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1</v>
      </c>
      <c r="EW139" s="200">
        <f ca="1"/>
        <v>0</v>
      </c>
      <c r="EX139" s="200">
        <f ca="1"/>
        <v>0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4.4720219129073856E-9</v>
      </c>
      <c r="FE139" s="224"/>
      <c r="FF139" s="17"/>
      <c r="FG139" s="17"/>
      <c r="FH139" s="17"/>
      <c r="FI139" s="38"/>
      <c r="FJ139" s="326"/>
      <c r="FK139" s="168"/>
      <c r="FL139" s="259"/>
      <c r="FM139" s="259"/>
      <c r="FN139" s="259"/>
      <c r="FO139" s="259"/>
      <c r="FP139" s="259"/>
      <c r="FQ139" s="259"/>
      <c r="FR139" s="259"/>
      <c r="FS139" s="259"/>
      <c r="FT139" s="259"/>
      <c r="FU139" s="259"/>
      <c r="FV139" s="259"/>
      <c r="FW139" s="259"/>
      <c r="FX139" s="259"/>
      <c r="FY139" s="259"/>
      <c r="FZ139" s="259"/>
      <c r="GA139" s="259"/>
      <c r="GB139" s="259"/>
      <c r="GC139" s="259"/>
      <c r="GD139" s="259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25"/>
      <c r="HN139" s="320"/>
      <c r="HO139" s="275"/>
      <c r="HP139" s="313"/>
      <c r="HQ139" s="41" t="s">
        <v>42</v>
      </c>
      <c r="HR139" s="40">
        <f ca="1"/>
        <v>0</v>
      </c>
      <c r="HS139" s="17" t="s">
        <v>187</v>
      </c>
      <c r="HT139" s="17"/>
      <c r="HU139" s="17"/>
      <c r="HV139" s="40">
        <f t="shared" ca="1" si="20"/>
        <v>0</v>
      </c>
      <c r="HW139" s="40">
        <f t="shared" ca="1" si="18"/>
        <v>0</v>
      </c>
      <c r="HX139" s="40">
        <f t="shared" ca="1" si="18"/>
        <v>0</v>
      </c>
      <c r="HY139" s="40">
        <f t="shared" ca="1" si="18"/>
        <v>0</v>
      </c>
      <c r="HZ139" s="40">
        <f t="shared" ca="1" si="18"/>
        <v>0</v>
      </c>
      <c r="IA139" s="40">
        <f t="shared" ca="1" si="18"/>
        <v>0</v>
      </c>
      <c r="IB139" s="40">
        <f t="shared" ca="1" si="18"/>
        <v>0</v>
      </c>
      <c r="IC139" s="40">
        <f t="shared" ca="1" si="18"/>
        <v>0</v>
      </c>
      <c r="ID139" s="40">
        <f t="shared" ca="1" si="18"/>
        <v>0</v>
      </c>
      <c r="IE139" s="40">
        <f t="shared" ca="1" si="18"/>
        <v>0</v>
      </c>
      <c r="IF139" s="40">
        <f t="shared" ca="1" si="18"/>
        <v>0</v>
      </c>
      <c r="IG139" s="40">
        <f t="shared" ca="1" si="18"/>
        <v>0</v>
      </c>
      <c r="IH139" s="40">
        <f t="shared" ca="1" si="18"/>
        <v>0</v>
      </c>
      <c r="II139" s="40">
        <f t="shared" ca="1" si="18"/>
        <v>0</v>
      </c>
      <c r="IJ139" s="40">
        <f t="shared" ca="1" si="18"/>
        <v>0</v>
      </c>
      <c r="IK139" s="40">
        <f t="shared" ca="1" si="18"/>
        <v>0</v>
      </c>
      <c r="IL139" s="40">
        <f t="shared" ca="1" si="18"/>
        <v>0</v>
      </c>
      <c r="IM139" s="40">
        <f t="shared" ca="1" si="18"/>
        <v>0</v>
      </c>
      <c r="IN139" s="40">
        <f t="shared" ca="1" si="18"/>
        <v>0</v>
      </c>
      <c r="IO139" s="259"/>
      <c r="IP139" s="313"/>
      <c r="IQ139" s="41" t="s">
        <v>42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40">
        <f ca="1"/>
        <v>0</v>
      </c>
      <c r="IW139" s="40">
        <f ca="1"/>
        <v>0</v>
      </c>
      <c r="IX139" s="40">
        <f ca="1"/>
        <v>0</v>
      </c>
      <c r="IY139" s="40">
        <f ca="1"/>
        <v>0</v>
      </c>
      <c r="IZ139" s="40">
        <f ca="1"/>
        <v>0</v>
      </c>
      <c r="JA139" s="40">
        <f ca="1"/>
        <v>0</v>
      </c>
      <c r="JB139" s="40">
        <f ca="1"/>
        <v>0</v>
      </c>
      <c r="JC139" s="40">
        <f ca="1"/>
        <v>0</v>
      </c>
      <c r="JD139" s="40">
        <f ca="1"/>
        <v>0</v>
      </c>
      <c r="JE139" s="40">
        <f ca="1"/>
        <v>0</v>
      </c>
      <c r="JF139" s="40">
        <f ca="1"/>
        <v>0</v>
      </c>
      <c r="JG139" s="40">
        <f ca="1"/>
        <v>0</v>
      </c>
      <c r="JH139" s="40">
        <f ca="1"/>
        <v>0</v>
      </c>
      <c r="JI139" s="40">
        <f ca="1"/>
        <v>0</v>
      </c>
      <c r="JJ139" s="40">
        <f ca="1"/>
        <v>0</v>
      </c>
      <c r="JK139" s="40">
        <f ca="1"/>
        <v>0</v>
      </c>
      <c r="JL139" s="269"/>
    </row>
    <row r="140" spans="1:272">
      <c r="A140" s="315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19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302"/>
      <c r="BR140" s="302"/>
      <c r="BS140" s="302"/>
      <c r="BT140" s="302"/>
      <c r="BU140" s="302"/>
      <c r="BV140" s="302"/>
      <c r="BW140" s="302"/>
      <c r="BX140" s="302"/>
      <c r="BY140" s="302"/>
      <c r="BZ140" s="302"/>
      <c r="CA140" s="302"/>
      <c r="CB140" s="302"/>
      <c r="CC140" s="302"/>
      <c r="CD140" s="302"/>
      <c r="CE140" s="302"/>
      <c r="CF140" s="302"/>
      <c r="CG140" s="302"/>
      <c r="CH140" s="302"/>
      <c r="CI140" s="302"/>
      <c r="CJ140" s="302"/>
      <c r="CK140" s="302"/>
      <c r="CL140" s="315"/>
      <c r="CM140" s="28" t="s">
        <v>137</v>
      </c>
      <c r="CN140" s="79">
        <f ca="1"/>
        <v>0</v>
      </c>
      <c r="CO140" s="79">
        <f ca="1"/>
        <v>0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6.0008000000000027E-9</v>
      </c>
      <c r="DG140" s="200">
        <f ca="1"/>
        <v>0</v>
      </c>
      <c r="DJ140" s="315"/>
      <c r="DK140" s="28" t="s">
        <v>137</v>
      </c>
      <c r="DL140" s="200">
        <f ca="1"/>
        <v>0</v>
      </c>
      <c r="DM140" s="200">
        <f ca="1"/>
        <v>0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1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-6.0008000000000027E-9</v>
      </c>
      <c r="EE140" s="200">
        <f ca="1"/>
        <v>0</v>
      </c>
      <c r="EG140" s="315"/>
      <c r="EH140" s="28" t="s">
        <v>137</v>
      </c>
      <c r="EI140" s="200">
        <f ca="1"/>
        <v>0</v>
      </c>
      <c r="EJ140" s="200">
        <f ca="1"/>
        <v>0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0</v>
      </c>
      <c r="EP140" s="200">
        <f ca="1"/>
        <v>0</v>
      </c>
      <c r="EQ140" s="200">
        <f ca="1"/>
        <v>0</v>
      </c>
      <c r="ER140" s="200">
        <f ca="1"/>
        <v>0</v>
      </c>
      <c r="ES140" s="200">
        <f ca="1"/>
        <v>0</v>
      </c>
      <c r="ET140" s="200">
        <f ca="1"/>
        <v>0</v>
      </c>
      <c r="EU140" s="200">
        <f ca="1"/>
        <v>0</v>
      </c>
      <c r="EV140" s="200">
        <f ca="1"/>
        <v>0</v>
      </c>
      <c r="EW140" s="200">
        <f ca="1"/>
        <v>1</v>
      </c>
      <c r="EX140" s="200">
        <f ca="1"/>
        <v>0</v>
      </c>
      <c r="EY140" s="200">
        <f ca="1"/>
        <v>0</v>
      </c>
      <c r="EZ140" s="200">
        <f ca="1"/>
        <v>0</v>
      </c>
      <c r="FA140" s="200">
        <f ca="1"/>
        <v>6.0008000000000027E-9</v>
      </c>
      <c r="FB140" s="200">
        <f ca="1"/>
        <v>0</v>
      </c>
      <c r="FE140" s="224"/>
      <c r="FF140" s="17"/>
      <c r="FG140" s="17"/>
      <c r="FH140" s="17"/>
      <c r="FI140" s="38"/>
      <c r="FJ140" s="326"/>
      <c r="FK140" s="168"/>
      <c r="FL140" s="259"/>
      <c r="FM140" s="259"/>
      <c r="FN140" s="259"/>
      <c r="FO140" s="259"/>
      <c r="FP140" s="259"/>
      <c r="FQ140" s="259"/>
      <c r="FR140" s="259"/>
      <c r="FS140" s="259"/>
      <c r="FT140" s="259"/>
      <c r="FU140" s="259"/>
      <c r="FV140" s="259"/>
      <c r="FW140" s="259"/>
      <c r="FX140" s="259"/>
      <c r="FY140" s="259"/>
      <c r="FZ140" s="259"/>
      <c r="GA140" s="259"/>
      <c r="GB140" s="259"/>
      <c r="GC140" s="259"/>
      <c r="GD140" s="259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25"/>
      <c r="HN140" s="320"/>
      <c r="HO140" s="275"/>
      <c r="HP140" s="313"/>
      <c r="HQ140" s="41" t="s">
        <v>34</v>
      </c>
      <c r="HR140" s="40">
        <f ca="1"/>
        <v>0</v>
      </c>
      <c r="HS140" s="17" t="s">
        <v>187</v>
      </c>
      <c r="HT140" s="17"/>
      <c r="HU140" s="17"/>
      <c r="HV140" s="40">
        <f t="shared" ca="1" si="20"/>
        <v>0</v>
      </c>
      <c r="HW140" s="40">
        <f t="shared" ca="1" si="18"/>
        <v>0</v>
      </c>
      <c r="HX140" s="40">
        <f t="shared" ca="1" si="18"/>
        <v>0</v>
      </c>
      <c r="HY140" s="40">
        <f t="shared" ca="1" si="18"/>
        <v>0</v>
      </c>
      <c r="HZ140" s="40">
        <f t="shared" ref="HZ140:IN144" ca="1" si="21">IF((ROW()-ROW($HV$126))=(COLUMN()-COLUMN($HV$126)),INDIRECT("HB"&amp;ROW()),0)</f>
        <v>0</v>
      </c>
      <c r="IA140" s="40">
        <f t="shared" ca="1" si="21"/>
        <v>0</v>
      </c>
      <c r="IB140" s="40">
        <f t="shared" ca="1" si="21"/>
        <v>0</v>
      </c>
      <c r="IC140" s="40">
        <f t="shared" ca="1" si="21"/>
        <v>0</v>
      </c>
      <c r="ID140" s="40">
        <f t="shared" ca="1" si="21"/>
        <v>0</v>
      </c>
      <c r="IE140" s="40">
        <f t="shared" ca="1" si="21"/>
        <v>0</v>
      </c>
      <c r="IF140" s="40">
        <f t="shared" ca="1" si="21"/>
        <v>0</v>
      </c>
      <c r="IG140" s="40">
        <f t="shared" ca="1" si="21"/>
        <v>0</v>
      </c>
      <c r="IH140" s="40">
        <f t="shared" ca="1" si="21"/>
        <v>0</v>
      </c>
      <c r="II140" s="40">
        <f t="shared" ca="1" si="21"/>
        <v>0</v>
      </c>
      <c r="IJ140" s="40">
        <f t="shared" ca="1" si="21"/>
        <v>0</v>
      </c>
      <c r="IK140" s="40">
        <f t="shared" ca="1" si="21"/>
        <v>0</v>
      </c>
      <c r="IL140" s="40">
        <f t="shared" ca="1" si="21"/>
        <v>0</v>
      </c>
      <c r="IM140" s="40">
        <f t="shared" ca="1" si="21"/>
        <v>0</v>
      </c>
      <c r="IN140" s="40">
        <f t="shared" ca="1" si="21"/>
        <v>0</v>
      </c>
      <c r="IO140" s="259"/>
      <c r="IP140" s="313"/>
      <c r="IQ140" s="41" t="s">
        <v>34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40">
        <f ca="1"/>
        <v>0</v>
      </c>
      <c r="IW140" s="40">
        <f ca="1"/>
        <v>0</v>
      </c>
      <c r="IX140" s="40">
        <f ca="1"/>
        <v>0</v>
      </c>
      <c r="IY140" s="40">
        <f ca="1"/>
        <v>0</v>
      </c>
      <c r="IZ140" s="40">
        <f ca="1"/>
        <v>0</v>
      </c>
      <c r="JA140" s="40">
        <f ca="1"/>
        <v>0</v>
      </c>
      <c r="JB140" s="40">
        <f ca="1"/>
        <v>0</v>
      </c>
      <c r="JC140" s="40">
        <f ca="1"/>
        <v>0</v>
      </c>
      <c r="JD140" s="40">
        <f ca="1"/>
        <v>0</v>
      </c>
      <c r="JE140" s="40">
        <f ca="1"/>
        <v>0</v>
      </c>
      <c r="JF140" s="40">
        <f ca="1"/>
        <v>0</v>
      </c>
      <c r="JG140" s="40">
        <f ca="1"/>
        <v>0</v>
      </c>
      <c r="JH140" s="40">
        <f ca="1"/>
        <v>0</v>
      </c>
      <c r="JI140" s="40">
        <f ca="1"/>
        <v>0</v>
      </c>
      <c r="JJ140" s="40">
        <f ca="1"/>
        <v>0</v>
      </c>
      <c r="JK140" s="40">
        <f ca="1"/>
        <v>0</v>
      </c>
      <c r="JL140" s="269"/>
    </row>
    <row r="141" spans="1:272">
      <c r="A141" s="315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19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302"/>
      <c r="BR141" s="302"/>
      <c r="BS141" s="302"/>
      <c r="BT141" s="302"/>
      <c r="BU141" s="302"/>
      <c r="BV141" s="302"/>
      <c r="BW141" s="302"/>
      <c r="BX141" s="302"/>
      <c r="BY141" s="302"/>
      <c r="BZ141" s="302"/>
      <c r="CA141" s="302"/>
      <c r="CB141" s="302"/>
      <c r="CC141" s="302"/>
      <c r="CD141" s="302"/>
      <c r="CE141" s="302"/>
      <c r="CF141" s="302"/>
      <c r="CG141" s="302"/>
      <c r="CH141" s="302"/>
      <c r="CI141" s="302"/>
      <c r="CJ141" s="302"/>
      <c r="CK141" s="302"/>
      <c r="CL141" s="315"/>
      <c r="CM141" s="28" t="s">
        <v>138</v>
      </c>
      <c r="CN141" s="79">
        <f ca="1"/>
        <v>0</v>
      </c>
      <c r="CO141" s="79">
        <f ca="1"/>
        <v>0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1.1999866666666667E-8</v>
      </c>
      <c r="DE141" s="200">
        <f ca="1"/>
        <v>0</v>
      </c>
      <c r="DF141" s="200">
        <f ca="1"/>
        <v>0</v>
      </c>
      <c r="DG141" s="200">
        <f ca="1"/>
        <v>0</v>
      </c>
      <c r="DJ141" s="315"/>
      <c r="DK141" s="28" t="s">
        <v>138</v>
      </c>
      <c r="DL141" s="200">
        <f ca="1"/>
        <v>0</v>
      </c>
      <c r="DM141" s="200">
        <f ca="1"/>
        <v>0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1</v>
      </c>
      <c r="EB141" s="200">
        <f ca="1"/>
        <v>-1.1999866666666667E-8</v>
      </c>
      <c r="EC141" s="200">
        <f ca="1"/>
        <v>0</v>
      </c>
      <c r="ED141" s="200">
        <f ca="1"/>
        <v>0</v>
      </c>
      <c r="EE141" s="200">
        <f ca="1"/>
        <v>0</v>
      </c>
      <c r="EG141" s="315"/>
      <c r="EH141" s="28" t="s">
        <v>138</v>
      </c>
      <c r="EI141" s="200">
        <f ca="1"/>
        <v>0</v>
      </c>
      <c r="EJ141" s="200">
        <f ca="1"/>
        <v>2.3127502842847777E-6</v>
      </c>
      <c r="EK141" s="200">
        <f ca="1"/>
        <v>4.0634282402057077E-4</v>
      </c>
      <c r="EL141" s="200">
        <f ca="1"/>
        <v>0</v>
      </c>
      <c r="EM141" s="200">
        <f ca="1"/>
        <v>2.7566963695772479E-6</v>
      </c>
      <c r="EN141" s="200">
        <f ca="1"/>
        <v>4.7924438602238504E-4</v>
      </c>
      <c r="EO141" s="200">
        <f ca="1"/>
        <v>4.5687223926899192E-4</v>
      </c>
      <c r="EP141" s="200">
        <f ca="1"/>
        <v>1.5936373011982785E-3</v>
      </c>
      <c r="EQ141" s="200">
        <f ca="1"/>
        <v>1.2662141146486175E-3</v>
      </c>
      <c r="ER141" s="200">
        <f ca="1"/>
        <v>1.2914375033866378E-3</v>
      </c>
      <c r="ES141" s="200">
        <f ca="1"/>
        <v>4.5687223926899192E-4</v>
      </c>
      <c r="ET141" s="200">
        <f ca="1"/>
        <v>1.4500093248982736E-3</v>
      </c>
      <c r="EU141" s="200">
        <f ca="1"/>
        <v>8.0714843961664867E-2</v>
      </c>
      <c r="EV141" s="200">
        <f ca="1"/>
        <v>3.7150545560069151E-2</v>
      </c>
      <c r="EW141" s="200">
        <f ca="1"/>
        <v>1.3444627189264747E-2</v>
      </c>
      <c r="EX141" s="200">
        <f ca="1"/>
        <v>1.0142574574605532</v>
      </c>
      <c r="EY141" s="200">
        <f ca="1"/>
        <v>1.2170954255198977E-8</v>
      </c>
      <c r="EZ141" s="200">
        <f ca="1"/>
        <v>1.5497250040639653E-14</v>
      </c>
      <c r="FA141" s="200">
        <f ca="1"/>
        <v>8.0678518837339926E-11</v>
      </c>
      <c r="FB141" s="200">
        <f ca="1"/>
        <v>1.6613805382109346E-10</v>
      </c>
      <c r="FE141" s="224"/>
      <c r="FF141" s="17"/>
      <c r="FG141" s="17"/>
      <c r="FH141" s="17"/>
      <c r="FI141" s="38"/>
      <c r="FJ141" s="326"/>
      <c r="FK141" s="168"/>
      <c r="FL141" s="259"/>
      <c r="FM141" s="259"/>
      <c r="FN141" s="259"/>
      <c r="FO141" s="259"/>
      <c r="FP141" s="259"/>
      <c r="FQ141" s="259"/>
      <c r="FR141" s="259"/>
      <c r="FS141" s="259"/>
      <c r="FT141" s="259"/>
      <c r="FU141" s="259"/>
      <c r="FV141" s="259"/>
      <c r="FW141" s="259"/>
      <c r="FX141" s="259"/>
      <c r="FY141" s="259"/>
      <c r="FZ141" s="259"/>
      <c r="GA141" s="259"/>
      <c r="GB141" s="259"/>
      <c r="GC141" s="259"/>
      <c r="GD141" s="259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25"/>
      <c r="HN141" s="320"/>
      <c r="HO141" s="275"/>
      <c r="HP141" s="313"/>
      <c r="HQ141" s="41" t="s">
        <v>35</v>
      </c>
      <c r="HR141" s="40">
        <f ca="1"/>
        <v>0</v>
      </c>
      <c r="HS141" s="17" t="s">
        <v>188</v>
      </c>
      <c r="HT141" s="17"/>
      <c r="HU141" s="17"/>
      <c r="HV141" s="40">
        <f t="shared" ca="1" si="20"/>
        <v>0</v>
      </c>
      <c r="HW141" s="40">
        <f t="shared" ca="1" si="20"/>
        <v>0</v>
      </c>
      <c r="HX141" s="40">
        <f t="shared" ca="1" si="20"/>
        <v>0</v>
      </c>
      <c r="HY141" s="40">
        <f t="shared" ca="1" si="20"/>
        <v>0</v>
      </c>
      <c r="HZ141" s="40">
        <f t="shared" ca="1" si="20"/>
        <v>0</v>
      </c>
      <c r="IA141" s="40">
        <f t="shared" ca="1" si="20"/>
        <v>0</v>
      </c>
      <c r="IB141" s="40">
        <f t="shared" ca="1" si="20"/>
        <v>0</v>
      </c>
      <c r="IC141" s="40">
        <f t="shared" ca="1" si="20"/>
        <v>0</v>
      </c>
      <c r="ID141" s="40">
        <f t="shared" ca="1" si="20"/>
        <v>0</v>
      </c>
      <c r="IE141" s="40">
        <f t="shared" ca="1" si="20"/>
        <v>0</v>
      </c>
      <c r="IF141" s="40">
        <f t="shared" ca="1" si="20"/>
        <v>0</v>
      </c>
      <c r="IG141" s="40">
        <f t="shared" ca="1" si="20"/>
        <v>0</v>
      </c>
      <c r="IH141" s="40">
        <f t="shared" ca="1" si="20"/>
        <v>0</v>
      </c>
      <c r="II141" s="40">
        <f t="shared" ca="1" si="20"/>
        <v>0</v>
      </c>
      <c r="IJ141" s="40">
        <f t="shared" ca="1" si="20"/>
        <v>0</v>
      </c>
      <c r="IK141" s="40">
        <f t="shared" ca="1" si="20"/>
        <v>0</v>
      </c>
      <c r="IL141" s="40">
        <f t="shared" ca="1" si="21"/>
        <v>0</v>
      </c>
      <c r="IM141" s="40">
        <f t="shared" ca="1" si="21"/>
        <v>0</v>
      </c>
      <c r="IN141" s="40">
        <f t="shared" ca="1" si="21"/>
        <v>0</v>
      </c>
      <c r="IO141" s="259"/>
      <c r="IP141" s="313"/>
      <c r="IQ141" s="41" t="s">
        <v>35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40">
        <f ca="1"/>
        <v>0</v>
      </c>
      <c r="IW141" s="40">
        <f ca="1"/>
        <v>0</v>
      </c>
      <c r="IX141" s="40">
        <f ca="1"/>
        <v>0</v>
      </c>
      <c r="IY141" s="40">
        <f ca="1"/>
        <v>0</v>
      </c>
      <c r="IZ141" s="40">
        <f ca="1"/>
        <v>0</v>
      </c>
      <c r="JA141" s="40">
        <f ca="1"/>
        <v>0</v>
      </c>
      <c r="JB141" s="40">
        <f ca="1"/>
        <v>0</v>
      </c>
      <c r="JC141" s="40">
        <f ca="1"/>
        <v>0</v>
      </c>
      <c r="JD141" s="40">
        <f ca="1"/>
        <v>0</v>
      </c>
      <c r="JE141" s="40">
        <f ca="1"/>
        <v>0</v>
      </c>
      <c r="JF141" s="40">
        <f ca="1"/>
        <v>0</v>
      </c>
      <c r="JG141" s="40">
        <f ca="1"/>
        <v>0</v>
      </c>
      <c r="JH141" s="40">
        <f ca="1"/>
        <v>0</v>
      </c>
      <c r="JI141" s="40">
        <f ca="1"/>
        <v>0</v>
      </c>
      <c r="JJ141" s="40">
        <f ca="1"/>
        <v>0</v>
      </c>
      <c r="JK141" s="40">
        <f ca="1"/>
        <v>0</v>
      </c>
      <c r="JL141" s="269"/>
    </row>
    <row r="142" spans="1:272" ht="19">
      <c r="A142" s="315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19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302"/>
      <c r="BR142" s="302"/>
      <c r="BS142" s="302"/>
      <c r="BT142" s="302"/>
      <c r="BU142" s="302"/>
      <c r="BV142" s="302"/>
      <c r="BW142" s="302"/>
      <c r="BX142" s="302"/>
      <c r="BY142" s="302"/>
      <c r="BZ142" s="302"/>
      <c r="CA142" s="302"/>
      <c r="CB142" s="302"/>
      <c r="CC142" s="302"/>
      <c r="CD142" s="302"/>
      <c r="CE142" s="302"/>
      <c r="CF142" s="302"/>
      <c r="CG142" s="302"/>
      <c r="CH142" s="302"/>
      <c r="CI142" s="302"/>
      <c r="CJ142" s="302"/>
      <c r="CK142" s="302"/>
      <c r="CL142" s="315"/>
      <c r="CM142" s="28" t="s">
        <v>141</v>
      </c>
      <c r="CN142" s="79">
        <f ca="1"/>
        <v>0</v>
      </c>
      <c r="CO142" s="79">
        <f ca="1"/>
        <v>0</v>
      </c>
      <c r="CP142" s="79">
        <f ca="1"/>
        <v>33141.483105805302</v>
      </c>
      <c r="CQ142" s="79">
        <f ca="1"/>
        <v>0</v>
      </c>
      <c r="CR142" s="79">
        <f ca="1"/>
        <v>0</v>
      </c>
      <c r="CS142" s="79">
        <f ca="1"/>
        <v>39087.363634872156</v>
      </c>
      <c r="CT142" s="79">
        <f ca="1"/>
        <v>0</v>
      </c>
      <c r="CU142" s="79">
        <f ca="1"/>
        <v>92532.617747756085</v>
      </c>
      <c r="CV142" s="79">
        <f ca="1"/>
        <v>0</v>
      </c>
      <c r="CW142" s="79">
        <f ca="1"/>
        <v>0</v>
      </c>
      <c r="CX142" s="79">
        <f ca="1"/>
        <v>0</v>
      </c>
      <c r="CY142" s="79">
        <f ca="1"/>
        <v>80877.06685837527</v>
      </c>
      <c r="CZ142" s="79">
        <f ca="1"/>
        <v>0</v>
      </c>
      <c r="DA142" s="200">
        <f ca="1"/>
        <v>0</v>
      </c>
      <c r="DB142" s="200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J142" s="315"/>
      <c r="DK142" s="28" t="s">
        <v>141</v>
      </c>
      <c r="DL142" s="200">
        <f ca="1"/>
        <v>0</v>
      </c>
      <c r="DM142" s="200">
        <f ca="1"/>
        <v>0</v>
      </c>
      <c r="DN142" s="200">
        <f ca="1"/>
        <v>-33141.483105805302</v>
      </c>
      <c r="DO142" s="200">
        <f ca="1"/>
        <v>0</v>
      </c>
      <c r="DP142" s="200">
        <f ca="1"/>
        <v>0</v>
      </c>
      <c r="DQ142" s="200">
        <f ca="1"/>
        <v>-39087.363634872156</v>
      </c>
      <c r="DR142" s="200">
        <f ca="1"/>
        <v>0</v>
      </c>
      <c r="DS142" s="200">
        <f ca="1"/>
        <v>-92532.617747756085</v>
      </c>
      <c r="DT142" s="200">
        <f ca="1"/>
        <v>0</v>
      </c>
      <c r="DU142" s="200">
        <f ca="1"/>
        <v>0</v>
      </c>
      <c r="DV142" s="200">
        <f ca="1"/>
        <v>0</v>
      </c>
      <c r="DW142" s="200">
        <f ca="1"/>
        <v>-80877.06685837527</v>
      </c>
      <c r="DX142" s="200">
        <f ca="1"/>
        <v>0</v>
      </c>
      <c r="DY142" s="200">
        <f ca="1"/>
        <v>0</v>
      </c>
      <c r="DZ142" s="200">
        <f ca="1"/>
        <v>0</v>
      </c>
      <c r="EA142" s="200">
        <f ca="1"/>
        <v>0</v>
      </c>
      <c r="EB142" s="200">
        <f ca="1"/>
        <v>1</v>
      </c>
      <c r="EC142" s="200">
        <f ca="1"/>
        <v>0</v>
      </c>
      <c r="ED142" s="200">
        <f ca="1"/>
        <v>0</v>
      </c>
      <c r="EE142" s="200">
        <f ca="1"/>
        <v>0</v>
      </c>
      <c r="EG142" s="315"/>
      <c r="EH142" s="28" t="s">
        <v>141</v>
      </c>
      <c r="EI142" s="200">
        <f ca="1"/>
        <v>0</v>
      </c>
      <c r="EJ142" s="200">
        <f ca="1"/>
        <v>192.7313318163072</v>
      </c>
      <c r="EK142" s="200">
        <f ca="1"/>
        <v>33862.278249250332</v>
      </c>
      <c r="EL142" s="200">
        <f ca="1"/>
        <v>0</v>
      </c>
      <c r="EM142" s="200">
        <f ca="1"/>
        <v>229.72724998977054</v>
      </c>
      <c r="EN142" s="200">
        <f ca="1"/>
        <v>39937.475918264514</v>
      </c>
      <c r="EO142" s="200">
        <f ca="1"/>
        <v>38073.109640300885</v>
      </c>
      <c r="EP142" s="200">
        <f ca="1"/>
        <v>132804.5840396792</v>
      </c>
      <c r="EQ142" s="200">
        <f ca="1"/>
        <v>105519.01532088836</v>
      </c>
      <c r="ER142" s="200">
        <f ca="1"/>
        <v>107620.98773763912</v>
      </c>
      <c r="ES142" s="200">
        <f ca="1"/>
        <v>38073.109640300885</v>
      </c>
      <c r="ET142" s="200">
        <f ca="1"/>
        <v>120835.45302433417</v>
      </c>
      <c r="EU142" s="200">
        <f ca="1"/>
        <v>6726311.7336024456</v>
      </c>
      <c r="EV142" s="200">
        <f ca="1"/>
        <v>3095913.1957079372</v>
      </c>
      <c r="EW142" s="200">
        <f ca="1"/>
        <v>1120398.0479725953</v>
      </c>
      <c r="EX142" s="200">
        <f ca="1"/>
        <v>1188134.6565422812</v>
      </c>
      <c r="EY142" s="200">
        <f ca="1"/>
        <v>1.0142574574605532</v>
      </c>
      <c r="EZ142" s="200">
        <f ca="1"/>
        <v>1.2914518528516695E-6</v>
      </c>
      <c r="FA142" s="200">
        <f ca="1"/>
        <v>6.7232846062739524E-3</v>
      </c>
      <c r="FB142" s="200">
        <f ca="1"/>
        <v>1.3844991651665028E-2</v>
      </c>
      <c r="FE142" s="224"/>
      <c r="FF142" s="17"/>
      <c r="FG142" s="17"/>
      <c r="FH142" s="17"/>
      <c r="FI142" s="38"/>
      <c r="FJ142" s="326"/>
      <c r="FK142" s="168"/>
      <c r="FL142" s="259"/>
      <c r="FM142" s="259"/>
      <c r="FN142" s="259"/>
      <c r="FO142" s="259"/>
      <c r="FP142" s="259"/>
      <c r="FQ142" s="259"/>
      <c r="FR142" s="259"/>
      <c r="FS142" s="259"/>
      <c r="FT142" s="259"/>
      <c r="FU142" s="259"/>
      <c r="FV142" s="259"/>
      <c r="FW142" s="259"/>
      <c r="FX142" s="259"/>
      <c r="FY142" s="259"/>
      <c r="FZ142" s="259"/>
      <c r="GA142" s="259"/>
      <c r="GB142" s="259"/>
      <c r="GC142" s="259"/>
      <c r="GD142" s="259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25"/>
      <c r="HN142" s="320"/>
      <c r="HO142" s="275"/>
      <c r="HP142" s="313"/>
      <c r="HQ142" s="41" t="s">
        <v>36</v>
      </c>
      <c r="HR142" s="40">
        <f ca="1"/>
        <v>0</v>
      </c>
      <c r="HS142" s="17" t="s">
        <v>189</v>
      </c>
      <c r="HT142" s="17"/>
      <c r="HU142" s="17"/>
      <c r="HV142" s="40">
        <f t="shared" ca="1" si="20"/>
        <v>0</v>
      </c>
      <c r="HW142" s="40">
        <f t="shared" ca="1" si="20"/>
        <v>0</v>
      </c>
      <c r="HX142" s="40">
        <f t="shared" ca="1" si="20"/>
        <v>0</v>
      </c>
      <c r="HY142" s="40">
        <f t="shared" ca="1" si="20"/>
        <v>0</v>
      </c>
      <c r="HZ142" s="40">
        <f t="shared" ca="1" si="20"/>
        <v>0</v>
      </c>
      <c r="IA142" s="40">
        <f t="shared" ca="1" si="20"/>
        <v>0</v>
      </c>
      <c r="IB142" s="40">
        <f t="shared" ca="1" si="20"/>
        <v>0</v>
      </c>
      <c r="IC142" s="40">
        <f t="shared" ca="1" si="20"/>
        <v>0</v>
      </c>
      <c r="ID142" s="40">
        <f t="shared" ca="1" si="20"/>
        <v>0</v>
      </c>
      <c r="IE142" s="40">
        <f t="shared" ca="1" si="20"/>
        <v>0</v>
      </c>
      <c r="IF142" s="40">
        <f t="shared" ca="1" si="20"/>
        <v>0</v>
      </c>
      <c r="IG142" s="40">
        <f t="shared" ca="1" si="20"/>
        <v>0</v>
      </c>
      <c r="IH142" s="40">
        <f t="shared" ca="1" si="20"/>
        <v>0</v>
      </c>
      <c r="II142" s="40">
        <f t="shared" ca="1" si="20"/>
        <v>0</v>
      </c>
      <c r="IJ142" s="40">
        <f t="shared" ca="1" si="20"/>
        <v>0</v>
      </c>
      <c r="IK142" s="40">
        <f t="shared" ca="1" si="20"/>
        <v>0</v>
      </c>
      <c r="IL142" s="40">
        <f t="shared" ca="1" si="21"/>
        <v>0</v>
      </c>
      <c r="IM142" s="40">
        <f t="shared" ca="1" si="21"/>
        <v>0</v>
      </c>
      <c r="IN142" s="40">
        <f t="shared" ca="1" si="21"/>
        <v>0</v>
      </c>
      <c r="IO142" s="259"/>
      <c r="IP142" s="313"/>
      <c r="IQ142" s="41" t="s">
        <v>36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40">
        <f ca="1"/>
        <v>0</v>
      </c>
      <c r="IW142" s="40">
        <f ca="1"/>
        <v>0</v>
      </c>
      <c r="IX142" s="40">
        <f ca="1"/>
        <v>0</v>
      </c>
      <c r="IY142" s="40">
        <f ca="1"/>
        <v>0</v>
      </c>
      <c r="IZ142" s="40">
        <f ca="1"/>
        <v>0</v>
      </c>
      <c r="JA142" s="40">
        <f ca="1"/>
        <v>0</v>
      </c>
      <c r="JB142" s="40">
        <f ca="1"/>
        <v>0</v>
      </c>
      <c r="JC142" s="40">
        <f ca="1"/>
        <v>0</v>
      </c>
      <c r="JD142" s="40">
        <f ca="1"/>
        <v>0</v>
      </c>
      <c r="JE142" s="40">
        <f ca="1"/>
        <v>0</v>
      </c>
      <c r="JF142" s="40">
        <f ca="1"/>
        <v>0</v>
      </c>
      <c r="JG142" s="40">
        <f ca="1"/>
        <v>0</v>
      </c>
      <c r="JH142" s="40">
        <f ca="1"/>
        <v>0</v>
      </c>
      <c r="JI142" s="40">
        <f ca="1"/>
        <v>0</v>
      </c>
      <c r="JJ142" s="40">
        <f ca="1"/>
        <v>0</v>
      </c>
      <c r="JK142" s="40">
        <f ca="1"/>
        <v>0</v>
      </c>
      <c r="JL142" s="269"/>
    </row>
    <row r="143" spans="1:272">
      <c r="A143" s="315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19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302"/>
      <c r="BR143" s="302"/>
      <c r="BS143" s="302"/>
      <c r="BT143" s="302"/>
      <c r="BU143" s="302"/>
      <c r="BV143" s="302"/>
      <c r="BW143" s="302"/>
      <c r="BX143" s="302"/>
      <c r="BY143" s="302"/>
      <c r="BZ143" s="302"/>
      <c r="CA143" s="302"/>
      <c r="CB143" s="302"/>
      <c r="CC143" s="302"/>
      <c r="CD143" s="302"/>
      <c r="CE143" s="302"/>
      <c r="CF143" s="302"/>
      <c r="CG143" s="302"/>
      <c r="CH143" s="302"/>
      <c r="CI143" s="302"/>
      <c r="CJ143" s="302"/>
      <c r="CK143" s="302"/>
      <c r="CL143" s="315"/>
      <c r="CM143" s="28" t="s">
        <v>142</v>
      </c>
      <c r="CN143" s="79">
        <f ca="1"/>
        <v>0</v>
      </c>
      <c r="CO143" s="79">
        <f ca="1"/>
        <v>0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J143" s="315"/>
      <c r="DK143" s="28" t="s">
        <v>142</v>
      </c>
      <c r="DL143" s="200">
        <f ca="1"/>
        <v>0</v>
      </c>
      <c r="DM143" s="200">
        <f ca="1"/>
        <v>0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1</v>
      </c>
      <c r="ED143" s="200">
        <f ca="1"/>
        <v>0</v>
      </c>
      <c r="EE143" s="200">
        <f ca="1"/>
        <v>0</v>
      </c>
      <c r="EG143" s="315"/>
      <c r="EH143" s="28" t="s">
        <v>142</v>
      </c>
      <c r="EI143" s="200">
        <f ca="1"/>
        <v>0</v>
      </c>
      <c r="EJ143" s="200">
        <f ca="1"/>
        <v>0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1</v>
      </c>
      <c r="FA143" s="200">
        <f ca="1"/>
        <v>0</v>
      </c>
      <c r="FB143" s="200">
        <f ca="1"/>
        <v>0</v>
      </c>
      <c r="FE143" s="224"/>
      <c r="FF143" s="17"/>
      <c r="FG143" s="17"/>
      <c r="FH143" s="17"/>
      <c r="FI143" s="38"/>
      <c r="FJ143" s="326"/>
      <c r="FK143" s="168"/>
      <c r="FL143" s="259"/>
      <c r="FM143" s="259"/>
      <c r="FN143" s="259"/>
      <c r="FO143" s="259"/>
      <c r="FP143" s="259"/>
      <c r="FQ143" s="259"/>
      <c r="FR143" s="259"/>
      <c r="FS143" s="259"/>
      <c r="FT143" s="259"/>
      <c r="FU143" s="259"/>
      <c r="FV143" s="259"/>
      <c r="FW143" s="259"/>
      <c r="FX143" s="259"/>
      <c r="FY143" s="259"/>
      <c r="FZ143" s="259"/>
      <c r="GA143" s="259"/>
      <c r="GB143" s="259"/>
      <c r="GC143" s="259"/>
      <c r="GD143" s="259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25"/>
      <c r="HN143" s="320"/>
      <c r="HO143" s="275"/>
      <c r="HP143" s="313"/>
      <c r="HQ143" s="41" t="s">
        <v>41</v>
      </c>
      <c r="HR143" s="40">
        <f ca="1"/>
        <v>0</v>
      </c>
      <c r="HS143" s="17" t="s">
        <v>190</v>
      </c>
      <c r="HT143" s="17"/>
      <c r="HU143" s="17"/>
      <c r="HV143" s="40">
        <f t="shared" ca="1" si="20"/>
        <v>0</v>
      </c>
      <c r="HW143" s="40">
        <f t="shared" ca="1" si="20"/>
        <v>0</v>
      </c>
      <c r="HX143" s="40">
        <f t="shared" ca="1" si="20"/>
        <v>0</v>
      </c>
      <c r="HY143" s="40">
        <f t="shared" ca="1" si="20"/>
        <v>0</v>
      </c>
      <c r="HZ143" s="40">
        <f t="shared" ca="1" si="20"/>
        <v>0</v>
      </c>
      <c r="IA143" s="40">
        <f t="shared" ca="1" si="20"/>
        <v>0</v>
      </c>
      <c r="IB143" s="40">
        <f t="shared" ca="1" si="20"/>
        <v>0</v>
      </c>
      <c r="IC143" s="40">
        <f t="shared" ca="1" si="20"/>
        <v>0</v>
      </c>
      <c r="ID143" s="40">
        <f t="shared" ca="1" si="20"/>
        <v>0</v>
      </c>
      <c r="IE143" s="40">
        <f t="shared" ca="1" si="20"/>
        <v>0</v>
      </c>
      <c r="IF143" s="40">
        <f t="shared" ca="1" si="20"/>
        <v>0</v>
      </c>
      <c r="IG143" s="40">
        <f t="shared" ca="1" si="20"/>
        <v>0</v>
      </c>
      <c r="IH143" s="40">
        <f t="shared" ca="1" si="20"/>
        <v>0</v>
      </c>
      <c r="II143" s="40">
        <f t="shared" ca="1" si="20"/>
        <v>0</v>
      </c>
      <c r="IJ143" s="40">
        <f t="shared" ca="1" si="20"/>
        <v>0</v>
      </c>
      <c r="IK143" s="40">
        <f t="shared" ca="1" si="20"/>
        <v>0</v>
      </c>
      <c r="IL143" s="40">
        <f t="shared" ca="1" si="21"/>
        <v>0</v>
      </c>
      <c r="IM143" s="40">
        <f t="shared" ca="1" si="21"/>
        <v>0</v>
      </c>
      <c r="IN143" s="40">
        <f t="shared" ca="1" si="21"/>
        <v>0</v>
      </c>
      <c r="IO143" s="259"/>
      <c r="IP143" s="313"/>
      <c r="IQ143" s="41" t="s">
        <v>41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40">
        <f ca="1"/>
        <v>0</v>
      </c>
      <c r="IW143" s="40">
        <f ca="1"/>
        <v>0</v>
      </c>
      <c r="IX143" s="40">
        <f ca="1"/>
        <v>0</v>
      </c>
      <c r="IY143" s="40">
        <f ca="1"/>
        <v>0</v>
      </c>
      <c r="IZ143" s="40">
        <f ca="1"/>
        <v>0</v>
      </c>
      <c r="JA143" s="40">
        <f ca="1"/>
        <v>0</v>
      </c>
      <c r="JB143" s="40">
        <f ca="1"/>
        <v>0</v>
      </c>
      <c r="JC143" s="40">
        <f ca="1"/>
        <v>0</v>
      </c>
      <c r="JD143" s="40">
        <f ca="1"/>
        <v>0</v>
      </c>
      <c r="JE143" s="40">
        <f ca="1"/>
        <v>0</v>
      </c>
      <c r="JF143" s="40">
        <f ca="1"/>
        <v>0</v>
      </c>
      <c r="JG143" s="40">
        <f ca="1"/>
        <v>0</v>
      </c>
      <c r="JH143" s="40">
        <f ca="1"/>
        <v>0</v>
      </c>
      <c r="JI143" s="40">
        <f ca="1"/>
        <v>0</v>
      </c>
      <c r="JJ143" s="40">
        <f ca="1"/>
        <v>0</v>
      </c>
      <c r="JK143" s="40">
        <f ca="1"/>
        <v>0</v>
      </c>
      <c r="JL143" s="269"/>
    </row>
    <row r="144" spans="1:272" ht="18" customHeight="1">
      <c r="A144" s="315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19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302"/>
      <c r="BR144" s="302"/>
      <c r="BS144" s="302"/>
      <c r="BT144" s="302"/>
      <c r="BU144" s="302"/>
      <c r="BV144" s="302"/>
      <c r="BW144" s="302"/>
      <c r="BX144" s="302"/>
      <c r="BY144" s="302"/>
      <c r="BZ144" s="302"/>
      <c r="CA144" s="302"/>
      <c r="CB144" s="302"/>
      <c r="CC144" s="302"/>
      <c r="CD144" s="302"/>
      <c r="CE144" s="302"/>
      <c r="CF144" s="302"/>
      <c r="CG144" s="302"/>
      <c r="CH144" s="302"/>
      <c r="CI144" s="302"/>
      <c r="CJ144" s="302"/>
      <c r="CK144" s="302"/>
      <c r="CL144" s="315"/>
      <c r="CM144" s="28" t="s">
        <v>143</v>
      </c>
      <c r="CN144" s="79">
        <f ca="1"/>
        <v>0</v>
      </c>
      <c r="CO144" s="79">
        <f ca="1"/>
        <v>0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J144" s="315"/>
      <c r="DK144" s="28" t="s">
        <v>143</v>
      </c>
      <c r="DL144" s="200">
        <f ca="1"/>
        <v>0</v>
      </c>
      <c r="DM144" s="200">
        <f ca="1"/>
        <v>0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1</v>
      </c>
      <c r="EE144" s="200">
        <f ca="1"/>
        <v>0</v>
      </c>
      <c r="EG144" s="315"/>
      <c r="EH144" s="28" t="s">
        <v>143</v>
      </c>
      <c r="EI144" s="200">
        <f ca="1"/>
        <v>0</v>
      </c>
      <c r="EJ144" s="200">
        <f ca="1"/>
        <v>0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1</v>
      </c>
      <c r="FB144" s="200">
        <f ca="1"/>
        <v>0</v>
      </c>
      <c r="FE144" s="224"/>
      <c r="FF144" s="17"/>
      <c r="FG144" s="17"/>
      <c r="FH144" s="17"/>
      <c r="FI144" s="38"/>
      <c r="FJ144" s="326"/>
      <c r="FK144" s="168"/>
      <c r="FL144" s="259"/>
      <c r="FM144" s="259"/>
      <c r="FN144" s="259"/>
      <c r="FO144" s="259"/>
      <c r="FP144" s="259"/>
      <c r="FQ144" s="259"/>
      <c r="FR144" s="259"/>
      <c r="FS144" s="259"/>
      <c r="FT144" s="259"/>
      <c r="FU144" s="259"/>
      <c r="FV144" s="259"/>
      <c r="FW144" s="259"/>
      <c r="FX144" s="259"/>
      <c r="FY144" s="259"/>
      <c r="FZ144" s="259"/>
      <c r="GA144" s="259"/>
      <c r="GB144" s="259"/>
      <c r="GC144" s="259"/>
      <c r="GD144" s="259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25"/>
      <c r="HN144" s="320"/>
      <c r="HO144" s="275"/>
      <c r="HP144" s="313"/>
      <c r="HQ144" s="41" t="s">
        <v>136</v>
      </c>
      <c r="HR144" s="40">
        <f ca="1"/>
        <v>0</v>
      </c>
      <c r="HS144" s="17" t="s">
        <v>191</v>
      </c>
      <c r="HT144" s="17"/>
      <c r="HU144" s="17"/>
      <c r="HV144" s="40">
        <f t="shared" ca="1" si="20"/>
        <v>0</v>
      </c>
      <c r="HW144" s="40">
        <f t="shared" ca="1" si="20"/>
        <v>0</v>
      </c>
      <c r="HX144" s="40">
        <f t="shared" ca="1" si="20"/>
        <v>0</v>
      </c>
      <c r="HY144" s="40">
        <f t="shared" ca="1" si="20"/>
        <v>0</v>
      </c>
      <c r="HZ144" s="40">
        <f t="shared" ca="1" si="20"/>
        <v>0</v>
      </c>
      <c r="IA144" s="40">
        <f t="shared" ca="1" si="20"/>
        <v>0</v>
      </c>
      <c r="IB144" s="40">
        <f t="shared" ca="1" si="20"/>
        <v>0</v>
      </c>
      <c r="IC144" s="40">
        <f t="shared" ca="1" si="20"/>
        <v>0</v>
      </c>
      <c r="ID144" s="40">
        <f t="shared" ca="1" si="20"/>
        <v>0</v>
      </c>
      <c r="IE144" s="40">
        <f t="shared" ca="1" si="20"/>
        <v>0</v>
      </c>
      <c r="IF144" s="40">
        <f t="shared" ca="1" si="20"/>
        <v>0</v>
      </c>
      <c r="IG144" s="40">
        <f t="shared" ca="1" si="20"/>
        <v>0</v>
      </c>
      <c r="IH144" s="40">
        <f t="shared" ca="1" si="20"/>
        <v>0</v>
      </c>
      <c r="II144" s="40">
        <f t="shared" ca="1" si="20"/>
        <v>0</v>
      </c>
      <c r="IJ144" s="40">
        <f t="shared" ca="1" si="20"/>
        <v>0</v>
      </c>
      <c r="IK144" s="40">
        <f t="shared" ca="1" si="20"/>
        <v>0</v>
      </c>
      <c r="IL144" s="40">
        <f t="shared" ca="1" si="21"/>
        <v>0</v>
      </c>
      <c r="IM144" s="40">
        <f t="shared" ca="1" si="21"/>
        <v>0</v>
      </c>
      <c r="IN144" s="40">
        <f t="shared" ca="1" si="21"/>
        <v>0</v>
      </c>
      <c r="IO144" s="259"/>
      <c r="IP144" s="313"/>
      <c r="IQ144" s="41" t="s">
        <v>136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40">
        <f ca="1"/>
        <v>0</v>
      </c>
      <c r="IW144" s="40">
        <f ca="1"/>
        <v>0</v>
      </c>
      <c r="IX144" s="40">
        <f ca="1"/>
        <v>0</v>
      </c>
      <c r="IY144" s="40">
        <f ca="1"/>
        <v>0</v>
      </c>
      <c r="IZ144" s="40">
        <f ca="1"/>
        <v>0</v>
      </c>
      <c r="JA144" s="40">
        <f ca="1"/>
        <v>0</v>
      </c>
      <c r="JB144" s="40">
        <f ca="1"/>
        <v>0</v>
      </c>
      <c r="JC144" s="40">
        <f ca="1"/>
        <v>0</v>
      </c>
      <c r="JD144" s="40">
        <f ca="1"/>
        <v>0</v>
      </c>
      <c r="JE144" s="40">
        <f ca="1"/>
        <v>0</v>
      </c>
      <c r="JF144" s="40">
        <f ca="1"/>
        <v>0</v>
      </c>
      <c r="JG144" s="40">
        <f ca="1"/>
        <v>0</v>
      </c>
      <c r="JH144" s="40">
        <f ca="1"/>
        <v>0</v>
      </c>
      <c r="JI144" s="40">
        <f ca="1"/>
        <v>0</v>
      </c>
      <c r="JJ144" s="40">
        <f ca="1"/>
        <v>0</v>
      </c>
      <c r="JK144" s="40">
        <f ca="1"/>
        <v>0</v>
      </c>
      <c r="JL144" s="269"/>
    </row>
    <row r="145" spans="1:274" ht="20">
      <c r="A145" s="315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19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302"/>
      <c r="BR145" s="302"/>
      <c r="BS145" s="302"/>
      <c r="BT145" s="302"/>
      <c r="BU145" s="302"/>
      <c r="BV145" s="302"/>
      <c r="BW145" s="302"/>
      <c r="BX145" s="302"/>
      <c r="BY145" s="302"/>
      <c r="BZ145" s="302"/>
      <c r="CA145" s="302"/>
      <c r="CB145" s="302"/>
      <c r="CC145" s="302"/>
      <c r="CD145" s="302"/>
      <c r="CE145" s="302"/>
      <c r="CF145" s="302"/>
      <c r="CG145" s="302"/>
      <c r="CH145" s="302"/>
      <c r="CI145" s="302"/>
      <c r="CJ145" s="302"/>
      <c r="CK145" s="302"/>
      <c r="CL145" s="315"/>
      <c r="CM145" s="28" t="s">
        <v>144</v>
      </c>
      <c r="CN145" s="79">
        <f ca="1"/>
        <v>0</v>
      </c>
      <c r="CO145" s="79">
        <f ca="1"/>
        <v>0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J145" s="315"/>
      <c r="DK145" s="28" t="s">
        <v>144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1</v>
      </c>
      <c r="EG145" s="315"/>
      <c r="EH145" s="28" t="s">
        <v>144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1</v>
      </c>
      <c r="FE145" s="224"/>
      <c r="FF145" s="17"/>
      <c r="FG145" s="17"/>
      <c r="FH145" s="17"/>
      <c r="FI145" s="38"/>
      <c r="FJ145" s="326"/>
      <c r="FK145" s="168"/>
      <c r="FL145" s="259"/>
      <c r="FM145" s="259"/>
      <c r="FN145" s="259"/>
      <c r="FO145" s="259"/>
      <c r="FP145" s="259"/>
      <c r="FQ145" s="259"/>
      <c r="FR145" s="259"/>
      <c r="FS145" s="259"/>
      <c r="FT145" s="259"/>
      <c r="FU145" s="259"/>
      <c r="FV145" s="259"/>
      <c r="FW145" s="259"/>
      <c r="FX145" s="259"/>
      <c r="FY145" s="259"/>
      <c r="FZ145" s="259"/>
      <c r="GA145" s="259"/>
      <c r="GB145" s="259"/>
      <c r="GC145" s="259"/>
      <c r="GD145" s="259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25"/>
      <c r="HN145" s="320"/>
      <c r="HO145" s="275"/>
      <c r="HP145" s="259"/>
      <c r="HQ145" s="38"/>
      <c r="HR145" s="261" t="s">
        <v>214</v>
      </c>
      <c r="HS145" s="38"/>
      <c r="HT145" s="38"/>
      <c r="HU145" s="38"/>
      <c r="HV145" s="314" t="s">
        <v>195</v>
      </c>
      <c r="HW145" s="314"/>
      <c r="HX145" s="314"/>
      <c r="HY145" s="314"/>
      <c r="HZ145" s="314"/>
      <c r="IA145" s="314"/>
      <c r="IB145" s="314"/>
      <c r="IC145" s="314"/>
      <c r="ID145" s="314"/>
      <c r="IE145" s="314"/>
      <c r="IF145" s="314"/>
      <c r="IG145" s="314"/>
      <c r="IH145" s="314"/>
      <c r="II145" s="314"/>
      <c r="IJ145" s="314"/>
      <c r="IK145" s="314"/>
      <c r="IL145" s="314"/>
      <c r="IM145" s="314"/>
      <c r="IN145" s="314"/>
      <c r="IO145" s="259"/>
      <c r="IP145" s="260"/>
      <c r="IQ145" s="41"/>
      <c r="IR145" s="321" t="s">
        <v>197</v>
      </c>
      <c r="IS145" s="321"/>
      <c r="IT145" s="321"/>
      <c r="IU145" s="321"/>
      <c r="IV145" s="321"/>
      <c r="IW145" s="321"/>
      <c r="IX145" s="321"/>
      <c r="IY145" s="321"/>
      <c r="IZ145" s="321"/>
      <c r="JA145" s="321"/>
      <c r="JB145" s="321"/>
      <c r="JC145" s="321"/>
      <c r="JD145" s="321"/>
      <c r="JE145" s="321"/>
      <c r="JF145" s="321"/>
      <c r="JG145" s="321"/>
      <c r="JH145" s="321"/>
      <c r="JI145" s="321"/>
      <c r="JJ145" s="321"/>
      <c r="JK145" s="321"/>
      <c r="JL145" s="269"/>
    </row>
    <row r="146" spans="1:274" ht="19">
      <c r="X146" s="306" t="s">
        <v>106</v>
      </c>
      <c r="Y146" s="306"/>
      <c r="Z146" s="306"/>
      <c r="AA146" s="306"/>
      <c r="AB146" s="306"/>
      <c r="AC146" s="306"/>
      <c r="AD146" s="306"/>
      <c r="AE146" s="306"/>
      <c r="AF146" s="306"/>
      <c r="AG146" s="306"/>
      <c r="AH146" s="306"/>
      <c r="AI146" s="306"/>
      <c r="AJ146" s="306"/>
      <c r="AK146" s="306"/>
      <c r="AL146" s="306"/>
      <c r="AM146" s="306"/>
      <c r="AN146" s="306"/>
      <c r="AO146" s="306"/>
      <c r="AP146" s="306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302"/>
      <c r="BR146" s="302"/>
      <c r="BS146" s="302"/>
      <c r="BT146" s="302"/>
      <c r="BU146" s="302"/>
      <c r="BV146" s="302"/>
      <c r="BW146" s="302"/>
      <c r="BX146" s="302"/>
      <c r="BY146" s="302"/>
      <c r="BZ146" s="302"/>
      <c r="CA146" s="302"/>
      <c r="CB146" s="302"/>
      <c r="CC146" s="302"/>
      <c r="CD146" s="302"/>
      <c r="CE146" s="302"/>
      <c r="CF146" s="302"/>
      <c r="CG146" s="302"/>
      <c r="CH146" s="302"/>
      <c r="CI146" s="302"/>
      <c r="CJ146" s="302"/>
      <c r="CK146" s="302"/>
      <c r="CL146" s="257"/>
      <c r="CM146" s="257"/>
      <c r="CN146" s="306" t="s">
        <v>113</v>
      </c>
      <c r="CO146" s="306"/>
      <c r="CP146" s="306"/>
      <c r="CQ146" s="306"/>
      <c r="CR146" s="306"/>
      <c r="CS146" s="306"/>
      <c r="CT146" s="306"/>
      <c r="CU146" s="306"/>
      <c r="CV146" s="306"/>
      <c r="CW146" s="306"/>
      <c r="CX146" s="306"/>
      <c r="CY146" s="306"/>
      <c r="CZ146" s="306"/>
      <c r="DA146" s="306"/>
      <c r="DB146" s="306"/>
      <c r="DC146" s="306"/>
      <c r="DD146" s="306"/>
      <c r="DE146" s="306"/>
      <c r="DF146" s="306"/>
      <c r="DG146" s="306"/>
      <c r="DL146" s="306" t="s">
        <v>140</v>
      </c>
      <c r="DM146" s="306"/>
      <c r="DN146" s="306"/>
      <c r="DO146" s="306"/>
      <c r="DP146" s="306"/>
      <c r="DQ146" s="306"/>
      <c r="DR146" s="306"/>
      <c r="DS146" s="306"/>
      <c r="DT146" s="306"/>
      <c r="DU146" s="306"/>
      <c r="DV146" s="306"/>
      <c r="DW146" s="306"/>
      <c r="DX146" s="306"/>
      <c r="DY146" s="306"/>
      <c r="DZ146" s="306"/>
      <c r="EA146" s="306"/>
      <c r="EB146" s="306"/>
      <c r="EC146" s="306"/>
      <c r="ED146" s="306"/>
      <c r="EE146" s="306"/>
      <c r="EI146" s="306" t="s">
        <v>135</v>
      </c>
      <c r="EJ146" s="306"/>
      <c r="EK146" s="306"/>
      <c r="EL146" s="306"/>
      <c r="EM146" s="306"/>
      <c r="EN146" s="306"/>
      <c r="EO146" s="306"/>
      <c r="EP146" s="306"/>
      <c r="EQ146" s="306"/>
      <c r="ER146" s="306"/>
      <c r="ES146" s="306"/>
      <c r="ET146" s="306"/>
      <c r="EU146" s="306"/>
      <c r="EV146" s="306"/>
      <c r="EW146" s="306"/>
      <c r="EX146" s="306"/>
      <c r="EY146" s="306"/>
      <c r="EZ146" s="306"/>
      <c r="FA146" s="306"/>
      <c r="FB146" s="306"/>
      <c r="FE146" s="224"/>
      <c r="FF146" s="17"/>
      <c r="FG146" s="17"/>
      <c r="FH146" s="17"/>
      <c r="FI146" s="38"/>
      <c r="FJ146" s="38"/>
      <c r="FK146" s="38"/>
      <c r="FL146" s="316"/>
      <c r="FM146" s="316"/>
      <c r="FN146" s="316"/>
      <c r="FO146" s="316"/>
      <c r="FP146" s="316"/>
      <c r="FQ146" s="316"/>
      <c r="FR146" s="316"/>
      <c r="FS146" s="316"/>
      <c r="FT146" s="316"/>
      <c r="FU146" s="316"/>
      <c r="FV146" s="316"/>
      <c r="FW146" s="316"/>
      <c r="FX146" s="316"/>
      <c r="FY146" s="258"/>
      <c r="FZ146" s="258"/>
      <c r="GA146" s="258"/>
      <c r="GB146" s="258"/>
      <c r="GC146" s="258"/>
      <c r="GD146" s="258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25"/>
      <c r="HN146" s="320"/>
      <c r="HO146" s="275"/>
      <c r="HP146" s="259"/>
      <c r="HQ146" s="38"/>
      <c r="HR146" s="259"/>
      <c r="HS146" s="38"/>
      <c r="HT146" s="38"/>
      <c r="HU146" s="38"/>
      <c r="HV146" s="259"/>
      <c r="HW146" s="259"/>
      <c r="HX146" s="259"/>
      <c r="HY146" s="259"/>
      <c r="HZ146" s="259"/>
      <c r="IA146" s="259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259"/>
      <c r="IP146" s="260"/>
      <c r="IQ146" s="41"/>
      <c r="IR146" s="259"/>
      <c r="IS146" s="259"/>
      <c r="IT146" s="259"/>
      <c r="IU146" s="259"/>
      <c r="IV146" s="259"/>
      <c r="IW146" s="259"/>
      <c r="IX146" s="259"/>
      <c r="IY146" s="259"/>
      <c r="IZ146" s="259"/>
      <c r="JA146" s="259"/>
      <c r="JB146" s="259"/>
      <c r="JC146" s="259"/>
      <c r="JD146" s="259"/>
      <c r="JE146" s="17"/>
      <c r="JF146" s="17"/>
      <c r="JG146" s="17"/>
      <c r="JH146" s="261">
        <f ca="1">SUM(JA126:JA151)</f>
        <v>0</v>
      </c>
      <c r="JI146" s="261">
        <f ca="1">SUM(JB126:JB151)</f>
        <v>0</v>
      </c>
      <c r="JJ146" s="261">
        <f ca="1">SUM(JC126:JC151)</f>
        <v>0</v>
      </c>
      <c r="JK146" s="261">
        <f ca="1">SUM(JD126:JD151)</f>
        <v>0</v>
      </c>
      <c r="JL146" s="269"/>
    </row>
    <row r="147" spans="1:274" ht="16" customHeight="1" thickBot="1">
      <c r="V147" s="303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302"/>
      <c r="BR147" s="302"/>
      <c r="BS147" s="302"/>
      <c r="BT147" s="302"/>
      <c r="BU147" s="302"/>
      <c r="BV147" s="302"/>
      <c r="BW147" s="302"/>
      <c r="BX147" s="302"/>
      <c r="BY147" s="302"/>
      <c r="BZ147" s="302"/>
      <c r="CA147" s="302"/>
      <c r="CB147" s="302"/>
      <c r="CC147" s="302"/>
      <c r="CD147" s="302"/>
      <c r="CE147" s="302"/>
      <c r="CF147" s="302"/>
      <c r="CG147" s="302"/>
      <c r="CH147" s="302"/>
      <c r="CI147" s="302"/>
      <c r="CJ147" s="302"/>
      <c r="CK147" s="302"/>
      <c r="CL147" s="257"/>
      <c r="CM147" s="257"/>
      <c r="CN147" s="257"/>
      <c r="CO147" s="257"/>
      <c r="CP147" s="257"/>
      <c r="CQ147" s="257"/>
      <c r="FE147" s="230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2"/>
      <c r="HN147" s="320"/>
      <c r="HO147" s="275"/>
      <c r="HP147" s="17"/>
      <c r="HQ147" s="17"/>
      <c r="HR147" s="17"/>
      <c r="HS147" s="17"/>
      <c r="HT147" s="38"/>
      <c r="HU147" s="38"/>
      <c r="HV147" s="314" t="s">
        <v>1</v>
      </c>
      <c r="HW147" s="314"/>
      <c r="HX147" s="314"/>
      <c r="HY147" s="314"/>
      <c r="HZ147" s="314"/>
      <c r="IA147" s="314"/>
      <c r="IB147" s="314"/>
      <c r="IC147" s="314"/>
      <c r="ID147" s="314"/>
      <c r="IE147" s="314"/>
      <c r="IF147" s="314"/>
      <c r="IG147" s="314"/>
      <c r="IH147" s="314"/>
      <c r="II147" s="314"/>
      <c r="IJ147" s="314"/>
      <c r="IK147" s="314"/>
      <c r="IL147" s="314"/>
      <c r="IM147" s="314"/>
      <c r="IN147" s="314"/>
      <c r="IO147" s="259"/>
      <c r="IP147" s="260"/>
      <c r="IQ147" s="41"/>
      <c r="IR147" s="314" t="s">
        <v>110</v>
      </c>
      <c r="IS147" s="314"/>
      <c r="IT147" s="314"/>
      <c r="IU147" s="314"/>
      <c r="IV147" s="314"/>
      <c r="IW147" s="314"/>
      <c r="IX147" s="314"/>
      <c r="IY147" s="314"/>
      <c r="IZ147" s="314"/>
      <c r="JA147" s="314"/>
      <c r="JB147" s="314"/>
      <c r="JC147" s="314"/>
      <c r="JD147" s="314"/>
      <c r="JE147" s="314"/>
      <c r="JF147" s="314"/>
      <c r="JG147" s="314"/>
      <c r="JH147" s="314"/>
      <c r="JI147" s="314"/>
      <c r="JJ147" s="314"/>
      <c r="JK147" s="314"/>
      <c r="JL147" s="269"/>
    </row>
    <row r="148" spans="1:274" ht="157" thickTop="1">
      <c r="V148" s="303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HN148" s="320"/>
      <c r="HO148" s="275"/>
      <c r="HP148" s="17"/>
      <c r="HQ148" s="17"/>
      <c r="HR148" s="17"/>
      <c r="HS148" s="17" t="s">
        <v>192</v>
      </c>
      <c r="HT148" s="38"/>
      <c r="HU148" s="38"/>
      <c r="HV148" s="36" t="s">
        <v>177</v>
      </c>
      <c r="HW148" s="36" t="s">
        <v>178</v>
      </c>
      <c r="HX148" s="36" t="s">
        <v>28</v>
      </c>
      <c r="HY148" s="37" t="s">
        <v>0</v>
      </c>
      <c r="HZ148" s="37" t="s">
        <v>37</v>
      </c>
      <c r="IA148" s="37" t="s">
        <v>38</v>
      </c>
      <c r="IB148" s="37" t="s">
        <v>13</v>
      </c>
      <c r="IC148" s="37" t="s">
        <v>23</v>
      </c>
      <c r="ID148" s="37" t="s">
        <v>22</v>
      </c>
      <c r="IE148" s="37" t="s">
        <v>133</v>
      </c>
      <c r="IF148" s="37" t="s">
        <v>134</v>
      </c>
      <c r="IG148" s="37" t="s">
        <v>32</v>
      </c>
      <c r="IH148" s="37" t="s">
        <v>33</v>
      </c>
      <c r="II148" s="37" t="s">
        <v>42</v>
      </c>
      <c r="IJ148" s="37" t="s">
        <v>34</v>
      </c>
      <c r="IK148" s="37" t="s">
        <v>35</v>
      </c>
      <c r="IL148" s="37" t="s">
        <v>36</v>
      </c>
      <c r="IM148" s="37" t="s">
        <v>41</v>
      </c>
      <c r="IN148" s="37" t="s">
        <v>136</v>
      </c>
      <c r="IO148" s="259"/>
      <c r="IP148" s="260"/>
      <c r="IQ148" s="41"/>
      <c r="IR148" s="36" t="s">
        <v>14</v>
      </c>
      <c r="IS148" s="36" t="s">
        <v>203</v>
      </c>
      <c r="IT148" s="36" t="s">
        <v>204</v>
      </c>
      <c r="IU148" s="36" t="s">
        <v>27</v>
      </c>
      <c r="IV148" s="36" t="s">
        <v>205</v>
      </c>
      <c r="IW148" s="36" t="s">
        <v>206</v>
      </c>
      <c r="IX148" s="36" t="s">
        <v>15</v>
      </c>
      <c r="IY148" s="36" t="s">
        <v>208</v>
      </c>
      <c r="IZ148" s="36" t="s">
        <v>21</v>
      </c>
      <c r="JA148" s="36" t="s">
        <v>207</v>
      </c>
      <c r="JB148" s="36" t="s">
        <v>20</v>
      </c>
      <c r="JC148" s="36" t="s">
        <v>209</v>
      </c>
      <c r="JD148" s="36" t="s">
        <v>184</v>
      </c>
      <c r="JE148" s="36" t="s">
        <v>185</v>
      </c>
      <c r="JF148" s="36" t="s">
        <v>186</v>
      </c>
      <c r="JG148" s="36" t="s">
        <v>182</v>
      </c>
      <c r="JH148" s="36" t="s">
        <v>141</v>
      </c>
      <c r="JI148" s="36" t="s">
        <v>142</v>
      </c>
      <c r="JJ148" s="36" t="s">
        <v>183</v>
      </c>
      <c r="JK148" s="36" t="s">
        <v>144</v>
      </c>
      <c r="JL148" s="269"/>
    </row>
    <row r="149" spans="1:274">
      <c r="V149" s="303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HN149" s="320"/>
      <c r="HO149" s="275"/>
      <c r="HP149" s="313" t="s">
        <v>171</v>
      </c>
      <c r="HQ149" s="41" t="s">
        <v>177</v>
      </c>
      <c r="HR149" s="40">
        <f t="array" aca="1" ref="HR149:HR167" ca="1">TRANSPOSE(HV89:IN89)</f>
        <v>0</v>
      </c>
      <c r="HS149" s="17" t="s">
        <v>187</v>
      </c>
      <c r="HT149" s="38"/>
      <c r="HU149" s="38"/>
      <c r="HV149" s="40">
        <f ca="1">IF((ROW()-ROW($HV$149))=(COLUMN()-COLUMN($HV$149)),INDIRECT("HB"&amp;ROW()),0)</f>
        <v>0</v>
      </c>
      <c r="HW149" s="40">
        <f t="shared" ref="HW149:IN163" ca="1" si="22">IF((ROW()-ROW($HV$149))=(COLUMN()-COLUMN($HV$149)),INDIRECT("HB"&amp;ROW()),0)</f>
        <v>0</v>
      </c>
      <c r="HX149" s="40">
        <f t="shared" ca="1" si="22"/>
        <v>0</v>
      </c>
      <c r="HY149" s="40">
        <f t="shared" ca="1" si="22"/>
        <v>0</v>
      </c>
      <c r="HZ149" s="40">
        <f t="shared" ca="1" si="22"/>
        <v>0</v>
      </c>
      <c r="IA149" s="40">
        <f t="shared" ca="1" si="22"/>
        <v>0</v>
      </c>
      <c r="IB149" s="40">
        <f t="shared" ca="1" si="22"/>
        <v>0</v>
      </c>
      <c r="IC149" s="40">
        <f t="shared" ca="1" si="22"/>
        <v>0</v>
      </c>
      <c r="ID149" s="40">
        <f t="shared" ca="1" si="22"/>
        <v>0</v>
      </c>
      <c r="IE149" s="40">
        <f t="shared" ca="1" si="22"/>
        <v>0</v>
      </c>
      <c r="IF149" s="40">
        <f t="shared" ca="1" si="22"/>
        <v>0</v>
      </c>
      <c r="IG149" s="40">
        <f t="shared" ca="1" si="22"/>
        <v>0</v>
      </c>
      <c r="IH149" s="40">
        <f t="shared" ca="1" si="22"/>
        <v>0</v>
      </c>
      <c r="II149" s="40">
        <f t="shared" ca="1" si="22"/>
        <v>0</v>
      </c>
      <c r="IJ149" s="40">
        <f t="shared" ca="1" si="22"/>
        <v>0</v>
      </c>
      <c r="IK149" s="40">
        <f t="shared" ca="1" si="22"/>
        <v>0</v>
      </c>
      <c r="IL149" s="40">
        <f t="shared" ca="1" si="22"/>
        <v>0</v>
      </c>
      <c r="IM149" s="40">
        <f t="shared" ca="1" si="22"/>
        <v>0</v>
      </c>
      <c r="IN149" s="40">
        <f t="shared" ca="1" si="22"/>
        <v>0</v>
      </c>
      <c r="IO149" s="259"/>
      <c r="IP149" s="313" t="s">
        <v>171</v>
      </c>
      <c r="IQ149" s="41" t="s">
        <v>177</v>
      </c>
      <c r="IR149" s="40">
        <f t="array" aca="1" ref="IR149:JK167" ca="1">MMULT(HV149:IN167, FL103:GE121)</f>
        <v>0</v>
      </c>
      <c r="IS149" s="40">
        <f ca="1"/>
        <v>0</v>
      </c>
      <c r="IT149" s="40">
        <f ca="1"/>
        <v>0</v>
      </c>
      <c r="IU149" s="40">
        <f ca="1"/>
        <v>0</v>
      </c>
      <c r="IV149" s="40">
        <f ca="1"/>
        <v>0</v>
      </c>
      <c r="IW149" s="40">
        <f ca="1"/>
        <v>0</v>
      </c>
      <c r="IX149" s="40">
        <f ca="1"/>
        <v>0</v>
      </c>
      <c r="IY149" s="40">
        <f ca="1"/>
        <v>0</v>
      </c>
      <c r="IZ149" s="40">
        <f ca="1"/>
        <v>0</v>
      </c>
      <c r="JA149" s="40">
        <f ca="1"/>
        <v>0</v>
      </c>
      <c r="JB149" s="40">
        <f ca="1"/>
        <v>0</v>
      </c>
      <c r="JC149" s="40">
        <f ca="1"/>
        <v>0</v>
      </c>
      <c r="JD149" s="40">
        <f ca="1"/>
        <v>0</v>
      </c>
      <c r="JE149" s="40">
        <f ca="1"/>
        <v>0</v>
      </c>
      <c r="JF149" s="40">
        <f ca="1"/>
        <v>0</v>
      </c>
      <c r="JG149" s="40">
        <f ca="1"/>
        <v>0</v>
      </c>
      <c r="JH149" s="40">
        <f ca="1"/>
        <v>0</v>
      </c>
      <c r="JI149" s="40">
        <f ca="1"/>
        <v>0</v>
      </c>
      <c r="JJ149" s="40">
        <f ca="1"/>
        <v>0</v>
      </c>
      <c r="JK149" s="40">
        <f ca="1"/>
        <v>0</v>
      </c>
      <c r="JL149" s="269"/>
    </row>
    <row r="150" spans="1:274" ht="16" customHeight="1">
      <c r="V150" s="303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HN150" s="320"/>
      <c r="HO150" s="275"/>
      <c r="HP150" s="313"/>
      <c r="HQ150" s="41" t="s">
        <v>178</v>
      </c>
      <c r="HR150" s="40">
        <f ca="1"/>
        <v>0</v>
      </c>
      <c r="HS150" s="17" t="s">
        <v>187</v>
      </c>
      <c r="HT150" s="38"/>
      <c r="HU150" s="38"/>
      <c r="HV150" s="40">
        <f t="shared" ref="HV150:IK167" ca="1" si="23">IF((ROW()-ROW($HV$149))=(COLUMN()-COLUMN($HV$149)),INDIRECT("HB"&amp;ROW()),0)</f>
        <v>0</v>
      </c>
      <c r="HW150" s="40">
        <f t="shared" ca="1" si="22"/>
        <v>0</v>
      </c>
      <c r="HX150" s="40">
        <f t="shared" ca="1" si="22"/>
        <v>0</v>
      </c>
      <c r="HY150" s="40">
        <f t="shared" ca="1" si="22"/>
        <v>0</v>
      </c>
      <c r="HZ150" s="40">
        <f t="shared" ca="1" si="22"/>
        <v>0</v>
      </c>
      <c r="IA150" s="40">
        <f t="shared" ca="1" si="22"/>
        <v>0</v>
      </c>
      <c r="IB150" s="40">
        <f t="shared" ca="1" si="22"/>
        <v>0</v>
      </c>
      <c r="IC150" s="40">
        <f t="shared" ca="1" si="22"/>
        <v>0</v>
      </c>
      <c r="ID150" s="40">
        <f t="shared" ca="1" si="22"/>
        <v>0</v>
      </c>
      <c r="IE150" s="40">
        <f t="shared" ca="1" si="22"/>
        <v>0</v>
      </c>
      <c r="IF150" s="40">
        <f t="shared" ca="1" si="22"/>
        <v>0</v>
      </c>
      <c r="IG150" s="40">
        <f t="shared" ca="1" si="22"/>
        <v>0</v>
      </c>
      <c r="IH150" s="40">
        <f t="shared" ca="1" si="22"/>
        <v>0</v>
      </c>
      <c r="II150" s="40">
        <f t="shared" ca="1" si="22"/>
        <v>0</v>
      </c>
      <c r="IJ150" s="40">
        <f t="shared" ca="1" si="22"/>
        <v>0</v>
      </c>
      <c r="IK150" s="40">
        <f t="shared" ca="1" si="22"/>
        <v>0</v>
      </c>
      <c r="IL150" s="40">
        <f t="shared" ca="1" si="22"/>
        <v>0</v>
      </c>
      <c r="IM150" s="40">
        <f t="shared" ca="1" si="22"/>
        <v>0</v>
      </c>
      <c r="IN150" s="40">
        <f t="shared" ca="1" si="22"/>
        <v>0</v>
      </c>
      <c r="IO150" s="259"/>
      <c r="IP150" s="313"/>
      <c r="IQ150" s="41" t="s">
        <v>178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40">
        <f ca="1"/>
        <v>0</v>
      </c>
      <c r="IW150" s="40">
        <f ca="1"/>
        <v>0</v>
      </c>
      <c r="IX150" s="40">
        <f ca="1"/>
        <v>0</v>
      </c>
      <c r="IY150" s="40">
        <f ca="1"/>
        <v>0</v>
      </c>
      <c r="IZ150" s="40">
        <f ca="1"/>
        <v>0</v>
      </c>
      <c r="JA150" s="40">
        <f ca="1"/>
        <v>0</v>
      </c>
      <c r="JB150" s="40">
        <f ca="1"/>
        <v>0</v>
      </c>
      <c r="JC150" s="40">
        <f ca="1"/>
        <v>0</v>
      </c>
      <c r="JD150" s="40">
        <f ca="1"/>
        <v>0</v>
      </c>
      <c r="JE150" s="40">
        <f ca="1"/>
        <v>0</v>
      </c>
      <c r="JF150" s="40">
        <f ca="1"/>
        <v>0</v>
      </c>
      <c r="JG150" s="40">
        <f ca="1"/>
        <v>0</v>
      </c>
      <c r="JH150" s="40">
        <f ca="1"/>
        <v>0</v>
      </c>
      <c r="JI150" s="40">
        <f ca="1"/>
        <v>0</v>
      </c>
      <c r="JJ150" s="40">
        <f ca="1"/>
        <v>0</v>
      </c>
      <c r="JK150" s="40">
        <f ca="1"/>
        <v>0</v>
      </c>
      <c r="JL150" s="269"/>
    </row>
    <row r="151" spans="1:274" ht="16" customHeight="1">
      <c r="V151" s="303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HN151" s="320"/>
      <c r="HO151" s="275"/>
      <c r="HP151" s="313"/>
      <c r="HQ151" s="41" t="s">
        <v>28</v>
      </c>
      <c r="HR151" s="40">
        <f ca="1"/>
        <v>0</v>
      </c>
      <c r="HS151" s="17" t="s">
        <v>187</v>
      </c>
      <c r="HT151" s="38"/>
      <c r="HU151" s="38"/>
      <c r="HV151" s="40">
        <f t="shared" ca="1" si="23"/>
        <v>0</v>
      </c>
      <c r="HW151" s="40">
        <f t="shared" ca="1" si="22"/>
        <v>0</v>
      </c>
      <c r="HX151" s="40">
        <f t="shared" ca="1" si="22"/>
        <v>0</v>
      </c>
      <c r="HY151" s="40">
        <f t="shared" ca="1" si="22"/>
        <v>0</v>
      </c>
      <c r="HZ151" s="40">
        <f t="shared" ca="1" si="22"/>
        <v>0</v>
      </c>
      <c r="IA151" s="40">
        <f t="shared" ca="1" si="22"/>
        <v>0</v>
      </c>
      <c r="IB151" s="40">
        <f t="shared" ca="1" si="22"/>
        <v>0</v>
      </c>
      <c r="IC151" s="40">
        <f t="shared" ca="1" si="22"/>
        <v>0</v>
      </c>
      <c r="ID151" s="40">
        <f t="shared" ca="1" si="22"/>
        <v>0</v>
      </c>
      <c r="IE151" s="40">
        <f t="shared" ca="1" si="22"/>
        <v>0</v>
      </c>
      <c r="IF151" s="40">
        <f t="shared" ca="1" si="22"/>
        <v>0</v>
      </c>
      <c r="IG151" s="40">
        <f t="shared" ca="1" si="22"/>
        <v>0</v>
      </c>
      <c r="IH151" s="40">
        <f t="shared" ca="1" si="22"/>
        <v>0</v>
      </c>
      <c r="II151" s="40">
        <f t="shared" ca="1" si="22"/>
        <v>0</v>
      </c>
      <c r="IJ151" s="40">
        <f t="shared" ca="1" si="22"/>
        <v>0</v>
      </c>
      <c r="IK151" s="40">
        <f t="shared" ca="1" si="22"/>
        <v>0</v>
      </c>
      <c r="IL151" s="40">
        <f t="shared" ca="1" si="22"/>
        <v>0</v>
      </c>
      <c r="IM151" s="40">
        <f t="shared" ca="1" si="22"/>
        <v>0</v>
      </c>
      <c r="IN151" s="40">
        <f t="shared" ca="1" si="22"/>
        <v>0</v>
      </c>
      <c r="IO151" s="259"/>
      <c r="IP151" s="313"/>
      <c r="IQ151" s="41" t="s">
        <v>28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40">
        <f ca="1"/>
        <v>0</v>
      </c>
      <c r="IW151" s="40">
        <f ca="1"/>
        <v>0</v>
      </c>
      <c r="IX151" s="40">
        <f ca="1"/>
        <v>0</v>
      </c>
      <c r="IY151" s="40">
        <f ca="1"/>
        <v>0</v>
      </c>
      <c r="IZ151" s="40">
        <f ca="1"/>
        <v>0</v>
      </c>
      <c r="JA151" s="40">
        <f ca="1"/>
        <v>0</v>
      </c>
      <c r="JB151" s="40">
        <f ca="1"/>
        <v>0</v>
      </c>
      <c r="JC151" s="40">
        <f ca="1"/>
        <v>0</v>
      </c>
      <c r="JD151" s="40">
        <f ca="1"/>
        <v>0</v>
      </c>
      <c r="JE151" s="40">
        <f ca="1"/>
        <v>0</v>
      </c>
      <c r="JF151" s="40">
        <f ca="1"/>
        <v>0</v>
      </c>
      <c r="JG151" s="40">
        <f ca="1"/>
        <v>0</v>
      </c>
      <c r="JH151" s="40">
        <f ca="1"/>
        <v>0</v>
      </c>
      <c r="JI151" s="40">
        <f ca="1"/>
        <v>0</v>
      </c>
      <c r="JJ151" s="40">
        <f ca="1"/>
        <v>0</v>
      </c>
      <c r="JK151" s="40">
        <f ca="1"/>
        <v>0</v>
      </c>
      <c r="JL151" s="269"/>
    </row>
    <row r="152" spans="1:274" ht="16" customHeight="1">
      <c r="X152" s="323" t="s">
        <v>153</v>
      </c>
      <c r="Y152" s="323"/>
      <c r="Z152" s="323"/>
      <c r="AA152" s="323"/>
      <c r="AB152" s="323"/>
      <c r="AC152" s="323"/>
      <c r="AD152" s="323"/>
      <c r="AE152" s="323"/>
      <c r="AF152" s="323"/>
      <c r="AG152" s="323"/>
      <c r="AH152" s="323"/>
      <c r="AI152" s="323"/>
      <c r="AJ152" s="323"/>
      <c r="AK152" s="323"/>
      <c r="AL152" s="323"/>
      <c r="AM152" s="323"/>
      <c r="AN152" s="323"/>
      <c r="AO152" s="323"/>
      <c r="AP152" s="323"/>
      <c r="HO152" s="273"/>
      <c r="HP152" s="313"/>
      <c r="HQ152" s="41" t="s">
        <v>0</v>
      </c>
      <c r="HR152" s="40">
        <f ca="1"/>
        <v>0</v>
      </c>
      <c r="HS152" s="17" t="s">
        <v>187</v>
      </c>
      <c r="HT152" s="17"/>
      <c r="HU152" s="17"/>
      <c r="HV152" s="40">
        <f t="shared" ca="1" si="23"/>
        <v>0</v>
      </c>
      <c r="HW152" s="40">
        <f t="shared" ca="1" si="22"/>
        <v>0</v>
      </c>
      <c r="HX152" s="40">
        <f t="shared" ca="1" si="22"/>
        <v>0</v>
      </c>
      <c r="HY152" s="40">
        <f t="shared" ca="1" si="22"/>
        <v>0</v>
      </c>
      <c r="HZ152" s="40">
        <f t="shared" ca="1" si="22"/>
        <v>0</v>
      </c>
      <c r="IA152" s="40">
        <f t="shared" ca="1" si="22"/>
        <v>0</v>
      </c>
      <c r="IB152" s="40">
        <f t="shared" ca="1" si="22"/>
        <v>0</v>
      </c>
      <c r="IC152" s="40">
        <f t="shared" ca="1" si="22"/>
        <v>0</v>
      </c>
      <c r="ID152" s="40">
        <f t="shared" ca="1" si="22"/>
        <v>0</v>
      </c>
      <c r="IE152" s="40">
        <f t="shared" ca="1" si="22"/>
        <v>0</v>
      </c>
      <c r="IF152" s="40">
        <f t="shared" ca="1" si="22"/>
        <v>0</v>
      </c>
      <c r="IG152" s="40">
        <f t="shared" ca="1" si="22"/>
        <v>0</v>
      </c>
      <c r="IH152" s="40">
        <f t="shared" ca="1" si="22"/>
        <v>0</v>
      </c>
      <c r="II152" s="40">
        <f t="shared" ca="1" si="22"/>
        <v>0</v>
      </c>
      <c r="IJ152" s="40">
        <f t="shared" ca="1" si="22"/>
        <v>0</v>
      </c>
      <c r="IK152" s="40">
        <f t="shared" ca="1" si="22"/>
        <v>0</v>
      </c>
      <c r="IL152" s="40">
        <f t="shared" ca="1" si="22"/>
        <v>0</v>
      </c>
      <c r="IM152" s="40">
        <f t="shared" ca="1" si="22"/>
        <v>0</v>
      </c>
      <c r="IN152" s="40">
        <f t="shared" ca="1" si="22"/>
        <v>0</v>
      </c>
      <c r="IO152" s="258"/>
      <c r="IP152" s="313"/>
      <c r="IQ152" s="41" t="s"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40">
        <f ca="1"/>
        <v>0</v>
      </c>
      <c r="IW152" s="40">
        <f ca="1"/>
        <v>0</v>
      </c>
      <c r="IX152" s="40">
        <f ca="1"/>
        <v>0</v>
      </c>
      <c r="IY152" s="40">
        <f ca="1"/>
        <v>0</v>
      </c>
      <c r="IZ152" s="40">
        <f ca="1"/>
        <v>0</v>
      </c>
      <c r="JA152" s="40">
        <f ca="1"/>
        <v>0</v>
      </c>
      <c r="JB152" s="40">
        <f ca="1"/>
        <v>0</v>
      </c>
      <c r="JC152" s="40">
        <f ca="1"/>
        <v>0</v>
      </c>
      <c r="JD152" s="40">
        <f ca="1"/>
        <v>0</v>
      </c>
      <c r="JE152" s="40">
        <f ca="1"/>
        <v>0</v>
      </c>
      <c r="JF152" s="40">
        <f ca="1"/>
        <v>0</v>
      </c>
      <c r="JG152" s="40">
        <f ca="1"/>
        <v>0</v>
      </c>
      <c r="JH152" s="40">
        <f ca="1"/>
        <v>0</v>
      </c>
      <c r="JI152" s="40">
        <f ca="1"/>
        <v>0</v>
      </c>
      <c r="JJ152" s="40">
        <f ca="1"/>
        <v>0</v>
      </c>
      <c r="JK152" s="40">
        <f ca="1"/>
        <v>0</v>
      </c>
      <c r="JL152" s="269"/>
    </row>
    <row r="153" spans="1:274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HO153" s="273"/>
      <c r="HP153" s="313"/>
      <c r="HQ153" s="41" t="s">
        <v>37</v>
      </c>
      <c r="HR153" s="40">
        <f ca="1"/>
        <v>0</v>
      </c>
      <c r="HS153" s="17" t="s">
        <v>187</v>
      </c>
      <c r="HT153" s="17"/>
      <c r="HU153" s="17"/>
      <c r="HV153" s="40">
        <f t="shared" ca="1" si="23"/>
        <v>0</v>
      </c>
      <c r="HW153" s="40">
        <f t="shared" ca="1" si="22"/>
        <v>0</v>
      </c>
      <c r="HX153" s="40">
        <f t="shared" ca="1" si="22"/>
        <v>0</v>
      </c>
      <c r="HY153" s="40">
        <f t="shared" ca="1" si="22"/>
        <v>0</v>
      </c>
      <c r="HZ153" s="40">
        <f t="shared" ca="1" si="22"/>
        <v>0</v>
      </c>
      <c r="IA153" s="40">
        <f t="shared" ca="1" si="22"/>
        <v>0</v>
      </c>
      <c r="IB153" s="40">
        <f t="shared" ca="1" si="22"/>
        <v>0</v>
      </c>
      <c r="IC153" s="40">
        <f t="shared" ca="1" si="22"/>
        <v>0</v>
      </c>
      <c r="ID153" s="40">
        <f t="shared" ca="1" si="22"/>
        <v>0</v>
      </c>
      <c r="IE153" s="40">
        <f t="shared" ca="1" si="22"/>
        <v>0</v>
      </c>
      <c r="IF153" s="40">
        <f t="shared" ca="1" si="22"/>
        <v>0</v>
      </c>
      <c r="IG153" s="40">
        <f t="shared" ca="1" si="22"/>
        <v>0</v>
      </c>
      <c r="IH153" s="40">
        <f t="shared" ca="1" si="22"/>
        <v>0</v>
      </c>
      <c r="II153" s="40">
        <f t="shared" ca="1" si="22"/>
        <v>0</v>
      </c>
      <c r="IJ153" s="40">
        <f t="shared" ca="1" si="22"/>
        <v>0</v>
      </c>
      <c r="IK153" s="40">
        <f t="shared" ca="1" si="22"/>
        <v>0</v>
      </c>
      <c r="IL153" s="40">
        <f t="shared" ca="1" si="22"/>
        <v>0</v>
      </c>
      <c r="IM153" s="40">
        <f t="shared" ca="1" si="22"/>
        <v>0</v>
      </c>
      <c r="IN153" s="40">
        <f t="shared" ca="1" si="22"/>
        <v>0</v>
      </c>
      <c r="IO153" s="38"/>
      <c r="IP153" s="313"/>
      <c r="IQ153" s="41" t="s">
        <v>37</v>
      </c>
      <c r="IR153" s="40">
        <f ca="1"/>
        <v>0</v>
      </c>
      <c r="IS153" s="40">
        <f ca="1"/>
        <v>0</v>
      </c>
      <c r="IT153" s="40">
        <f ca="1"/>
        <v>0</v>
      </c>
      <c r="IU153" s="40">
        <f ca="1"/>
        <v>0</v>
      </c>
      <c r="IV153" s="40">
        <f ca="1"/>
        <v>0</v>
      </c>
      <c r="IW153" s="40">
        <f ca="1"/>
        <v>0</v>
      </c>
      <c r="IX153" s="40">
        <f ca="1"/>
        <v>0</v>
      </c>
      <c r="IY153" s="40">
        <f ca="1"/>
        <v>0</v>
      </c>
      <c r="IZ153" s="40">
        <f ca="1"/>
        <v>0</v>
      </c>
      <c r="JA153" s="40">
        <f ca="1"/>
        <v>0</v>
      </c>
      <c r="JB153" s="40">
        <f ca="1"/>
        <v>0</v>
      </c>
      <c r="JC153" s="40">
        <f ca="1"/>
        <v>0</v>
      </c>
      <c r="JD153" s="40">
        <f ca="1"/>
        <v>0</v>
      </c>
      <c r="JE153" s="40">
        <f ca="1"/>
        <v>0</v>
      </c>
      <c r="JF153" s="40">
        <f ca="1"/>
        <v>0</v>
      </c>
      <c r="JG153" s="40">
        <f ca="1"/>
        <v>0</v>
      </c>
      <c r="JH153" s="40">
        <f ca="1"/>
        <v>0</v>
      </c>
      <c r="JI153" s="40">
        <f ca="1"/>
        <v>0</v>
      </c>
      <c r="JJ153" s="40">
        <f ca="1"/>
        <v>0</v>
      </c>
      <c r="JK153" s="40">
        <f ca="1"/>
        <v>0</v>
      </c>
      <c r="JL153" s="269"/>
      <c r="JN153">
        <f ca="1">SUM(JH153:JK153)</f>
        <v>0</v>
      </c>
    </row>
    <row r="154" spans="1:274" ht="16" customHeight="1">
      <c r="W154" s="157" t="s">
        <v>108</v>
      </c>
      <c r="X154" s="200">
        <v>0</v>
      </c>
      <c r="Y154" s="200">
        <v>0</v>
      </c>
      <c r="Z154" s="200">
        <f t="shared" ref="Z154:AP154" si="24">Z147</f>
        <v>-2158.5</v>
      </c>
      <c r="AA154" s="200">
        <f t="shared" si="24"/>
        <v>-2753.5</v>
      </c>
      <c r="AB154" s="200">
        <f t="shared" si="24"/>
        <v>-560</v>
      </c>
      <c r="AC154" s="200">
        <f t="shared" si="24"/>
        <v>-25</v>
      </c>
      <c r="AD154" s="200">
        <f t="shared" si="24"/>
        <v>-5425</v>
      </c>
      <c r="AE154" s="200">
        <f t="shared" si="24"/>
        <v>-10340</v>
      </c>
      <c r="AF154" s="200">
        <f t="shared" si="24"/>
        <v>-125</v>
      </c>
      <c r="AG154" s="200">
        <f t="shared" si="24"/>
        <v>-374.49999999999818</v>
      </c>
      <c r="AH154" s="200">
        <f t="shared" si="24"/>
        <v>-535</v>
      </c>
      <c r="AI154" s="200">
        <f t="shared" si="24"/>
        <v>-24819.599999999999</v>
      </c>
      <c r="AJ154" s="200">
        <f t="shared" si="24"/>
        <v>-25664.598356531948</v>
      </c>
      <c r="AK154" s="200">
        <f t="shared" si="24"/>
        <v>-5904</v>
      </c>
      <c r="AL154" s="200">
        <f t="shared" si="24"/>
        <v>-14303.520000000002</v>
      </c>
      <c r="AM154" s="200">
        <f t="shared" si="24"/>
        <v>-3000.4000000000015</v>
      </c>
      <c r="AN154" s="200">
        <f t="shared" si="24"/>
        <v>-335.40164346805403</v>
      </c>
      <c r="AO154" s="200">
        <f t="shared" si="24"/>
        <v>-96</v>
      </c>
      <c r="AP154" s="200">
        <f t="shared" si="24"/>
        <v>-1799.9799999999996</v>
      </c>
      <c r="HO154" s="273"/>
      <c r="HP154" s="313"/>
      <c r="HQ154" s="41" t="s">
        <v>38</v>
      </c>
      <c r="HR154" s="40">
        <f ca="1"/>
        <v>0</v>
      </c>
      <c r="HS154" s="17" t="s">
        <v>187</v>
      </c>
      <c r="HT154" s="17"/>
      <c r="HU154" s="17"/>
      <c r="HV154" s="40">
        <f t="shared" ca="1" si="23"/>
        <v>0</v>
      </c>
      <c r="HW154" s="40">
        <f t="shared" ca="1" si="22"/>
        <v>0</v>
      </c>
      <c r="HX154" s="40">
        <f t="shared" ca="1" si="22"/>
        <v>0</v>
      </c>
      <c r="HY154" s="40">
        <f t="shared" ca="1" si="22"/>
        <v>0</v>
      </c>
      <c r="HZ154" s="40">
        <f t="shared" ca="1" si="22"/>
        <v>0</v>
      </c>
      <c r="IA154" s="40">
        <f t="shared" ca="1" si="22"/>
        <v>0</v>
      </c>
      <c r="IB154" s="40">
        <f t="shared" ca="1" si="22"/>
        <v>0</v>
      </c>
      <c r="IC154" s="40">
        <f t="shared" ca="1" si="22"/>
        <v>0</v>
      </c>
      <c r="ID154" s="40">
        <f t="shared" ca="1" si="22"/>
        <v>0</v>
      </c>
      <c r="IE154" s="40">
        <f t="shared" ca="1" si="22"/>
        <v>0</v>
      </c>
      <c r="IF154" s="40">
        <f t="shared" ca="1" si="22"/>
        <v>0</v>
      </c>
      <c r="IG154" s="40">
        <f t="shared" ca="1" si="22"/>
        <v>0</v>
      </c>
      <c r="IH154" s="40">
        <f t="shared" ca="1" si="22"/>
        <v>0</v>
      </c>
      <c r="II154" s="40">
        <f t="shared" ca="1" si="22"/>
        <v>0</v>
      </c>
      <c r="IJ154" s="40">
        <f t="shared" ca="1" si="22"/>
        <v>0</v>
      </c>
      <c r="IK154" s="40">
        <f t="shared" ca="1" si="22"/>
        <v>0</v>
      </c>
      <c r="IL154" s="40">
        <f t="shared" ca="1" si="22"/>
        <v>0</v>
      </c>
      <c r="IM154" s="40">
        <f t="shared" ca="1" si="22"/>
        <v>0</v>
      </c>
      <c r="IN154" s="40">
        <f t="shared" ca="1" si="22"/>
        <v>0</v>
      </c>
      <c r="IO154" s="38"/>
      <c r="IP154" s="313"/>
      <c r="IQ154" s="41" t="s">
        <v>38</v>
      </c>
      <c r="IR154" s="40">
        <f ca="1"/>
        <v>0</v>
      </c>
      <c r="IS154" s="40">
        <f ca="1"/>
        <v>0</v>
      </c>
      <c r="IT154" s="40">
        <f ca="1"/>
        <v>0</v>
      </c>
      <c r="IU154" s="40">
        <f ca="1"/>
        <v>0</v>
      </c>
      <c r="IV154" s="40">
        <f ca="1"/>
        <v>0</v>
      </c>
      <c r="IW154" s="40">
        <f ca="1"/>
        <v>0</v>
      </c>
      <c r="IX154" s="40">
        <f ca="1"/>
        <v>0</v>
      </c>
      <c r="IY154" s="40">
        <f ca="1"/>
        <v>0</v>
      </c>
      <c r="IZ154" s="40">
        <f ca="1"/>
        <v>0</v>
      </c>
      <c r="JA154" s="40">
        <f ca="1"/>
        <v>0</v>
      </c>
      <c r="JB154" s="40">
        <f ca="1"/>
        <v>0</v>
      </c>
      <c r="JC154" s="40">
        <f ca="1"/>
        <v>0</v>
      </c>
      <c r="JD154" s="40">
        <f ca="1"/>
        <v>0</v>
      </c>
      <c r="JE154" s="40">
        <f ca="1"/>
        <v>0</v>
      </c>
      <c r="JF154" s="40">
        <f ca="1"/>
        <v>0</v>
      </c>
      <c r="JG154" s="40">
        <f ca="1"/>
        <v>0</v>
      </c>
      <c r="JH154" s="40">
        <f ca="1"/>
        <v>0</v>
      </c>
      <c r="JI154" s="40">
        <f ca="1"/>
        <v>0</v>
      </c>
      <c r="JJ154" s="40">
        <f ca="1"/>
        <v>0</v>
      </c>
      <c r="JK154" s="40">
        <f ca="1"/>
        <v>0</v>
      </c>
      <c r="JL154" s="269"/>
      <c r="JN154">
        <f ca="1">SUM(JH154:JK154)</f>
        <v>0</v>
      </c>
    </row>
    <row r="155" spans="1:274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O155" s="273"/>
      <c r="HP155" s="313"/>
      <c r="HQ155" s="41" t="s">
        <v>13</v>
      </c>
      <c r="HR155" s="40">
        <f ca="1"/>
        <v>0</v>
      </c>
      <c r="HS155" s="17" t="s">
        <v>187</v>
      </c>
      <c r="HT155" s="17"/>
      <c r="HU155" s="17"/>
      <c r="HV155" s="40">
        <f t="shared" ca="1" si="23"/>
        <v>0</v>
      </c>
      <c r="HW155" s="40">
        <f t="shared" ca="1" si="22"/>
        <v>0</v>
      </c>
      <c r="HX155" s="40">
        <f t="shared" ca="1" si="22"/>
        <v>0</v>
      </c>
      <c r="HY155" s="40">
        <f t="shared" ca="1" si="22"/>
        <v>0</v>
      </c>
      <c r="HZ155" s="40">
        <f t="shared" ca="1" si="22"/>
        <v>0</v>
      </c>
      <c r="IA155" s="40">
        <f t="shared" ca="1" si="22"/>
        <v>0</v>
      </c>
      <c r="IB155" s="40">
        <f t="shared" ca="1" si="22"/>
        <v>0</v>
      </c>
      <c r="IC155" s="40">
        <f t="shared" ca="1" si="22"/>
        <v>0</v>
      </c>
      <c r="ID155" s="40">
        <f t="shared" ca="1" si="22"/>
        <v>0</v>
      </c>
      <c r="IE155" s="40">
        <f t="shared" ca="1" si="22"/>
        <v>0</v>
      </c>
      <c r="IF155" s="40">
        <f t="shared" ca="1" si="22"/>
        <v>0</v>
      </c>
      <c r="IG155" s="40">
        <f t="shared" ca="1" si="22"/>
        <v>0</v>
      </c>
      <c r="IH155" s="40">
        <f t="shared" ca="1" si="22"/>
        <v>0</v>
      </c>
      <c r="II155" s="40">
        <f t="shared" ca="1" si="22"/>
        <v>0</v>
      </c>
      <c r="IJ155" s="40">
        <f t="shared" ca="1" si="22"/>
        <v>0</v>
      </c>
      <c r="IK155" s="40">
        <f t="shared" ca="1" si="22"/>
        <v>0</v>
      </c>
      <c r="IL155" s="40">
        <f t="shared" ca="1" si="22"/>
        <v>0</v>
      </c>
      <c r="IM155" s="40">
        <f t="shared" ca="1" si="22"/>
        <v>0</v>
      </c>
      <c r="IN155" s="40">
        <f t="shared" ca="1" si="22"/>
        <v>0</v>
      </c>
      <c r="IO155" s="38"/>
      <c r="IP155" s="313"/>
      <c r="IQ155" s="41" t="s">
        <v>13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40">
        <f ca="1"/>
        <v>0</v>
      </c>
      <c r="IW155" s="40">
        <f ca="1"/>
        <v>0</v>
      </c>
      <c r="IX155" s="40">
        <f ca="1"/>
        <v>0</v>
      </c>
      <c r="IY155" s="40">
        <f ca="1"/>
        <v>0</v>
      </c>
      <c r="IZ155" s="40">
        <f ca="1"/>
        <v>0</v>
      </c>
      <c r="JA155" s="40">
        <f ca="1"/>
        <v>0</v>
      </c>
      <c r="JB155" s="40">
        <f ca="1"/>
        <v>0</v>
      </c>
      <c r="JC155" s="40">
        <f ca="1"/>
        <v>0</v>
      </c>
      <c r="JD155" s="40">
        <f ca="1"/>
        <v>0</v>
      </c>
      <c r="JE155" s="40">
        <f ca="1"/>
        <v>0</v>
      </c>
      <c r="JF155" s="40">
        <f ca="1"/>
        <v>0</v>
      </c>
      <c r="JG155" s="40">
        <f ca="1"/>
        <v>0</v>
      </c>
      <c r="JH155" s="40">
        <f ca="1"/>
        <v>0</v>
      </c>
      <c r="JI155" s="40">
        <f ca="1"/>
        <v>0</v>
      </c>
      <c r="JJ155" s="40">
        <f ca="1"/>
        <v>0</v>
      </c>
      <c r="JK155" s="40">
        <f ca="1"/>
        <v>0</v>
      </c>
      <c r="JL155" s="269"/>
    </row>
    <row r="156" spans="1:274" ht="16" customHeight="1">
      <c r="HO156" s="273"/>
      <c r="HP156" s="313"/>
      <c r="HQ156" s="41" t="s">
        <v>23</v>
      </c>
      <c r="HR156" s="40">
        <f ca="1"/>
        <v>0</v>
      </c>
      <c r="HS156" s="17" t="s">
        <v>187</v>
      </c>
      <c r="HT156" s="17"/>
      <c r="HU156" s="17"/>
      <c r="HV156" s="40">
        <f t="shared" ca="1" si="23"/>
        <v>0</v>
      </c>
      <c r="HW156" s="40">
        <f t="shared" ca="1" si="22"/>
        <v>0</v>
      </c>
      <c r="HX156" s="40">
        <f t="shared" ca="1" si="22"/>
        <v>0</v>
      </c>
      <c r="HY156" s="40">
        <f t="shared" ca="1" si="22"/>
        <v>0</v>
      </c>
      <c r="HZ156" s="40">
        <f t="shared" ca="1" si="22"/>
        <v>0</v>
      </c>
      <c r="IA156" s="40">
        <f t="shared" ca="1" si="22"/>
        <v>0</v>
      </c>
      <c r="IB156" s="40">
        <f t="shared" ca="1" si="22"/>
        <v>0</v>
      </c>
      <c r="IC156" s="40">
        <f t="shared" ca="1" si="22"/>
        <v>0</v>
      </c>
      <c r="ID156" s="40">
        <f t="shared" ca="1" si="22"/>
        <v>0</v>
      </c>
      <c r="IE156" s="40">
        <f t="shared" ca="1" si="22"/>
        <v>0</v>
      </c>
      <c r="IF156" s="40">
        <f t="shared" ca="1" si="22"/>
        <v>0</v>
      </c>
      <c r="IG156" s="40">
        <f t="shared" ca="1" si="22"/>
        <v>0</v>
      </c>
      <c r="IH156" s="40">
        <f t="shared" ca="1" si="22"/>
        <v>0</v>
      </c>
      <c r="II156" s="40">
        <f t="shared" ca="1" si="22"/>
        <v>0</v>
      </c>
      <c r="IJ156" s="40">
        <f t="shared" ca="1" si="22"/>
        <v>0</v>
      </c>
      <c r="IK156" s="40">
        <f t="shared" ca="1" si="22"/>
        <v>0</v>
      </c>
      <c r="IL156" s="40">
        <f t="shared" ca="1" si="22"/>
        <v>0</v>
      </c>
      <c r="IM156" s="40">
        <f t="shared" ca="1" si="22"/>
        <v>0</v>
      </c>
      <c r="IN156" s="40">
        <f t="shared" ca="1" si="22"/>
        <v>0</v>
      </c>
      <c r="IO156" s="38"/>
      <c r="IP156" s="313"/>
      <c r="IQ156" s="41" t="s">
        <v>23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40">
        <f ca="1"/>
        <v>0</v>
      </c>
      <c r="IW156" s="40">
        <f ca="1"/>
        <v>0</v>
      </c>
      <c r="IX156" s="40">
        <f ca="1"/>
        <v>0</v>
      </c>
      <c r="IY156" s="40">
        <f ca="1"/>
        <v>0</v>
      </c>
      <c r="IZ156" s="40">
        <f ca="1"/>
        <v>0</v>
      </c>
      <c r="JA156" s="40">
        <f ca="1"/>
        <v>0</v>
      </c>
      <c r="JB156" s="40">
        <f ca="1"/>
        <v>0</v>
      </c>
      <c r="JC156" s="40">
        <f ca="1"/>
        <v>0</v>
      </c>
      <c r="JD156" s="40">
        <f ca="1"/>
        <v>0</v>
      </c>
      <c r="JE156" s="40">
        <f ca="1"/>
        <v>0</v>
      </c>
      <c r="JF156" s="40">
        <f ca="1"/>
        <v>0</v>
      </c>
      <c r="JG156" s="40">
        <f ca="1"/>
        <v>0</v>
      </c>
      <c r="JH156" s="40">
        <f ca="1"/>
        <v>0</v>
      </c>
      <c r="JI156" s="40">
        <f ca="1"/>
        <v>0</v>
      </c>
      <c r="JJ156" s="40">
        <f ca="1"/>
        <v>0</v>
      </c>
      <c r="JK156" s="40">
        <f ca="1"/>
        <v>0</v>
      </c>
      <c r="JL156" s="269"/>
    </row>
    <row r="157" spans="1:274" s="263" customFormat="1" ht="16" customHeight="1">
      <c r="A157" s="325" t="s">
        <v>121</v>
      </c>
      <c r="B157" s="325"/>
      <c r="C157" s="325"/>
      <c r="D157" s="325"/>
      <c r="E157" s="325"/>
      <c r="F157" s="325"/>
      <c r="G157" s="325"/>
      <c r="H157" s="325"/>
      <c r="I157" s="325"/>
      <c r="J157" s="325"/>
      <c r="K157" s="325"/>
      <c r="L157" s="325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HO157" s="276"/>
      <c r="HP157" s="313"/>
      <c r="HQ157" s="39" t="s">
        <v>22</v>
      </c>
      <c r="HR157" s="213">
        <f ca="1"/>
        <v>0</v>
      </c>
      <c r="HS157" s="277" t="s">
        <v>187</v>
      </c>
      <c r="HT157" s="277"/>
      <c r="HU157" s="277"/>
      <c r="HV157" s="213">
        <f t="shared" ca="1" si="23"/>
        <v>0</v>
      </c>
      <c r="HW157" s="213">
        <f t="shared" ca="1" si="22"/>
        <v>0</v>
      </c>
      <c r="HX157" s="213">
        <f t="shared" ca="1" si="22"/>
        <v>0</v>
      </c>
      <c r="HY157" s="213">
        <f t="shared" ca="1" si="22"/>
        <v>0</v>
      </c>
      <c r="HZ157" s="213">
        <f t="shared" ca="1" si="22"/>
        <v>0</v>
      </c>
      <c r="IA157" s="213">
        <f t="shared" ca="1" si="22"/>
        <v>0</v>
      </c>
      <c r="IB157" s="213">
        <f t="shared" ca="1" si="22"/>
        <v>0</v>
      </c>
      <c r="IC157" s="213">
        <f t="shared" ca="1" si="22"/>
        <v>0</v>
      </c>
      <c r="ID157" s="213">
        <f t="shared" ca="1" si="22"/>
        <v>0</v>
      </c>
      <c r="IE157" s="213">
        <f t="shared" ca="1" si="22"/>
        <v>0</v>
      </c>
      <c r="IF157" s="213">
        <f t="shared" ca="1" si="22"/>
        <v>0</v>
      </c>
      <c r="IG157" s="213">
        <f t="shared" ca="1" si="22"/>
        <v>0</v>
      </c>
      <c r="IH157" s="213">
        <f t="shared" ca="1" si="22"/>
        <v>0</v>
      </c>
      <c r="II157" s="213">
        <f t="shared" ca="1" si="22"/>
        <v>0</v>
      </c>
      <c r="IJ157" s="213">
        <f t="shared" ca="1" si="22"/>
        <v>0</v>
      </c>
      <c r="IK157" s="213">
        <f t="shared" ca="1" si="22"/>
        <v>0</v>
      </c>
      <c r="IL157" s="213">
        <f t="shared" ca="1" si="22"/>
        <v>0</v>
      </c>
      <c r="IM157" s="213">
        <f t="shared" ca="1" si="22"/>
        <v>0</v>
      </c>
      <c r="IN157" s="213">
        <f t="shared" ca="1" si="22"/>
        <v>0</v>
      </c>
      <c r="IO157" s="277"/>
      <c r="IP157" s="313"/>
      <c r="IQ157" s="41" t="s">
        <v>22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13">
        <f ca="1"/>
        <v>0</v>
      </c>
      <c r="IW157" s="213">
        <f ca="1"/>
        <v>0</v>
      </c>
      <c r="IX157" s="213">
        <f ca="1"/>
        <v>0</v>
      </c>
      <c r="IY157" s="213">
        <f ca="1"/>
        <v>0</v>
      </c>
      <c r="IZ157" s="213">
        <f ca="1"/>
        <v>0</v>
      </c>
      <c r="JA157" s="213">
        <f ca="1"/>
        <v>0</v>
      </c>
      <c r="JB157" s="213">
        <f ca="1"/>
        <v>0</v>
      </c>
      <c r="JC157" s="213">
        <f ca="1"/>
        <v>0</v>
      </c>
      <c r="JD157" s="213">
        <f ca="1"/>
        <v>0</v>
      </c>
      <c r="JE157" s="213">
        <f ca="1"/>
        <v>0</v>
      </c>
      <c r="JF157" s="213">
        <f ca="1"/>
        <v>0</v>
      </c>
      <c r="JG157" s="213">
        <f ca="1"/>
        <v>0</v>
      </c>
      <c r="JH157" s="213">
        <f ca="1"/>
        <v>0</v>
      </c>
      <c r="JI157" s="213">
        <f ca="1"/>
        <v>0</v>
      </c>
      <c r="JJ157" s="213">
        <f ca="1"/>
        <v>0</v>
      </c>
      <c r="JK157" s="213">
        <f ca="1"/>
        <v>0</v>
      </c>
      <c r="JL157" s="278"/>
    </row>
    <row r="158" spans="1:274">
      <c r="HO158" s="273"/>
      <c r="HP158" s="313"/>
      <c r="HQ158" s="41" t="s">
        <v>133</v>
      </c>
      <c r="HR158" s="40">
        <f ca="1"/>
        <v>0</v>
      </c>
      <c r="HS158" s="17" t="s">
        <v>187</v>
      </c>
      <c r="HT158" s="17"/>
      <c r="HU158" s="17"/>
      <c r="HV158" s="40">
        <f t="shared" ca="1" si="23"/>
        <v>0</v>
      </c>
      <c r="HW158" s="40">
        <f t="shared" ca="1" si="22"/>
        <v>0</v>
      </c>
      <c r="HX158" s="40">
        <f t="shared" ca="1" si="22"/>
        <v>0</v>
      </c>
      <c r="HY158" s="40">
        <f t="shared" ca="1" si="22"/>
        <v>0</v>
      </c>
      <c r="HZ158" s="40">
        <f t="shared" ca="1" si="22"/>
        <v>0</v>
      </c>
      <c r="IA158" s="40">
        <f t="shared" ca="1" si="22"/>
        <v>0</v>
      </c>
      <c r="IB158" s="40">
        <f t="shared" ca="1" si="22"/>
        <v>0</v>
      </c>
      <c r="IC158" s="40">
        <f t="shared" ca="1" si="22"/>
        <v>0</v>
      </c>
      <c r="ID158" s="40">
        <f t="shared" ca="1" si="22"/>
        <v>0</v>
      </c>
      <c r="IE158" s="40">
        <f t="shared" ca="1" si="22"/>
        <v>0</v>
      </c>
      <c r="IF158" s="40">
        <f t="shared" ca="1" si="22"/>
        <v>0</v>
      </c>
      <c r="IG158" s="40">
        <f t="shared" ca="1" si="22"/>
        <v>0</v>
      </c>
      <c r="IH158" s="40">
        <f t="shared" ca="1" si="22"/>
        <v>0</v>
      </c>
      <c r="II158" s="40">
        <f t="shared" ca="1" si="22"/>
        <v>0</v>
      </c>
      <c r="IJ158" s="40">
        <f t="shared" ca="1" si="22"/>
        <v>0</v>
      </c>
      <c r="IK158" s="40">
        <f t="shared" ca="1" si="22"/>
        <v>0</v>
      </c>
      <c r="IL158" s="40">
        <f t="shared" ca="1" si="22"/>
        <v>0</v>
      </c>
      <c r="IM158" s="40">
        <f t="shared" ca="1" si="22"/>
        <v>0</v>
      </c>
      <c r="IN158" s="40">
        <f t="shared" ca="1" si="22"/>
        <v>0</v>
      </c>
      <c r="IO158" s="17"/>
      <c r="IP158" s="313"/>
      <c r="IQ158" s="41" t="s">
        <v>133</v>
      </c>
      <c r="IR158" s="40">
        <f ca="1"/>
        <v>0</v>
      </c>
      <c r="IS158" s="40">
        <f ca="1"/>
        <v>0</v>
      </c>
      <c r="IT158" s="40">
        <f ca="1"/>
        <v>0</v>
      </c>
      <c r="IU158" s="40">
        <f ca="1"/>
        <v>0</v>
      </c>
      <c r="IV158" s="40">
        <f ca="1"/>
        <v>0</v>
      </c>
      <c r="IW158" s="40">
        <f ca="1"/>
        <v>0</v>
      </c>
      <c r="IX158" s="40">
        <f ca="1"/>
        <v>0</v>
      </c>
      <c r="IY158" s="40">
        <f ca="1"/>
        <v>0</v>
      </c>
      <c r="IZ158" s="40">
        <f ca="1"/>
        <v>0</v>
      </c>
      <c r="JA158" s="40">
        <f ca="1"/>
        <v>0</v>
      </c>
      <c r="JB158" s="40">
        <f ca="1"/>
        <v>0</v>
      </c>
      <c r="JC158" s="40">
        <f ca="1"/>
        <v>0</v>
      </c>
      <c r="JD158" s="40">
        <f ca="1"/>
        <v>0</v>
      </c>
      <c r="JE158" s="40">
        <f ca="1"/>
        <v>0</v>
      </c>
      <c r="JF158" s="40">
        <f ca="1"/>
        <v>0</v>
      </c>
      <c r="JG158" s="40">
        <f ca="1"/>
        <v>0</v>
      </c>
      <c r="JH158" s="40">
        <f ca="1"/>
        <v>0</v>
      </c>
      <c r="JI158" s="40">
        <f ca="1"/>
        <v>0</v>
      </c>
      <c r="JJ158" s="40">
        <f ca="1"/>
        <v>0</v>
      </c>
      <c r="JK158" s="40">
        <f ca="1"/>
        <v>0</v>
      </c>
      <c r="JL158" s="269"/>
      <c r="JN158">
        <f ca="1">SUM(JH158:JK158)</f>
        <v>0</v>
      </c>
    </row>
    <row r="159" spans="1:274">
      <c r="A159" s="306" t="s">
        <v>122</v>
      </c>
      <c r="B159" s="306"/>
      <c r="C159" s="306"/>
      <c r="D159" s="306"/>
      <c r="E159" s="306"/>
      <c r="F159" s="306"/>
      <c r="G159" s="306"/>
      <c r="H159" s="306"/>
      <c r="I159" s="306"/>
      <c r="HO159" s="273"/>
      <c r="HP159" s="313"/>
      <c r="HQ159" s="41" t="s">
        <v>134</v>
      </c>
      <c r="HR159" s="40">
        <f ca="1"/>
        <v>0</v>
      </c>
      <c r="HS159" s="17" t="s">
        <v>187</v>
      </c>
      <c r="HT159" s="17"/>
      <c r="HU159" s="17"/>
      <c r="HV159" s="40">
        <f t="shared" ca="1" si="23"/>
        <v>0</v>
      </c>
      <c r="HW159" s="40">
        <f t="shared" ca="1" si="22"/>
        <v>0</v>
      </c>
      <c r="HX159" s="40">
        <f t="shared" ca="1" si="22"/>
        <v>0</v>
      </c>
      <c r="HY159" s="40">
        <f t="shared" ca="1" si="22"/>
        <v>0</v>
      </c>
      <c r="HZ159" s="40">
        <f t="shared" ca="1" si="22"/>
        <v>0</v>
      </c>
      <c r="IA159" s="40">
        <f t="shared" ca="1" si="22"/>
        <v>0</v>
      </c>
      <c r="IB159" s="40">
        <f t="shared" ca="1" si="22"/>
        <v>0</v>
      </c>
      <c r="IC159" s="40">
        <f t="shared" ca="1" si="22"/>
        <v>0</v>
      </c>
      <c r="ID159" s="40">
        <f t="shared" ca="1" si="22"/>
        <v>0</v>
      </c>
      <c r="IE159" s="40">
        <f t="shared" ca="1" si="22"/>
        <v>0</v>
      </c>
      <c r="IF159" s="40">
        <f t="shared" ca="1" si="22"/>
        <v>0</v>
      </c>
      <c r="IG159" s="40">
        <f t="shared" ca="1" si="22"/>
        <v>0</v>
      </c>
      <c r="IH159" s="40">
        <f t="shared" ca="1" si="22"/>
        <v>0</v>
      </c>
      <c r="II159" s="40">
        <f t="shared" ca="1" si="22"/>
        <v>0</v>
      </c>
      <c r="IJ159" s="40">
        <f t="shared" ca="1" si="22"/>
        <v>0</v>
      </c>
      <c r="IK159" s="40">
        <f t="shared" ca="1" si="22"/>
        <v>0</v>
      </c>
      <c r="IL159" s="40">
        <f t="shared" ca="1" si="22"/>
        <v>0</v>
      </c>
      <c r="IM159" s="40">
        <f t="shared" ca="1" si="22"/>
        <v>0</v>
      </c>
      <c r="IN159" s="40">
        <f t="shared" ca="1" si="22"/>
        <v>0</v>
      </c>
      <c r="IO159" s="17"/>
      <c r="IP159" s="313"/>
      <c r="IQ159" s="41" t="s">
        <v>134</v>
      </c>
      <c r="IR159" s="40">
        <f ca="1"/>
        <v>0</v>
      </c>
      <c r="IS159" s="40">
        <f ca="1"/>
        <v>0</v>
      </c>
      <c r="IT159" s="40">
        <f ca="1"/>
        <v>0</v>
      </c>
      <c r="IU159" s="40">
        <f ca="1"/>
        <v>0</v>
      </c>
      <c r="IV159" s="40">
        <f ca="1"/>
        <v>0</v>
      </c>
      <c r="IW159" s="40">
        <f ca="1"/>
        <v>0</v>
      </c>
      <c r="IX159" s="40">
        <f ca="1"/>
        <v>0</v>
      </c>
      <c r="IY159" s="40">
        <f ca="1"/>
        <v>0</v>
      </c>
      <c r="IZ159" s="40">
        <f ca="1"/>
        <v>0</v>
      </c>
      <c r="JA159" s="40">
        <f ca="1"/>
        <v>0</v>
      </c>
      <c r="JB159" s="40">
        <f ca="1"/>
        <v>0</v>
      </c>
      <c r="JC159" s="40">
        <f ca="1"/>
        <v>0</v>
      </c>
      <c r="JD159" s="40">
        <f ca="1"/>
        <v>0</v>
      </c>
      <c r="JE159" s="40">
        <f ca="1"/>
        <v>0</v>
      </c>
      <c r="JF159" s="40">
        <f ca="1"/>
        <v>0</v>
      </c>
      <c r="JG159" s="40">
        <f ca="1"/>
        <v>0</v>
      </c>
      <c r="JH159" s="40">
        <f ca="1"/>
        <v>0</v>
      </c>
      <c r="JI159" s="40">
        <f ca="1"/>
        <v>0</v>
      </c>
      <c r="JJ159" s="40">
        <f ca="1"/>
        <v>0</v>
      </c>
      <c r="JK159" s="40">
        <f ca="1"/>
        <v>0</v>
      </c>
      <c r="JL159" s="269"/>
      <c r="JN159">
        <f ca="1">SUM(JH159:JK159)</f>
        <v>0</v>
      </c>
    </row>
    <row r="160" spans="1:274">
      <c r="A160" s="253"/>
      <c r="B160" s="253"/>
      <c r="C160" s="253"/>
      <c r="D160" s="253"/>
      <c r="E160" s="253"/>
      <c r="F160" s="253"/>
      <c r="G160" s="253"/>
      <c r="H160" s="19"/>
      <c r="I160" s="19"/>
      <c r="HO160" s="273"/>
      <c r="HP160" s="313"/>
      <c r="HQ160" s="41" t="s">
        <v>32</v>
      </c>
      <c r="HR160" s="40">
        <f ca="1"/>
        <v>0</v>
      </c>
      <c r="HS160" s="17" t="s">
        <v>187</v>
      </c>
      <c r="HT160" s="17"/>
      <c r="HU160" s="17"/>
      <c r="HV160" s="40">
        <f t="shared" ca="1" si="23"/>
        <v>0</v>
      </c>
      <c r="HW160" s="40">
        <f t="shared" ca="1" si="22"/>
        <v>0</v>
      </c>
      <c r="HX160" s="40">
        <f t="shared" ca="1" si="22"/>
        <v>0</v>
      </c>
      <c r="HY160" s="40">
        <f t="shared" ca="1" si="22"/>
        <v>0</v>
      </c>
      <c r="HZ160" s="40">
        <f t="shared" ca="1" si="22"/>
        <v>0</v>
      </c>
      <c r="IA160" s="40">
        <f t="shared" ca="1" si="22"/>
        <v>0</v>
      </c>
      <c r="IB160" s="40">
        <f t="shared" ca="1" si="22"/>
        <v>0</v>
      </c>
      <c r="IC160" s="40">
        <f t="shared" ca="1" si="22"/>
        <v>0</v>
      </c>
      <c r="ID160" s="40">
        <f t="shared" ca="1" si="22"/>
        <v>0</v>
      </c>
      <c r="IE160" s="40">
        <f t="shared" ca="1" si="22"/>
        <v>0</v>
      </c>
      <c r="IF160" s="40">
        <f t="shared" ca="1" si="22"/>
        <v>0</v>
      </c>
      <c r="IG160" s="40">
        <f t="shared" ca="1" si="22"/>
        <v>0</v>
      </c>
      <c r="IH160" s="40">
        <f t="shared" ca="1" si="22"/>
        <v>0</v>
      </c>
      <c r="II160" s="40">
        <f t="shared" ca="1" si="22"/>
        <v>0</v>
      </c>
      <c r="IJ160" s="40">
        <f t="shared" ca="1" si="22"/>
        <v>0</v>
      </c>
      <c r="IK160" s="40">
        <f t="shared" ca="1" si="22"/>
        <v>0</v>
      </c>
      <c r="IL160" s="40">
        <f t="shared" ca="1" si="22"/>
        <v>0</v>
      </c>
      <c r="IM160" s="40">
        <f t="shared" ca="1" si="22"/>
        <v>0</v>
      </c>
      <c r="IN160" s="40">
        <f t="shared" ca="1" si="22"/>
        <v>0</v>
      </c>
      <c r="IO160" s="17"/>
      <c r="IP160" s="313"/>
      <c r="IQ160" s="41" t="s">
        <v>32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40">
        <f ca="1"/>
        <v>0</v>
      </c>
      <c r="IW160" s="40">
        <f ca="1"/>
        <v>0</v>
      </c>
      <c r="IX160" s="40">
        <f ca="1"/>
        <v>0</v>
      </c>
      <c r="IY160" s="40">
        <f ca="1"/>
        <v>0</v>
      </c>
      <c r="IZ160" s="40">
        <f ca="1"/>
        <v>0</v>
      </c>
      <c r="JA160" s="40">
        <f ca="1"/>
        <v>0</v>
      </c>
      <c r="JB160" s="40">
        <f ca="1"/>
        <v>0</v>
      </c>
      <c r="JC160" s="40">
        <f ca="1"/>
        <v>0</v>
      </c>
      <c r="JD160" s="40">
        <f ca="1"/>
        <v>0</v>
      </c>
      <c r="JE160" s="40">
        <f ca="1"/>
        <v>0</v>
      </c>
      <c r="JF160" s="40">
        <f ca="1"/>
        <v>0</v>
      </c>
      <c r="JG160" s="40">
        <f ca="1"/>
        <v>0</v>
      </c>
      <c r="JH160" s="40">
        <f ca="1"/>
        <v>0</v>
      </c>
      <c r="JI160" s="40">
        <f ca="1"/>
        <v>0</v>
      </c>
      <c r="JJ160" s="40">
        <f ca="1"/>
        <v>0</v>
      </c>
      <c r="JK160" s="40">
        <f ca="1"/>
        <v>0</v>
      </c>
      <c r="JL160" s="269"/>
    </row>
    <row r="161" spans="1:274" ht="16" customHeight="1">
      <c r="A161" s="315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HO161" s="273"/>
      <c r="HP161" s="313"/>
      <c r="HQ161" s="41" t="s">
        <v>33</v>
      </c>
      <c r="HR161" s="40">
        <f ca="1"/>
        <v>0</v>
      </c>
      <c r="HS161" s="17" t="s">
        <v>187</v>
      </c>
      <c r="HT161" s="17"/>
      <c r="HU161" s="17"/>
      <c r="HV161" s="40">
        <f t="shared" ca="1" si="23"/>
        <v>0</v>
      </c>
      <c r="HW161" s="40">
        <f t="shared" ca="1" si="22"/>
        <v>0</v>
      </c>
      <c r="HX161" s="40">
        <f t="shared" ca="1" si="22"/>
        <v>0</v>
      </c>
      <c r="HY161" s="40">
        <f t="shared" ca="1" si="22"/>
        <v>0</v>
      </c>
      <c r="HZ161" s="40">
        <f t="shared" ca="1" si="22"/>
        <v>0</v>
      </c>
      <c r="IA161" s="40">
        <f t="shared" ca="1" si="22"/>
        <v>0</v>
      </c>
      <c r="IB161" s="40">
        <f t="shared" ca="1" si="22"/>
        <v>0</v>
      </c>
      <c r="IC161" s="40">
        <f t="shared" ca="1" si="22"/>
        <v>0</v>
      </c>
      <c r="ID161" s="40">
        <f t="shared" ca="1" si="22"/>
        <v>0</v>
      </c>
      <c r="IE161" s="40">
        <f t="shared" ca="1" si="22"/>
        <v>0</v>
      </c>
      <c r="IF161" s="40">
        <f t="shared" ca="1" si="22"/>
        <v>0</v>
      </c>
      <c r="IG161" s="40">
        <f t="shared" ca="1" si="22"/>
        <v>0</v>
      </c>
      <c r="IH161" s="40">
        <f t="shared" ca="1" si="22"/>
        <v>0</v>
      </c>
      <c r="II161" s="40">
        <f t="shared" ca="1" si="22"/>
        <v>0</v>
      </c>
      <c r="IJ161" s="40">
        <f t="shared" ca="1" si="22"/>
        <v>0</v>
      </c>
      <c r="IK161" s="40">
        <f t="shared" ca="1" si="22"/>
        <v>0</v>
      </c>
      <c r="IL161" s="40">
        <f t="shared" ca="1" si="22"/>
        <v>0</v>
      </c>
      <c r="IM161" s="40">
        <f t="shared" ca="1" si="22"/>
        <v>0</v>
      </c>
      <c r="IN161" s="40">
        <f t="shared" ca="1" si="22"/>
        <v>0</v>
      </c>
      <c r="IO161" s="17"/>
      <c r="IP161" s="313"/>
      <c r="IQ161" s="41" t="s">
        <v>33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40">
        <f ca="1"/>
        <v>0</v>
      </c>
      <c r="IW161" s="40">
        <f ca="1"/>
        <v>0</v>
      </c>
      <c r="IX161" s="40">
        <f ca="1"/>
        <v>0</v>
      </c>
      <c r="IY161" s="40">
        <f ca="1"/>
        <v>0</v>
      </c>
      <c r="IZ161" s="40">
        <f ca="1"/>
        <v>0</v>
      </c>
      <c r="JA161" s="40">
        <f ca="1"/>
        <v>0</v>
      </c>
      <c r="JB161" s="40">
        <f ca="1"/>
        <v>0</v>
      </c>
      <c r="JC161" s="40">
        <f ca="1"/>
        <v>0</v>
      </c>
      <c r="JD161" s="40">
        <f ca="1"/>
        <v>0</v>
      </c>
      <c r="JE161" s="40">
        <f ca="1"/>
        <v>0</v>
      </c>
      <c r="JF161" s="40">
        <f ca="1"/>
        <v>0</v>
      </c>
      <c r="JG161" s="40">
        <f ca="1"/>
        <v>0</v>
      </c>
      <c r="JH161" s="40">
        <f ca="1"/>
        <v>0</v>
      </c>
      <c r="JI161" s="40">
        <f ca="1"/>
        <v>0</v>
      </c>
      <c r="JJ161" s="40">
        <f ca="1"/>
        <v>0</v>
      </c>
      <c r="JK161" s="40">
        <f ca="1"/>
        <v>0</v>
      </c>
      <c r="JL161" s="269"/>
    </row>
    <row r="162" spans="1:274" ht="16" customHeight="1">
      <c r="A162" s="315"/>
      <c r="B162" s="28" t="s">
        <v>203</v>
      </c>
      <c r="C162" s="200">
        <f t="shared" ref="C162:C180" si="25">BD127</f>
        <v>0</v>
      </c>
      <c r="D162" s="257"/>
      <c r="E162" s="86">
        <f t="shared" ref="E162:E180" si="26">BB74</f>
        <v>0</v>
      </c>
      <c r="H162" s="257"/>
      <c r="I162" s="27">
        <f t="shared" ref="I162:I180" si="27">C162-E162</f>
        <v>0</v>
      </c>
      <c r="HO162" s="273"/>
      <c r="HP162" s="313"/>
      <c r="HQ162" s="41" t="s">
        <v>42</v>
      </c>
      <c r="HR162" s="40">
        <f ca="1"/>
        <v>0</v>
      </c>
      <c r="HS162" s="17" t="s">
        <v>187</v>
      </c>
      <c r="HT162" s="17"/>
      <c r="HU162" s="17"/>
      <c r="HV162" s="40">
        <f t="shared" ca="1" si="23"/>
        <v>0</v>
      </c>
      <c r="HW162" s="40">
        <f t="shared" ca="1" si="22"/>
        <v>0</v>
      </c>
      <c r="HX162" s="40">
        <f t="shared" ca="1" si="22"/>
        <v>0</v>
      </c>
      <c r="HY162" s="40">
        <f t="shared" ca="1" si="22"/>
        <v>0</v>
      </c>
      <c r="HZ162" s="40">
        <f t="shared" ca="1" si="22"/>
        <v>0</v>
      </c>
      <c r="IA162" s="40">
        <f t="shared" ca="1" si="22"/>
        <v>0</v>
      </c>
      <c r="IB162" s="40">
        <f t="shared" ca="1" si="22"/>
        <v>0</v>
      </c>
      <c r="IC162" s="40">
        <f t="shared" ca="1" si="22"/>
        <v>0</v>
      </c>
      <c r="ID162" s="40">
        <f t="shared" ca="1" si="22"/>
        <v>0</v>
      </c>
      <c r="IE162" s="40">
        <f t="shared" ca="1" si="22"/>
        <v>0</v>
      </c>
      <c r="IF162" s="40">
        <f t="shared" ca="1" si="22"/>
        <v>0</v>
      </c>
      <c r="IG162" s="40">
        <f t="shared" ca="1" si="22"/>
        <v>0</v>
      </c>
      <c r="IH162" s="40">
        <f t="shared" ca="1" si="22"/>
        <v>0</v>
      </c>
      <c r="II162" s="40">
        <f t="shared" ca="1" si="22"/>
        <v>0</v>
      </c>
      <c r="IJ162" s="40">
        <f t="shared" ca="1" si="22"/>
        <v>0</v>
      </c>
      <c r="IK162" s="40">
        <f t="shared" ca="1" si="22"/>
        <v>0</v>
      </c>
      <c r="IL162" s="40">
        <f t="shared" ca="1" si="22"/>
        <v>0</v>
      </c>
      <c r="IM162" s="40">
        <f t="shared" ca="1" si="22"/>
        <v>0</v>
      </c>
      <c r="IN162" s="40">
        <f t="shared" ca="1" si="22"/>
        <v>0</v>
      </c>
      <c r="IO162" s="17"/>
      <c r="IP162" s="313"/>
      <c r="IQ162" s="41" t="s">
        <v>42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40">
        <f ca="1"/>
        <v>0</v>
      </c>
      <c r="IW162" s="40">
        <f ca="1"/>
        <v>0</v>
      </c>
      <c r="IX162" s="40">
        <f ca="1"/>
        <v>0</v>
      </c>
      <c r="IY162" s="40">
        <f ca="1"/>
        <v>0</v>
      </c>
      <c r="IZ162" s="40">
        <f ca="1"/>
        <v>0</v>
      </c>
      <c r="JA162" s="40">
        <f ca="1"/>
        <v>0</v>
      </c>
      <c r="JB162" s="40">
        <f ca="1"/>
        <v>0</v>
      </c>
      <c r="JC162" s="40">
        <f ca="1"/>
        <v>0</v>
      </c>
      <c r="JD162" s="40">
        <f ca="1"/>
        <v>0</v>
      </c>
      <c r="JE162" s="40">
        <f ca="1"/>
        <v>0</v>
      </c>
      <c r="JF162" s="40">
        <f ca="1"/>
        <v>0</v>
      </c>
      <c r="JG162" s="40">
        <f ca="1"/>
        <v>0</v>
      </c>
      <c r="JH162" s="40">
        <f ca="1"/>
        <v>0</v>
      </c>
      <c r="JI162" s="40">
        <f ca="1"/>
        <v>0</v>
      </c>
      <c r="JJ162" s="40">
        <f ca="1"/>
        <v>0</v>
      </c>
      <c r="JK162" s="40">
        <f ca="1"/>
        <v>0</v>
      </c>
      <c r="JL162" s="269"/>
    </row>
    <row r="163" spans="1:274" ht="16" customHeight="1">
      <c r="A163" s="315"/>
      <c r="B163" s="28" t="s">
        <v>204</v>
      </c>
      <c r="C163" s="200">
        <f t="shared" si="25"/>
        <v>0</v>
      </c>
      <c r="D163" s="257"/>
      <c r="E163" s="86">
        <f t="shared" si="26"/>
        <v>0</v>
      </c>
      <c r="H163" s="257"/>
      <c r="I163" s="27">
        <f t="shared" si="27"/>
        <v>0</v>
      </c>
      <c r="HO163" s="273"/>
      <c r="HP163" s="313"/>
      <c r="HQ163" s="41" t="s">
        <v>34</v>
      </c>
      <c r="HR163" s="40">
        <f ca="1"/>
        <v>0</v>
      </c>
      <c r="HS163" s="17" t="s">
        <v>187</v>
      </c>
      <c r="HT163" s="17"/>
      <c r="HU163" s="17"/>
      <c r="HV163" s="40">
        <f t="shared" ca="1" si="23"/>
        <v>0</v>
      </c>
      <c r="HW163" s="40">
        <f t="shared" ca="1" si="22"/>
        <v>0</v>
      </c>
      <c r="HX163" s="40">
        <f t="shared" ca="1" si="22"/>
        <v>0</v>
      </c>
      <c r="HY163" s="40">
        <f t="shared" ca="1" si="22"/>
        <v>0</v>
      </c>
      <c r="HZ163" s="40">
        <f t="shared" ref="HZ163:IN167" ca="1" si="28">IF((ROW()-ROW($HV$149))=(COLUMN()-COLUMN($HV$149)),INDIRECT("HB"&amp;ROW()),0)</f>
        <v>0</v>
      </c>
      <c r="IA163" s="40">
        <f t="shared" ca="1" si="28"/>
        <v>0</v>
      </c>
      <c r="IB163" s="40">
        <f t="shared" ca="1" si="28"/>
        <v>0</v>
      </c>
      <c r="IC163" s="40">
        <f t="shared" ca="1" si="28"/>
        <v>0</v>
      </c>
      <c r="ID163" s="40">
        <f t="shared" ca="1" si="28"/>
        <v>0</v>
      </c>
      <c r="IE163" s="40">
        <f t="shared" ca="1" si="28"/>
        <v>0</v>
      </c>
      <c r="IF163" s="40">
        <f t="shared" ca="1" si="28"/>
        <v>0</v>
      </c>
      <c r="IG163" s="40">
        <f t="shared" ca="1" si="28"/>
        <v>0</v>
      </c>
      <c r="IH163" s="40">
        <f t="shared" ca="1" si="28"/>
        <v>0</v>
      </c>
      <c r="II163" s="40">
        <f t="shared" ca="1" si="28"/>
        <v>0</v>
      </c>
      <c r="IJ163" s="40">
        <f t="shared" ca="1" si="28"/>
        <v>0</v>
      </c>
      <c r="IK163" s="40">
        <f t="shared" ca="1" si="28"/>
        <v>0</v>
      </c>
      <c r="IL163" s="40">
        <f t="shared" ca="1" si="28"/>
        <v>0</v>
      </c>
      <c r="IM163" s="40">
        <f t="shared" ca="1" si="28"/>
        <v>0</v>
      </c>
      <c r="IN163" s="40">
        <f t="shared" ca="1" si="28"/>
        <v>0</v>
      </c>
      <c r="IO163" s="17"/>
      <c r="IP163" s="313"/>
      <c r="IQ163" s="41" t="s">
        <v>34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40">
        <f ca="1"/>
        <v>0</v>
      </c>
      <c r="IW163" s="40">
        <f ca="1"/>
        <v>0</v>
      </c>
      <c r="IX163" s="40">
        <f ca="1"/>
        <v>0</v>
      </c>
      <c r="IY163" s="40">
        <f ca="1"/>
        <v>0</v>
      </c>
      <c r="IZ163" s="40">
        <f ca="1"/>
        <v>0</v>
      </c>
      <c r="JA163" s="40">
        <f ca="1"/>
        <v>0</v>
      </c>
      <c r="JB163" s="40">
        <f ca="1"/>
        <v>0</v>
      </c>
      <c r="JC163" s="40">
        <f ca="1"/>
        <v>0</v>
      </c>
      <c r="JD163" s="40">
        <f ca="1"/>
        <v>0</v>
      </c>
      <c r="JE163" s="40">
        <f ca="1"/>
        <v>0</v>
      </c>
      <c r="JF163" s="40">
        <f ca="1"/>
        <v>0</v>
      </c>
      <c r="JG163" s="40">
        <f ca="1"/>
        <v>0</v>
      </c>
      <c r="JH163" s="40">
        <f ca="1"/>
        <v>0</v>
      </c>
      <c r="JI163" s="40">
        <f ca="1"/>
        <v>0</v>
      </c>
      <c r="JJ163" s="40">
        <f ca="1"/>
        <v>0</v>
      </c>
      <c r="JK163" s="40">
        <f ca="1"/>
        <v>0</v>
      </c>
      <c r="JL163" s="269"/>
    </row>
    <row r="164" spans="1:274">
      <c r="A164" s="315"/>
      <c r="B164" s="28" t="s">
        <v>27</v>
      </c>
      <c r="C164" s="200">
        <f t="shared" si="25"/>
        <v>0</v>
      </c>
      <c r="D164" s="257"/>
      <c r="E164" s="86">
        <f t="shared" si="26"/>
        <v>0</v>
      </c>
      <c r="H164" s="257"/>
      <c r="I164" s="27">
        <f t="shared" si="27"/>
        <v>0</v>
      </c>
      <c r="HO164" s="273"/>
      <c r="HP164" s="313"/>
      <c r="HQ164" s="41" t="s">
        <v>35</v>
      </c>
      <c r="HR164" s="40">
        <f ca="1"/>
        <v>0</v>
      </c>
      <c r="HS164" s="17" t="s">
        <v>188</v>
      </c>
      <c r="HT164" s="17"/>
      <c r="HU164" s="17"/>
      <c r="HV164" s="40">
        <f t="shared" ca="1" si="23"/>
        <v>0</v>
      </c>
      <c r="HW164" s="40">
        <f t="shared" ca="1" si="23"/>
        <v>0</v>
      </c>
      <c r="HX164" s="40">
        <f t="shared" ca="1" si="23"/>
        <v>0</v>
      </c>
      <c r="HY164" s="40">
        <f t="shared" ca="1" si="23"/>
        <v>0</v>
      </c>
      <c r="HZ164" s="40">
        <f t="shared" ca="1" si="23"/>
        <v>0</v>
      </c>
      <c r="IA164" s="40">
        <f t="shared" ca="1" si="23"/>
        <v>0</v>
      </c>
      <c r="IB164" s="40">
        <f t="shared" ca="1" si="23"/>
        <v>0</v>
      </c>
      <c r="IC164" s="40">
        <f t="shared" ca="1" si="23"/>
        <v>0</v>
      </c>
      <c r="ID164" s="40">
        <f t="shared" ca="1" si="23"/>
        <v>0</v>
      </c>
      <c r="IE164" s="40">
        <f t="shared" ca="1" si="23"/>
        <v>0</v>
      </c>
      <c r="IF164" s="40">
        <f t="shared" ca="1" si="23"/>
        <v>0</v>
      </c>
      <c r="IG164" s="40">
        <f t="shared" ca="1" si="23"/>
        <v>0</v>
      </c>
      <c r="IH164" s="40">
        <f t="shared" ca="1" si="23"/>
        <v>0</v>
      </c>
      <c r="II164" s="40">
        <f t="shared" ca="1" si="23"/>
        <v>0</v>
      </c>
      <c r="IJ164" s="40">
        <f t="shared" ca="1" si="23"/>
        <v>0</v>
      </c>
      <c r="IK164" s="40">
        <f t="shared" ca="1" si="23"/>
        <v>0</v>
      </c>
      <c r="IL164" s="40">
        <f t="shared" ca="1" si="28"/>
        <v>0</v>
      </c>
      <c r="IM164" s="40">
        <f t="shared" ca="1" si="28"/>
        <v>0</v>
      </c>
      <c r="IN164" s="40">
        <f t="shared" ca="1" si="28"/>
        <v>0</v>
      </c>
      <c r="IO164" s="17"/>
      <c r="IP164" s="313"/>
      <c r="IQ164" s="41" t="s">
        <v>35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40">
        <f ca="1"/>
        <v>0</v>
      </c>
      <c r="IW164" s="40">
        <f ca="1"/>
        <v>0</v>
      </c>
      <c r="IX164" s="40">
        <f ca="1"/>
        <v>0</v>
      </c>
      <c r="IY164" s="40">
        <f ca="1"/>
        <v>0</v>
      </c>
      <c r="IZ164" s="40">
        <f ca="1"/>
        <v>0</v>
      </c>
      <c r="JA164" s="40">
        <f ca="1"/>
        <v>0</v>
      </c>
      <c r="JB164" s="40">
        <f ca="1"/>
        <v>0</v>
      </c>
      <c r="JC164" s="40">
        <f ca="1"/>
        <v>0</v>
      </c>
      <c r="JD164" s="40">
        <f ca="1"/>
        <v>0</v>
      </c>
      <c r="JE164" s="40">
        <f ca="1"/>
        <v>0</v>
      </c>
      <c r="JF164" s="40">
        <f ca="1"/>
        <v>0</v>
      </c>
      <c r="JG164" s="40">
        <f ca="1"/>
        <v>0</v>
      </c>
      <c r="JH164" s="40">
        <f ca="1"/>
        <v>0</v>
      </c>
      <c r="JI164" s="40">
        <f ca="1"/>
        <v>0</v>
      </c>
      <c r="JJ164" s="40">
        <f ca="1"/>
        <v>0</v>
      </c>
      <c r="JK164" s="40">
        <f ca="1"/>
        <v>0</v>
      </c>
      <c r="JL164" s="269"/>
    </row>
    <row r="165" spans="1:274" ht="19">
      <c r="A165" s="315"/>
      <c r="B165" s="28" t="s">
        <v>205</v>
      </c>
      <c r="C165" s="200">
        <f t="shared" si="25"/>
        <v>0</v>
      </c>
      <c r="D165" s="257"/>
      <c r="E165" s="86">
        <f t="shared" si="26"/>
        <v>0</v>
      </c>
      <c r="H165" s="257"/>
      <c r="I165" s="27">
        <f t="shared" si="27"/>
        <v>0</v>
      </c>
      <c r="HO165" s="273"/>
      <c r="HP165" s="313"/>
      <c r="HQ165" s="41" t="s">
        <v>36</v>
      </c>
      <c r="HR165" s="40">
        <f ca="1"/>
        <v>0</v>
      </c>
      <c r="HS165" s="17" t="s">
        <v>189</v>
      </c>
      <c r="HT165" s="17"/>
      <c r="HU165" s="17"/>
      <c r="HV165" s="40">
        <f t="shared" ca="1" si="23"/>
        <v>0</v>
      </c>
      <c r="HW165" s="40">
        <f t="shared" ca="1" si="23"/>
        <v>0</v>
      </c>
      <c r="HX165" s="40">
        <f t="shared" ca="1" si="23"/>
        <v>0</v>
      </c>
      <c r="HY165" s="40">
        <f t="shared" ca="1" si="23"/>
        <v>0</v>
      </c>
      <c r="HZ165" s="40">
        <f t="shared" ca="1" si="23"/>
        <v>0</v>
      </c>
      <c r="IA165" s="40">
        <f t="shared" ca="1" si="23"/>
        <v>0</v>
      </c>
      <c r="IB165" s="40">
        <f t="shared" ca="1" si="23"/>
        <v>0</v>
      </c>
      <c r="IC165" s="40">
        <f t="shared" ca="1" si="23"/>
        <v>0</v>
      </c>
      <c r="ID165" s="40">
        <f t="shared" ca="1" si="23"/>
        <v>0</v>
      </c>
      <c r="IE165" s="40">
        <f t="shared" ca="1" si="23"/>
        <v>0</v>
      </c>
      <c r="IF165" s="40">
        <f t="shared" ca="1" si="23"/>
        <v>0</v>
      </c>
      <c r="IG165" s="40">
        <f t="shared" ca="1" si="23"/>
        <v>0</v>
      </c>
      <c r="IH165" s="40">
        <f t="shared" ca="1" si="23"/>
        <v>0</v>
      </c>
      <c r="II165" s="40">
        <f t="shared" ca="1" si="23"/>
        <v>0</v>
      </c>
      <c r="IJ165" s="40">
        <f t="shared" ca="1" si="23"/>
        <v>0</v>
      </c>
      <c r="IK165" s="40">
        <f t="shared" ca="1" si="23"/>
        <v>0</v>
      </c>
      <c r="IL165" s="40">
        <f t="shared" ca="1" si="28"/>
        <v>0</v>
      </c>
      <c r="IM165" s="40">
        <f t="shared" ca="1" si="28"/>
        <v>0</v>
      </c>
      <c r="IN165" s="40">
        <f t="shared" ca="1" si="28"/>
        <v>0</v>
      </c>
      <c r="IO165" s="17"/>
      <c r="IP165" s="313"/>
      <c r="IQ165" s="41" t="s">
        <v>36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40">
        <f ca="1"/>
        <v>0</v>
      </c>
      <c r="IW165" s="40">
        <f ca="1"/>
        <v>0</v>
      </c>
      <c r="IX165" s="40">
        <f ca="1"/>
        <v>0</v>
      </c>
      <c r="IY165" s="40">
        <f ca="1"/>
        <v>0</v>
      </c>
      <c r="IZ165" s="40">
        <f ca="1"/>
        <v>0</v>
      </c>
      <c r="JA165" s="40">
        <f ca="1"/>
        <v>0</v>
      </c>
      <c r="JB165" s="40">
        <f ca="1"/>
        <v>0</v>
      </c>
      <c r="JC165" s="40">
        <f ca="1"/>
        <v>0</v>
      </c>
      <c r="JD165" s="40">
        <f ca="1"/>
        <v>0</v>
      </c>
      <c r="JE165" s="40">
        <f ca="1"/>
        <v>0</v>
      </c>
      <c r="JF165" s="40">
        <f ca="1"/>
        <v>0</v>
      </c>
      <c r="JG165" s="40">
        <f ca="1"/>
        <v>0</v>
      </c>
      <c r="JH165" s="40">
        <f ca="1"/>
        <v>0</v>
      </c>
      <c r="JI165" s="40">
        <f ca="1"/>
        <v>0</v>
      </c>
      <c r="JJ165" s="40">
        <f ca="1"/>
        <v>0</v>
      </c>
      <c r="JK165" s="40">
        <f ca="1"/>
        <v>0</v>
      </c>
      <c r="JL165" s="269"/>
    </row>
    <row r="166" spans="1:274">
      <c r="A166" s="315"/>
      <c r="B166" s="28" t="s">
        <v>206</v>
      </c>
      <c r="C166" s="200">
        <f t="shared" si="25"/>
        <v>0</v>
      </c>
      <c r="D166" s="257"/>
      <c r="E166" s="86">
        <f t="shared" si="26"/>
        <v>0</v>
      </c>
      <c r="H166" s="257"/>
      <c r="I166" s="27">
        <f t="shared" si="27"/>
        <v>0</v>
      </c>
      <c r="HO166" s="273"/>
      <c r="HP166" s="313"/>
      <c r="HQ166" s="41" t="s">
        <v>41</v>
      </c>
      <c r="HR166" s="40">
        <f ca="1"/>
        <v>0</v>
      </c>
      <c r="HS166" s="17" t="s">
        <v>190</v>
      </c>
      <c r="HT166" s="17"/>
      <c r="HU166" s="17"/>
      <c r="HV166" s="40">
        <f t="shared" ca="1" si="23"/>
        <v>0</v>
      </c>
      <c r="HW166" s="40">
        <f t="shared" ca="1" si="23"/>
        <v>0</v>
      </c>
      <c r="HX166" s="40">
        <f t="shared" ca="1" si="23"/>
        <v>0</v>
      </c>
      <c r="HY166" s="40">
        <f t="shared" ca="1" si="23"/>
        <v>0</v>
      </c>
      <c r="HZ166" s="40">
        <f t="shared" ca="1" si="23"/>
        <v>0</v>
      </c>
      <c r="IA166" s="40">
        <f t="shared" ca="1" si="23"/>
        <v>0</v>
      </c>
      <c r="IB166" s="40">
        <f t="shared" ca="1" si="23"/>
        <v>0</v>
      </c>
      <c r="IC166" s="40">
        <f t="shared" ca="1" si="23"/>
        <v>0</v>
      </c>
      <c r="ID166" s="40">
        <f t="shared" ca="1" si="23"/>
        <v>0</v>
      </c>
      <c r="IE166" s="40">
        <f t="shared" ca="1" si="23"/>
        <v>0</v>
      </c>
      <c r="IF166" s="40">
        <f t="shared" ca="1" si="23"/>
        <v>0</v>
      </c>
      <c r="IG166" s="40">
        <f t="shared" ca="1" si="23"/>
        <v>0</v>
      </c>
      <c r="IH166" s="40">
        <f t="shared" ca="1" si="23"/>
        <v>0</v>
      </c>
      <c r="II166" s="40">
        <f t="shared" ca="1" si="23"/>
        <v>0</v>
      </c>
      <c r="IJ166" s="40">
        <f t="shared" ca="1" si="23"/>
        <v>0</v>
      </c>
      <c r="IK166" s="40">
        <f t="shared" ca="1" si="23"/>
        <v>0</v>
      </c>
      <c r="IL166" s="40">
        <f t="shared" ca="1" si="28"/>
        <v>0</v>
      </c>
      <c r="IM166" s="40">
        <f t="shared" ca="1" si="28"/>
        <v>0</v>
      </c>
      <c r="IN166" s="40">
        <f t="shared" ca="1" si="28"/>
        <v>0</v>
      </c>
      <c r="IO166" s="17"/>
      <c r="IP166" s="313"/>
      <c r="IQ166" s="41" t="s">
        <v>41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40">
        <f ca="1"/>
        <v>0</v>
      </c>
      <c r="IW166" s="40">
        <f ca="1"/>
        <v>0</v>
      </c>
      <c r="IX166" s="40">
        <f ca="1"/>
        <v>0</v>
      </c>
      <c r="IY166" s="40">
        <f ca="1"/>
        <v>0</v>
      </c>
      <c r="IZ166" s="40">
        <f ca="1"/>
        <v>0</v>
      </c>
      <c r="JA166" s="40">
        <f ca="1"/>
        <v>0</v>
      </c>
      <c r="JB166" s="40">
        <f ca="1"/>
        <v>0</v>
      </c>
      <c r="JC166" s="40">
        <f ca="1"/>
        <v>0</v>
      </c>
      <c r="JD166" s="40">
        <f ca="1"/>
        <v>0</v>
      </c>
      <c r="JE166" s="40">
        <f ca="1"/>
        <v>0</v>
      </c>
      <c r="JF166" s="40">
        <f ca="1"/>
        <v>0</v>
      </c>
      <c r="JG166" s="40">
        <f ca="1"/>
        <v>0</v>
      </c>
      <c r="JH166" s="40">
        <f ca="1"/>
        <v>0</v>
      </c>
      <c r="JI166" s="40">
        <f ca="1"/>
        <v>0</v>
      </c>
      <c r="JJ166" s="40">
        <f ca="1"/>
        <v>0</v>
      </c>
      <c r="JK166" s="40">
        <f ca="1"/>
        <v>0</v>
      </c>
      <c r="JL166" s="269"/>
    </row>
    <row r="167" spans="1:274">
      <c r="A167" s="315"/>
      <c r="B167" s="28" t="s">
        <v>15</v>
      </c>
      <c r="C167" s="200">
        <f t="shared" si="25"/>
        <v>0</v>
      </c>
      <c r="E167" s="86">
        <f t="shared" si="26"/>
        <v>0</v>
      </c>
      <c r="I167" s="27">
        <f t="shared" si="27"/>
        <v>0</v>
      </c>
      <c r="HO167" s="273"/>
      <c r="HP167" s="313"/>
      <c r="HQ167" s="41" t="s">
        <v>136</v>
      </c>
      <c r="HR167" s="40">
        <f ca="1"/>
        <v>0.99999999999999989</v>
      </c>
      <c r="HS167" s="17" t="s">
        <v>191</v>
      </c>
      <c r="HT167" s="17"/>
      <c r="HU167" s="17"/>
      <c r="HV167" s="40">
        <f t="shared" ca="1" si="23"/>
        <v>0</v>
      </c>
      <c r="HW167" s="40">
        <f t="shared" ca="1" si="23"/>
        <v>0</v>
      </c>
      <c r="HX167" s="40">
        <f t="shared" ca="1" si="23"/>
        <v>0</v>
      </c>
      <c r="HY167" s="40">
        <f t="shared" ca="1" si="23"/>
        <v>0</v>
      </c>
      <c r="HZ167" s="40">
        <f t="shared" ca="1" si="23"/>
        <v>0</v>
      </c>
      <c r="IA167" s="40">
        <f t="shared" ca="1" si="23"/>
        <v>0</v>
      </c>
      <c r="IB167" s="40">
        <f t="shared" ca="1" si="23"/>
        <v>0</v>
      </c>
      <c r="IC167" s="40">
        <f t="shared" ca="1" si="23"/>
        <v>0</v>
      </c>
      <c r="ID167" s="40">
        <f t="shared" ca="1" si="23"/>
        <v>0</v>
      </c>
      <c r="IE167" s="40">
        <f t="shared" ca="1" si="23"/>
        <v>0</v>
      </c>
      <c r="IF167" s="40">
        <f t="shared" ca="1" si="23"/>
        <v>0</v>
      </c>
      <c r="IG167" s="40">
        <f t="shared" ca="1" si="23"/>
        <v>0</v>
      </c>
      <c r="IH167" s="40">
        <f t="shared" ca="1" si="23"/>
        <v>0</v>
      </c>
      <c r="II167" s="40">
        <f t="shared" ca="1" si="23"/>
        <v>0</v>
      </c>
      <c r="IJ167" s="40">
        <f t="shared" ca="1" si="23"/>
        <v>0</v>
      </c>
      <c r="IK167" s="40">
        <f t="shared" ca="1" si="23"/>
        <v>0</v>
      </c>
      <c r="IL167" s="40">
        <f t="shared" ca="1" si="28"/>
        <v>0</v>
      </c>
      <c r="IM167" s="40">
        <f t="shared" ca="1" si="28"/>
        <v>0</v>
      </c>
      <c r="IN167" s="40">
        <f t="shared" ca="1" si="28"/>
        <v>0</v>
      </c>
      <c r="IO167" s="17"/>
      <c r="IP167" s="313"/>
      <c r="IQ167" s="41" t="s">
        <v>136</v>
      </c>
      <c r="IR167" s="40">
        <f ca="1"/>
        <v>0</v>
      </c>
      <c r="IS167" s="40">
        <f ca="1"/>
        <v>0</v>
      </c>
      <c r="IT167" s="40">
        <f ca="1"/>
        <v>0</v>
      </c>
      <c r="IU167" s="40">
        <f ca="1"/>
        <v>0</v>
      </c>
      <c r="IV167" s="40">
        <f ca="1"/>
        <v>0</v>
      </c>
      <c r="IW167" s="40">
        <f ca="1"/>
        <v>0</v>
      </c>
      <c r="IX167" s="40">
        <f ca="1"/>
        <v>0</v>
      </c>
      <c r="IY167" s="40">
        <f ca="1"/>
        <v>0</v>
      </c>
      <c r="IZ167" s="40">
        <f ca="1"/>
        <v>0</v>
      </c>
      <c r="JA167" s="40">
        <f ca="1"/>
        <v>0</v>
      </c>
      <c r="JB167" s="40">
        <f ca="1"/>
        <v>0</v>
      </c>
      <c r="JC167" s="40">
        <f ca="1"/>
        <v>0</v>
      </c>
      <c r="JD167" s="40">
        <f ca="1"/>
        <v>0</v>
      </c>
      <c r="JE167" s="40">
        <f ca="1"/>
        <v>0</v>
      </c>
      <c r="JF167" s="40">
        <f ca="1"/>
        <v>0</v>
      </c>
      <c r="JG167" s="40">
        <f ca="1"/>
        <v>0</v>
      </c>
      <c r="JH167" s="40">
        <f ca="1"/>
        <v>0</v>
      </c>
      <c r="JI167" s="40">
        <f ca="1"/>
        <v>0</v>
      </c>
      <c r="JJ167" s="40">
        <f ca="1"/>
        <v>0</v>
      </c>
      <c r="JK167" s="40">
        <f ca="1"/>
        <v>0</v>
      </c>
      <c r="JL167" s="269"/>
      <c r="JN167">
        <f ca="1">SUM(JH167:JK167)</f>
        <v>0</v>
      </c>
    </row>
    <row r="168" spans="1:274" ht="20">
      <c r="A168" s="315"/>
      <c r="B168" s="28" t="s">
        <v>208</v>
      </c>
      <c r="C168" s="200">
        <f t="shared" si="25"/>
        <v>0</v>
      </c>
      <c r="E168" s="86">
        <f t="shared" si="26"/>
        <v>0</v>
      </c>
      <c r="I168" s="27">
        <f t="shared" si="27"/>
        <v>0</v>
      </c>
      <c r="HO168" s="273"/>
      <c r="HP168" s="259"/>
      <c r="HQ168" s="38"/>
      <c r="HR168" s="261" t="s">
        <v>215</v>
      </c>
      <c r="HS168" s="38"/>
      <c r="HT168" s="17"/>
      <c r="HU168" s="17"/>
      <c r="HV168" s="314" t="s">
        <v>193</v>
      </c>
      <c r="HW168" s="314"/>
      <c r="HX168" s="314"/>
      <c r="HY168" s="314"/>
      <c r="HZ168" s="314"/>
      <c r="IA168" s="314"/>
      <c r="IB168" s="314"/>
      <c r="IC168" s="314"/>
      <c r="ID168" s="314"/>
      <c r="IE168" s="314"/>
      <c r="IF168" s="314"/>
      <c r="IG168" s="314"/>
      <c r="IH168" s="314"/>
      <c r="II168" s="314"/>
      <c r="IJ168" s="314"/>
      <c r="IK168" s="314"/>
      <c r="IL168" s="314"/>
      <c r="IM168" s="314"/>
      <c r="IN168" s="314"/>
      <c r="IO168" s="17"/>
      <c r="IP168" s="17"/>
      <c r="IQ168" s="17"/>
      <c r="IR168" s="321" t="s">
        <v>216</v>
      </c>
      <c r="IS168" s="321"/>
      <c r="IT168" s="321"/>
      <c r="IU168" s="321"/>
      <c r="IV168" s="321"/>
      <c r="IW168" s="321"/>
      <c r="IX168" s="321"/>
      <c r="IY168" s="321"/>
      <c r="IZ168" s="321"/>
      <c r="JA168" s="321"/>
      <c r="JB168" s="321"/>
      <c r="JC168" s="321"/>
      <c r="JD168" s="321"/>
      <c r="JE168" s="321"/>
      <c r="JF168" s="321"/>
      <c r="JG168" s="321"/>
      <c r="JH168" s="321"/>
      <c r="JI168" s="321"/>
      <c r="JJ168" s="321"/>
      <c r="JK168" s="321"/>
      <c r="JL168" s="269"/>
    </row>
    <row r="169" spans="1:274" ht="17" thickBot="1">
      <c r="A169" s="315"/>
      <c r="B169" s="28" t="s">
        <v>21</v>
      </c>
      <c r="C169" s="200">
        <f t="shared" si="25"/>
        <v>0</v>
      </c>
      <c r="E169" s="86">
        <f t="shared" si="26"/>
        <v>0</v>
      </c>
      <c r="I169" s="27">
        <f t="shared" si="27"/>
        <v>0</v>
      </c>
      <c r="HO169" s="279"/>
      <c r="HP169" s="280"/>
      <c r="HQ169" s="280"/>
      <c r="HR169" s="280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1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0"/>
      <c r="IS169" s="280"/>
      <c r="IT169" s="280"/>
      <c r="IU169" s="280"/>
      <c r="IV169" s="280"/>
      <c r="IW169" s="280"/>
      <c r="IX169" s="280"/>
      <c r="IY169" s="280"/>
      <c r="IZ169" s="280"/>
      <c r="JA169" s="280"/>
      <c r="JB169" s="280"/>
      <c r="JC169" s="280"/>
      <c r="JD169" s="280"/>
      <c r="JE169" s="280"/>
      <c r="JF169" s="280"/>
      <c r="JG169" s="280"/>
      <c r="JH169" s="282">
        <f ca="1">SUM(JA149:JA174)</f>
        <v>0</v>
      </c>
      <c r="JI169" s="282">
        <f ca="1">SUM(JB149:JB174)</f>
        <v>0</v>
      </c>
      <c r="JJ169" s="282">
        <f ca="1">SUM(JC149:JC174)</f>
        <v>0</v>
      </c>
      <c r="JK169" s="282">
        <f ca="1">SUM(JD149:JD174)</f>
        <v>0</v>
      </c>
      <c r="JL169" s="283"/>
    </row>
    <row r="170" spans="1:274" ht="17" thickTop="1">
      <c r="A170" s="315"/>
      <c r="B170" s="28" t="s">
        <v>207</v>
      </c>
      <c r="C170" s="200">
        <f t="shared" si="25"/>
        <v>0</v>
      </c>
      <c r="E170" s="86">
        <f t="shared" si="26"/>
        <v>0</v>
      </c>
      <c r="I170" s="27">
        <f t="shared" si="27"/>
        <v>0</v>
      </c>
    </row>
    <row r="171" spans="1:274">
      <c r="A171" s="315"/>
      <c r="B171" s="28" t="s">
        <v>20</v>
      </c>
      <c r="C171" s="200">
        <f t="shared" si="25"/>
        <v>0</v>
      </c>
      <c r="D171" s="257"/>
      <c r="E171" s="86">
        <f t="shared" si="26"/>
        <v>0</v>
      </c>
      <c r="H171" s="257"/>
      <c r="I171" s="27">
        <f t="shared" si="27"/>
        <v>0</v>
      </c>
    </row>
    <row r="172" spans="1:274">
      <c r="A172" s="315"/>
      <c r="B172" s="28" t="s">
        <v>209</v>
      </c>
      <c r="C172" s="200">
        <f t="shared" si="25"/>
        <v>0</v>
      </c>
      <c r="D172" s="257"/>
      <c r="E172" s="86">
        <f t="shared" si="26"/>
        <v>0</v>
      </c>
      <c r="H172" s="257"/>
      <c r="I172" s="27">
        <f t="shared" si="27"/>
        <v>0</v>
      </c>
    </row>
    <row r="173" spans="1:274">
      <c r="A173" s="315"/>
      <c r="B173" s="28" t="s">
        <v>30</v>
      </c>
      <c r="C173" s="200">
        <f t="shared" si="25"/>
        <v>0</v>
      </c>
      <c r="E173" s="86">
        <f t="shared" si="26"/>
        <v>0</v>
      </c>
      <c r="I173" s="27">
        <f t="shared" si="27"/>
        <v>0</v>
      </c>
    </row>
    <row r="174" spans="1:274">
      <c r="A174" s="315"/>
      <c r="B174" s="28" t="s">
        <v>31</v>
      </c>
      <c r="C174" s="200">
        <f t="shared" si="25"/>
        <v>0</v>
      </c>
      <c r="D174" s="253" t="s">
        <v>26</v>
      </c>
      <c r="E174" s="86">
        <f t="shared" si="26"/>
        <v>0</v>
      </c>
      <c r="H174" s="159" t="s">
        <v>25</v>
      </c>
      <c r="I174" s="27">
        <f t="shared" si="27"/>
        <v>0</v>
      </c>
    </row>
    <row r="175" spans="1:274">
      <c r="A175" s="315"/>
      <c r="B175" s="28" t="s">
        <v>137</v>
      </c>
      <c r="C175" s="200">
        <f t="shared" si="25"/>
        <v>0</v>
      </c>
      <c r="D175" s="257"/>
      <c r="E175" s="86">
        <f t="shared" si="26"/>
        <v>0</v>
      </c>
      <c r="H175" s="257"/>
      <c r="I175" s="27">
        <f t="shared" si="27"/>
        <v>0</v>
      </c>
    </row>
    <row r="176" spans="1:274">
      <c r="A176" s="315"/>
      <c r="B176" s="28" t="s">
        <v>138</v>
      </c>
      <c r="C176" s="200">
        <f t="shared" si="25"/>
        <v>0</v>
      </c>
      <c r="D176" s="257"/>
      <c r="E176" s="86">
        <f t="shared" si="26"/>
        <v>0</v>
      </c>
      <c r="H176" s="257"/>
      <c r="I176" s="27">
        <f t="shared" si="27"/>
        <v>0</v>
      </c>
    </row>
    <row r="177" spans="1:25">
      <c r="A177" s="315"/>
      <c r="B177" s="28" t="s">
        <v>141</v>
      </c>
      <c r="C177" s="200">
        <f t="shared" si="25"/>
        <v>142916629629.21811</v>
      </c>
      <c r="D177" s="257"/>
      <c r="E177" s="86">
        <f t="shared" si="26"/>
        <v>142916629629.21808</v>
      </c>
      <c r="H177" s="257"/>
      <c r="I177" s="27">
        <f t="shared" si="27"/>
        <v>0</v>
      </c>
    </row>
    <row r="178" spans="1:25">
      <c r="A178" s="315"/>
      <c r="B178" s="28" t="s">
        <v>142</v>
      </c>
      <c r="C178" s="200">
        <f t="shared" si="25"/>
        <v>500000000000000</v>
      </c>
      <c r="D178" s="257"/>
      <c r="E178" s="86">
        <f t="shared" si="26"/>
        <v>500000000000000</v>
      </c>
      <c r="H178" s="257"/>
      <c r="I178" s="27">
        <f t="shared" si="27"/>
        <v>0</v>
      </c>
    </row>
    <row r="179" spans="1:25">
      <c r="A179" s="315"/>
      <c r="B179" s="28" t="s">
        <v>143</v>
      </c>
      <c r="C179" s="200">
        <f t="shared" si="25"/>
        <v>500000000000</v>
      </c>
      <c r="D179" s="257"/>
      <c r="E179" s="86">
        <f t="shared" si="26"/>
        <v>500000000000</v>
      </c>
      <c r="H179" s="257"/>
      <c r="I179" s="27">
        <f t="shared" si="27"/>
        <v>0</v>
      </c>
    </row>
    <row r="180" spans="1:25" ht="19">
      <c r="A180" s="315"/>
      <c r="B180" s="28" t="s">
        <v>144</v>
      </c>
      <c r="C180" s="200">
        <f t="shared" si="25"/>
        <v>75000000000</v>
      </c>
      <c r="D180" s="257"/>
      <c r="E180" s="86">
        <f t="shared" si="26"/>
        <v>75000000000</v>
      </c>
      <c r="H180" s="257"/>
      <c r="I180" s="27">
        <f t="shared" si="27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306" t="s">
        <v>161</v>
      </c>
      <c r="B185" s="306"/>
      <c r="C185" s="306"/>
      <c r="D185" s="306"/>
      <c r="E185" s="306"/>
      <c r="F185" s="306"/>
      <c r="G185" s="306"/>
      <c r="H185" s="306"/>
      <c r="I185" s="306"/>
      <c r="J185" s="306"/>
      <c r="K185" s="306"/>
      <c r="L185" s="306"/>
      <c r="M185" s="306"/>
      <c r="N185" s="306"/>
      <c r="O185" s="306"/>
      <c r="P185" s="306"/>
      <c r="Q185" s="306"/>
      <c r="R185" s="306"/>
      <c r="S185" s="306"/>
      <c r="T185" s="306"/>
      <c r="U185" s="306"/>
      <c r="V185" s="306"/>
      <c r="W185" s="306"/>
      <c r="X185" s="306"/>
      <c r="Y185" s="306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18" t="s">
        <v>145</v>
      </c>
      <c r="D187" s="318"/>
      <c r="E187" s="318"/>
      <c r="F187" s="318"/>
      <c r="G187" s="318"/>
      <c r="I187" s="318" t="s">
        <v>145</v>
      </c>
      <c r="J187" s="318"/>
      <c r="K187" s="318"/>
      <c r="L187" s="318"/>
      <c r="M187" s="318"/>
      <c r="O187" s="318" t="s">
        <v>145</v>
      </c>
      <c r="P187" s="318"/>
      <c r="Q187" s="318"/>
      <c r="R187" s="318"/>
      <c r="S187" s="318"/>
      <c r="U187" s="318" t="s">
        <v>145</v>
      </c>
      <c r="V187" s="318"/>
      <c r="W187" s="318"/>
      <c r="X187" s="318"/>
      <c r="Y187" s="318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3" t="s">
        <v>1</v>
      </c>
      <c r="B189" s="3" t="s">
        <v>177</v>
      </c>
      <c r="C189" s="200">
        <f t="shared" ref="C189:G207" si="29">BD103</f>
        <v>53500</v>
      </c>
      <c r="D189" s="200">
        <f t="shared" si="29"/>
        <v>0</v>
      </c>
      <c r="E189" s="200">
        <f t="shared" si="29"/>
        <v>0</v>
      </c>
      <c r="F189" s="200">
        <f t="shared" si="29"/>
        <v>0</v>
      </c>
      <c r="G189" s="200">
        <f t="shared" si="29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0">D189-J189-P189</f>
        <v>0</v>
      </c>
      <c r="W189" s="27">
        <f t="shared" si="30"/>
        <v>0</v>
      </c>
      <c r="X189" s="27">
        <f t="shared" si="30"/>
        <v>0</v>
      </c>
      <c r="Y189" s="27">
        <f t="shared" si="30"/>
        <v>0</v>
      </c>
    </row>
    <row r="190" spans="1:25" ht="16" customHeight="1">
      <c r="A190" s="303"/>
      <c r="B190" s="3" t="s">
        <v>178</v>
      </c>
      <c r="C190" s="200">
        <f t="shared" si="29"/>
        <v>44720</v>
      </c>
      <c r="D190" s="200">
        <f t="shared" si="29"/>
        <v>0</v>
      </c>
      <c r="E190" s="200">
        <f t="shared" si="29"/>
        <v>0</v>
      </c>
      <c r="F190" s="200">
        <f t="shared" si="29"/>
        <v>0</v>
      </c>
      <c r="G190" s="200">
        <f t="shared" si="29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1">C190-I190-O190</f>
        <v>0</v>
      </c>
      <c r="V190" s="27">
        <f t="shared" si="30"/>
        <v>0</v>
      </c>
      <c r="W190" s="27">
        <f t="shared" si="30"/>
        <v>0</v>
      </c>
      <c r="X190" s="27">
        <f t="shared" si="30"/>
        <v>0</v>
      </c>
      <c r="Y190" s="27">
        <f t="shared" si="30"/>
        <v>0</v>
      </c>
    </row>
    <row r="191" spans="1:25">
      <c r="A191" s="303"/>
      <c r="B191" s="3" t="s">
        <v>28</v>
      </c>
      <c r="C191" s="200">
        <f t="shared" si="29"/>
        <v>42640</v>
      </c>
      <c r="D191" s="200">
        <f t="shared" si="29"/>
        <v>0</v>
      </c>
      <c r="E191" s="200">
        <f t="shared" si="29"/>
        <v>0</v>
      </c>
      <c r="F191" s="200">
        <f t="shared" si="29"/>
        <v>0</v>
      </c>
      <c r="G191" s="200">
        <f t="shared" si="29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1"/>
        <v>0</v>
      </c>
      <c r="V191" s="27">
        <f t="shared" si="30"/>
        <v>0</v>
      </c>
      <c r="W191" s="27">
        <f t="shared" si="30"/>
        <v>0</v>
      </c>
      <c r="X191" s="27">
        <f t="shared" si="30"/>
        <v>0</v>
      </c>
      <c r="Y191" s="27">
        <f t="shared" si="30"/>
        <v>0</v>
      </c>
    </row>
    <row r="192" spans="1:25">
      <c r="A192" s="303"/>
      <c r="B192" s="3" t="s">
        <v>0</v>
      </c>
      <c r="C192" s="200">
        <f t="shared" si="29"/>
        <v>50825</v>
      </c>
      <c r="D192" s="200">
        <f t="shared" si="29"/>
        <v>0</v>
      </c>
      <c r="E192" s="200">
        <f t="shared" si="29"/>
        <v>0</v>
      </c>
      <c r="F192" s="200">
        <f t="shared" si="29"/>
        <v>0</v>
      </c>
      <c r="G192" s="200">
        <f t="shared" si="29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1"/>
        <v>0</v>
      </c>
      <c r="V192" s="27">
        <f t="shared" si="30"/>
        <v>0</v>
      </c>
      <c r="W192" s="27">
        <f t="shared" si="30"/>
        <v>0</v>
      </c>
      <c r="X192" s="27">
        <f t="shared" si="30"/>
        <v>0</v>
      </c>
      <c r="Y192" s="27">
        <f t="shared" si="30"/>
        <v>0</v>
      </c>
    </row>
    <row r="193" spans="1:25">
      <c r="A193" s="303"/>
      <c r="B193" s="3" t="s">
        <v>37</v>
      </c>
      <c r="C193" s="200">
        <f t="shared" si="29"/>
        <v>50290</v>
      </c>
      <c r="D193" s="200">
        <f t="shared" si="29"/>
        <v>0</v>
      </c>
      <c r="E193" s="200">
        <f t="shared" si="29"/>
        <v>0</v>
      </c>
      <c r="F193" s="200">
        <f t="shared" si="29"/>
        <v>0</v>
      </c>
      <c r="G193" s="200">
        <f t="shared" si="29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1"/>
        <v>0</v>
      </c>
      <c r="V193" s="27">
        <f t="shared" si="30"/>
        <v>0</v>
      </c>
      <c r="W193" s="27">
        <f t="shared" si="30"/>
        <v>0</v>
      </c>
      <c r="X193" s="27">
        <f t="shared" si="30"/>
        <v>0</v>
      </c>
      <c r="Y193" s="27">
        <f t="shared" si="30"/>
        <v>0</v>
      </c>
    </row>
    <row r="194" spans="1:25">
      <c r="A194" s="303"/>
      <c r="B194" s="3" t="s">
        <v>38</v>
      </c>
      <c r="C194" s="200">
        <f t="shared" si="29"/>
        <v>42640</v>
      </c>
      <c r="D194" s="200">
        <f t="shared" si="29"/>
        <v>0</v>
      </c>
      <c r="E194" s="200">
        <f t="shared" si="29"/>
        <v>0</v>
      </c>
      <c r="F194" s="200">
        <f t="shared" si="29"/>
        <v>0</v>
      </c>
      <c r="G194" s="200">
        <f t="shared" si="29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1"/>
        <v>0</v>
      </c>
      <c r="V194" s="27">
        <f t="shared" si="30"/>
        <v>0</v>
      </c>
      <c r="W194" s="27">
        <f t="shared" si="30"/>
        <v>0</v>
      </c>
      <c r="X194" s="27">
        <f t="shared" si="30"/>
        <v>0</v>
      </c>
      <c r="Y194" s="27">
        <f t="shared" si="30"/>
        <v>0</v>
      </c>
    </row>
    <row r="195" spans="1:25">
      <c r="A195" s="303"/>
      <c r="B195" s="3" t="s">
        <v>13</v>
      </c>
      <c r="C195" s="200">
        <f t="shared" si="29"/>
        <v>44940</v>
      </c>
      <c r="D195" s="200">
        <f t="shared" si="29"/>
        <v>0</v>
      </c>
      <c r="E195" s="200">
        <f t="shared" si="29"/>
        <v>0</v>
      </c>
      <c r="F195" s="200">
        <f t="shared" si="29"/>
        <v>0</v>
      </c>
      <c r="G195" s="200">
        <f t="shared" si="29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1"/>
        <v>0</v>
      </c>
      <c r="V195" s="27">
        <f t="shared" si="30"/>
        <v>0</v>
      </c>
      <c r="W195" s="27">
        <f t="shared" si="30"/>
        <v>0</v>
      </c>
      <c r="X195" s="27">
        <f t="shared" si="30"/>
        <v>0</v>
      </c>
      <c r="Y195" s="27">
        <f t="shared" si="30"/>
        <v>0</v>
      </c>
    </row>
    <row r="196" spans="1:25">
      <c r="A196" s="303"/>
      <c r="B196" s="3" t="s">
        <v>23</v>
      </c>
      <c r="C196" s="200">
        <f t="shared" si="29"/>
        <v>6400</v>
      </c>
      <c r="D196" s="200">
        <f t="shared" si="29"/>
        <v>0</v>
      </c>
      <c r="E196" s="200">
        <f t="shared" si="29"/>
        <v>0</v>
      </c>
      <c r="F196" s="200">
        <f t="shared" si="29"/>
        <v>0</v>
      </c>
      <c r="G196" s="200">
        <f t="shared" si="29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1"/>
        <v>0</v>
      </c>
      <c r="V196" s="27">
        <f t="shared" si="30"/>
        <v>0</v>
      </c>
      <c r="W196" s="27">
        <f t="shared" si="30"/>
        <v>0</v>
      </c>
      <c r="X196" s="27">
        <f t="shared" si="30"/>
        <v>0</v>
      </c>
      <c r="Y196" s="27">
        <f t="shared" si="30"/>
        <v>0</v>
      </c>
    </row>
    <row r="197" spans="1:25">
      <c r="A197" s="303"/>
      <c r="B197" s="3" t="s">
        <v>22</v>
      </c>
      <c r="C197" s="200">
        <f t="shared" si="29"/>
        <v>6275</v>
      </c>
      <c r="D197" s="200">
        <f t="shared" si="29"/>
        <v>0</v>
      </c>
      <c r="E197" s="200">
        <f t="shared" si="29"/>
        <v>0</v>
      </c>
      <c r="F197" s="200">
        <f t="shared" si="29"/>
        <v>0</v>
      </c>
      <c r="G197" s="200">
        <f t="shared" si="29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1"/>
        <v>0</v>
      </c>
      <c r="V197" s="27">
        <f t="shared" si="30"/>
        <v>0</v>
      </c>
      <c r="W197" s="27">
        <f t="shared" si="30"/>
        <v>0</v>
      </c>
      <c r="X197" s="27">
        <f t="shared" si="30"/>
        <v>0</v>
      </c>
      <c r="Y197" s="27">
        <f t="shared" si="30"/>
        <v>0</v>
      </c>
    </row>
    <row r="198" spans="1:25">
      <c r="A198" s="303"/>
      <c r="B198" s="3" t="s">
        <v>133</v>
      </c>
      <c r="C198" s="200">
        <f t="shared" si="29"/>
        <v>16210.500000000002</v>
      </c>
      <c r="D198" s="200">
        <f t="shared" si="29"/>
        <v>0</v>
      </c>
      <c r="E198" s="200">
        <f t="shared" si="29"/>
        <v>0</v>
      </c>
      <c r="F198" s="200">
        <f t="shared" si="29"/>
        <v>0</v>
      </c>
      <c r="G198" s="200">
        <f t="shared" si="29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1"/>
        <v>0</v>
      </c>
      <c r="V198" s="27">
        <f t="shared" si="30"/>
        <v>0</v>
      </c>
      <c r="W198" s="27">
        <f t="shared" si="30"/>
        <v>0</v>
      </c>
      <c r="X198" s="27">
        <f t="shared" si="30"/>
        <v>0</v>
      </c>
      <c r="Y198" s="27">
        <f t="shared" si="30"/>
        <v>0</v>
      </c>
    </row>
    <row r="199" spans="1:25">
      <c r="A199" s="303"/>
      <c r="B199" s="3" t="s">
        <v>134</v>
      </c>
      <c r="C199" s="200">
        <f t="shared" si="29"/>
        <v>27820</v>
      </c>
      <c r="D199" s="200">
        <f t="shared" si="29"/>
        <v>0</v>
      </c>
      <c r="E199" s="200">
        <f t="shared" si="29"/>
        <v>0</v>
      </c>
      <c r="F199" s="200">
        <f t="shared" si="29"/>
        <v>0</v>
      </c>
      <c r="G199" s="200">
        <f t="shared" si="29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1"/>
        <v>0</v>
      </c>
      <c r="V199" s="27">
        <f t="shared" si="30"/>
        <v>0</v>
      </c>
      <c r="W199" s="27">
        <f t="shared" si="30"/>
        <v>0</v>
      </c>
      <c r="X199" s="27">
        <f t="shared" si="30"/>
        <v>0</v>
      </c>
      <c r="Y199" s="27">
        <f t="shared" si="30"/>
        <v>0</v>
      </c>
    </row>
    <row r="200" spans="1:25">
      <c r="A200" s="303"/>
      <c r="B200" s="3" t="s">
        <v>32</v>
      </c>
      <c r="C200" s="200">
        <f t="shared" si="29"/>
        <v>3000.4000000000015</v>
      </c>
      <c r="D200" s="200">
        <f t="shared" si="29"/>
        <v>0</v>
      </c>
      <c r="E200" s="200">
        <f t="shared" si="29"/>
        <v>0</v>
      </c>
      <c r="F200" s="200">
        <f t="shared" si="29"/>
        <v>0</v>
      </c>
      <c r="G200" s="200">
        <f t="shared" si="29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1"/>
        <v>0</v>
      </c>
      <c r="V200" s="27">
        <f t="shared" si="30"/>
        <v>0</v>
      </c>
      <c r="W200" s="27">
        <f t="shared" si="30"/>
        <v>0</v>
      </c>
      <c r="X200" s="27">
        <f t="shared" si="30"/>
        <v>0</v>
      </c>
      <c r="Y200" s="27">
        <f t="shared" si="30"/>
        <v>0</v>
      </c>
    </row>
    <row r="201" spans="1:25">
      <c r="A201" s="303"/>
      <c r="B201" s="3" t="s">
        <v>33</v>
      </c>
      <c r="C201" s="200">
        <f t="shared" si="29"/>
        <v>335.40164346805403</v>
      </c>
      <c r="D201" s="200">
        <f t="shared" si="29"/>
        <v>0</v>
      </c>
      <c r="E201" s="200">
        <f t="shared" si="29"/>
        <v>0</v>
      </c>
      <c r="F201" s="200">
        <f t="shared" si="29"/>
        <v>0</v>
      </c>
      <c r="G201" s="200">
        <f t="shared" si="29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1"/>
        <v>0</v>
      </c>
      <c r="V201" s="27">
        <f t="shared" si="30"/>
        <v>0</v>
      </c>
      <c r="W201" s="27">
        <f t="shared" si="30"/>
        <v>0</v>
      </c>
      <c r="X201" s="27">
        <f t="shared" si="30"/>
        <v>0</v>
      </c>
      <c r="Y201" s="27">
        <f t="shared" si="30"/>
        <v>0</v>
      </c>
    </row>
    <row r="202" spans="1:25">
      <c r="A202" s="303"/>
      <c r="B202" s="3" t="s">
        <v>42</v>
      </c>
      <c r="C202" s="200">
        <f t="shared" si="29"/>
        <v>96</v>
      </c>
      <c r="D202" s="200">
        <f t="shared" si="29"/>
        <v>0</v>
      </c>
      <c r="E202" s="200">
        <f t="shared" si="29"/>
        <v>0</v>
      </c>
      <c r="F202" s="200">
        <f t="shared" si="29"/>
        <v>0</v>
      </c>
      <c r="G202" s="200">
        <f t="shared" si="29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1"/>
        <v>0</v>
      </c>
      <c r="V202" s="27">
        <f t="shared" si="30"/>
        <v>0</v>
      </c>
      <c r="W202" s="27">
        <f t="shared" si="30"/>
        <v>0</v>
      </c>
      <c r="X202" s="27">
        <f t="shared" si="30"/>
        <v>0</v>
      </c>
      <c r="Y202" s="27">
        <f t="shared" si="30"/>
        <v>0</v>
      </c>
    </row>
    <row r="203" spans="1:25">
      <c r="A203" s="303"/>
      <c r="B203" s="3" t="s">
        <v>34</v>
      </c>
      <c r="C203" s="200">
        <f t="shared" si="29"/>
        <v>1799.9799999999996</v>
      </c>
      <c r="D203" s="200">
        <f t="shared" si="29"/>
        <v>0</v>
      </c>
      <c r="E203" s="200">
        <f t="shared" si="29"/>
        <v>0</v>
      </c>
      <c r="F203" s="200">
        <f t="shared" si="29"/>
        <v>0</v>
      </c>
      <c r="G203" s="200">
        <f t="shared" si="29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1"/>
        <v>0</v>
      </c>
      <c r="V203" s="27">
        <f t="shared" si="30"/>
        <v>0</v>
      </c>
      <c r="W203" s="27">
        <f t="shared" si="30"/>
        <v>0</v>
      </c>
      <c r="X203" s="27">
        <f t="shared" si="30"/>
        <v>0</v>
      </c>
      <c r="Y203" s="27">
        <f t="shared" si="30"/>
        <v>0</v>
      </c>
    </row>
    <row r="204" spans="1:25">
      <c r="A204" s="303"/>
      <c r="B204" s="3" t="s">
        <v>35</v>
      </c>
      <c r="C204" s="200">
        <f t="shared" si="29"/>
        <v>0</v>
      </c>
      <c r="D204" s="200">
        <f t="shared" si="29"/>
        <v>0</v>
      </c>
      <c r="E204" s="200">
        <f t="shared" si="29"/>
        <v>0</v>
      </c>
      <c r="F204" s="200">
        <f t="shared" si="29"/>
        <v>500000000000</v>
      </c>
      <c r="G204" s="200">
        <f t="shared" si="29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1"/>
        <v>0</v>
      </c>
      <c r="V204" s="27">
        <f t="shared" si="30"/>
        <v>0</v>
      </c>
      <c r="W204" s="27">
        <f t="shared" si="30"/>
        <v>0</v>
      </c>
      <c r="X204" s="27">
        <f t="shared" si="30"/>
        <v>0</v>
      </c>
      <c r="Y204" s="27">
        <f t="shared" si="30"/>
        <v>0</v>
      </c>
    </row>
    <row r="205" spans="1:25">
      <c r="A205" s="303"/>
      <c r="B205" s="3" t="s">
        <v>36</v>
      </c>
      <c r="C205" s="200">
        <f t="shared" si="29"/>
        <v>0</v>
      </c>
      <c r="D205" s="200">
        <f t="shared" si="29"/>
        <v>0</v>
      </c>
      <c r="E205" s="200">
        <f t="shared" si="29"/>
        <v>0</v>
      </c>
      <c r="F205" s="200">
        <f t="shared" si="29"/>
        <v>0</v>
      </c>
      <c r="G205" s="200">
        <f t="shared" si="29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1"/>
        <v>0</v>
      </c>
      <c r="V205" s="27">
        <f t="shared" si="31"/>
        <v>0</v>
      </c>
      <c r="W205" s="27">
        <f t="shared" si="31"/>
        <v>0</v>
      </c>
      <c r="X205" s="27">
        <f t="shared" si="31"/>
        <v>0</v>
      </c>
      <c r="Y205" s="27">
        <f t="shared" si="31"/>
        <v>0</v>
      </c>
    </row>
    <row r="206" spans="1:25">
      <c r="A206" s="303"/>
      <c r="B206" s="3" t="s">
        <v>41</v>
      </c>
      <c r="C206" s="200">
        <f t="shared" si="29"/>
        <v>0</v>
      </c>
      <c r="D206" s="200">
        <f t="shared" si="29"/>
        <v>0</v>
      </c>
      <c r="E206" s="200">
        <f t="shared" si="29"/>
        <v>500000000000000</v>
      </c>
      <c r="F206" s="200">
        <f t="shared" si="29"/>
        <v>0</v>
      </c>
      <c r="G206" s="200">
        <f t="shared" si="29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1"/>
        <v>0</v>
      </c>
      <c r="V206" s="27">
        <f t="shared" si="31"/>
        <v>0</v>
      </c>
      <c r="W206" s="27">
        <f t="shared" si="31"/>
        <v>0</v>
      </c>
      <c r="X206" s="27">
        <f t="shared" si="31"/>
        <v>0</v>
      </c>
      <c r="Y206" s="27">
        <f t="shared" si="31"/>
        <v>0</v>
      </c>
    </row>
    <row r="207" spans="1:25">
      <c r="A207" s="303"/>
      <c r="B207" s="3" t="s">
        <v>136</v>
      </c>
      <c r="C207" s="200">
        <f t="shared" si="29"/>
        <v>0</v>
      </c>
      <c r="D207" s="200">
        <f t="shared" si="29"/>
        <v>150000000000</v>
      </c>
      <c r="E207" s="200">
        <f t="shared" si="29"/>
        <v>0</v>
      </c>
      <c r="F207" s="200">
        <f t="shared" si="29"/>
        <v>0</v>
      </c>
      <c r="G207" s="200">
        <f t="shared" si="29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1"/>
        <v>0</v>
      </c>
      <c r="V207" s="27">
        <f t="shared" si="31"/>
        <v>0</v>
      </c>
      <c r="W207" s="27">
        <f t="shared" si="31"/>
        <v>0</v>
      </c>
      <c r="X207" s="27">
        <f t="shared" si="31"/>
        <v>0</v>
      </c>
      <c r="Y207" s="27">
        <f t="shared" si="31"/>
        <v>0</v>
      </c>
    </row>
    <row r="208" spans="1:25" ht="19">
      <c r="C208" s="306" t="s">
        <v>154</v>
      </c>
      <c r="D208" s="323"/>
      <c r="E208" s="323"/>
      <c r="F208" s="323"/>
      <c r="G208" s="323"/>
      <c r="I208" s="323" t="s">
        <v>155</v>
      </c>
      <c r="J208" s="323"/>
      <c r="K208" s="323"/>
      <c r="L208" s="323"/>
      <c r="M208" s="323"/>
      <c r="O208" s="323" t="s">
        <v>156</v>
      </c>
      <c r="P208" s="323"/>
      <c r="Q208" s="323"/>
      <c r="R208" s="323"/>
      <c r="S208" s="323"/>
      <c r="U208" s="323" t="s">
        <v>157</v>
      </c>
      <c r="V208" s="323"/>
      <c r="W208" s="323"/>
      <c r="X208" s="323"/>
      <c r="Y208" s="323"/>
    </row>
    <row r="209" ht="16" customHeight="1"/>
  </sheetData>
  <mergeCells count="111">
    <mergeCell ref="AO10:AO21"/>
    <mergeCell ref="C45:G45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BN73:BN92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FL93:GE93"/>
    <mergeCell ref="BP93:CH93"/>
    <mergeCell ref="HV93:IN93"/>
    <mergeCell ref="A103:A121"/>
    <mergeCell ref="BB103:BB121"/>
    <mergeCell ref="CL103:CL121"/>
    <mergeCell ref="DJ103:DJ121"/>
    <mergeCell ref="EG103:EG121"/>
    <mergeCell ref="FJ103:FJ121"/>
    <mergeCell ref="HN103:HN121"/>
    <mergeCell ref="HP103:HP121"/>
    <mergeCell ref="GK93:GL93"/>
    <mergeCell ref="AR99:AZ99"/>
    <mergeCell ref="IP103:IP121"/>
    <mergeCell ref="W105:W106"/>
    <mergeCell ref="W107:W108"/>
    <mergeCell ref="W109:W110"/>
    <mergeCell ref="W111:W113"/>
    <mergeCell ref="W114:W117"/>
    <mergeCell ref="W118:W121"/>
    <mergeCell ref="HV101:IN101"/>
    <mergeCell ref="IR101:JK101"/>
    <mergeCell ref="W103:W104"/>
    <mergeCell ref="X103:X104"/>
    <mergeCell ref="C125:V125"/>
    <mergeCell ref="A126:A145"/>
    <mergeCell ref="CL126:CL145"/>
    <mergeCell ref="DJ126:DJ145"/>
    <mergeCell ref="EG126:EG145"/>
    <mergeCell ref="FJ126:FJ145"/>
    <mergeCell ref="HV122:IN122"/>
    <mergeCell ref="IR122:JK122"/>
    <mergeCell ref="CN124:DG124"/>
    <mergeCell ref="DL124:EE124"/>
    <mergeCell ref="EI124:FB124"/>
    <mergeCell ref="FL124:FX124"/>
    <mergeCell ref="HV124:IN124"/>
    <mergeCell ref="IR124:JK124"/>
    <mergeCell ref="C122:V122"/>
    <mergeCell ref="BD122:BH122"/>
    <mergeCell ref="CN122:DF122"/>
    <mergeCell ref="DL122:EE122"/>
    <mergeCell ref="EI122:FB122"/>
    <mergeCell ref="FL122:GE122"/>
    <mergeCell ref="V147:V151"/>
    <mergeCell ref="HV147:IN147"/>
    <mergeCell ref="IR147:JK147"/>
    <mergeCell ref="HP149:HP167"/>
    <mergeCell ref="IP149:IP167"/>
    <mergeCell ref="X152:AP152"/>
    <mergeCell ref="A157:Y157"/>
    <mergeCell ref="A159:I159"/>
    <mergeCell ref="A161:A180"/>
    <mergeCell ref="HV168:IN168"/>
    <mergeCell ref="HN126:HN151"/>
    <mergeCell ref="HP126:HP144"/>
    <mergeCell ref="IP126:IP144"/>
    <mergeCell ref="HV145:IN145"/>
    <mergeCell ref="IR145:JK145"/>
    <mergeCell ref="X146:AP146"/>
    <mergeCell ref="CN146:DG146"/>
    <mergeCell ref="DL146:EE146"/>
    <mergeCell ref="EI146:FB146"/>
    <mergeCell ref="FL146:FX146"/>
    <mergeCell ref="A189:A207"/>
    <mergeCell ref="C208:G208"/>
    <mergeCell ref="I208:M208"/>
    <mergeCell ref="O208:S208"/>
    <mergeCell ref="U208:Y208"/>
    <mergeCell ref="IR168:JK168"/>
    <mergeCell ref="A185:Y185"/>
    <mergeCell ref="C187:G187"/>
    <mergeCell ref="I187:M187"/>
    <mergeCell ref="O187:S187"/>
    <mergeCell ref="U187:Y187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8" sqref="O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5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6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6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4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7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7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8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2018-04-17T20:25:19Z</dcterms:modified>
</cp:coreProperties>
</file>