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3_ncr:1_{E730882D-1160-504E-BC14-886153BA437A}" xr6:coauthVersionLast="36" xr6:coauthVersionMax="36" xr10:uidLastSave="{00000000-0000-0000-0000-000000000000}"/>
  <bookViews>
    <workbookView xWindow="0" yWindow="460" windowWidth="28720" windowHeight="17540" tabRatio="590" activeTab="6" xr2:uid="{00000000-000D-0000-FFFF-FFFF00000000}"/>
  </bookViews>
  <sheets>
    <sheet name="Readme" sheetId="51" r:id="rId1"/>
    <sheet name="Exergy eta info" sheetId="29" r:id="rId2"/>
    <sheet name="Figure 1" sheetId="48" r:id="rId3"/>
    <sheet name="Figure 2" sheetId="49" r:id="rId4"/>
    <sheet name="Final energy E" sheetId="21" r:id="rId5"/>
    <sheet name="Useful energy E" sheetId="36" r:id="rId6"/>
    <sheet name="Energy services E" sheetId="26" r:id="rId7"/>
    <sheet name="Exergy services X" sheetId="46" r:id="rId8"/>
    <sheet name="SPA Example E" sheetId="50" r:id="rId9"/>
    <sheet name="UKEnergy2000raw" sheetId="47" r:id="rId10"/>
  </sheets>
  <externalReferences>
    <externalReference r:id="rId11"/>
    <externalReference r:id="rId12"/>
  </externalReferences>
  <definedNames>
    <definedName name="phi_E" localSheetId="2">'[1]Exergy eta info'!$B$9</definedName>
    <definedName name="phi_E" localSheetId="3">'[1]Exergy eta info'!$B$9</definedName>
    <definedName name="phi_E" localSheetId="0">'[2]Exergy eta info'!$B$9</definedName>
    <definedName name="phi_E" localSheetId="8">'[1]Exergy eta info'!$B$9</definedName>
    <definedName name="phi_E">'Exergy eta info'!$B$9</definedName>
    <definedName name="phi_L" localSheetId="2">'[1]Exergy eta info'!$B$11</definedName>
    <definedName name="phi_L" localSheetId="3">'[1]Exergy eta info'!$B$11</definedName>
    <definedName name="phi_L" localSheetId="0">'[2]Exergy eta info'!$B$11</definedName>
    <definedName name="phi_L" localSheetId="8">'[1]Exergy eta info'!$B$11</definedName>
    <definedName name="phi_L">'Exergy eta info'!$B$11</definedName>
    <definedName name="phi_LTH" localSheetId="2">'[1]Exergy eta info'!$B$13</definedName>
    <definedName name="phi_LTH" localSheetId="3">'[1]Exergy eta info'!$B$13</definedName>
    <definedName name="phi_LTH" localSheetId="0">'[2]Exergy eta info'!$B$13</definedName>
    <definedName name="phi_LTH" localSheetId="8">'[1]Exergy eta info'!$B$13</definedName>
    <definedName name="phi_LTH">'Exergy eta info'!$B$13</definedName>
    <definedName name="phi_MD" localSheetId="2">'[1]Exergy eta info'!$B$10</definedName>
    <definedName name="phi_MD" localSheetId="3">'[1]Exergy eta info'!$B$10</definedName>
    <definedName name="phi_MD" localSheetId="0">'[2]Exergy eta info'!$B$10</definedName>
    <definedName name="phi_MD" localSheetId="8">'[1]Exergy eta info'!$B$10</definedName>
    <definedName name="phi_MD">'Exergy eta info'!$B$10</definedName>
    <definedName name="phi_NG" localSheetId="2">'[1]Exergy eta info'!$B$8</definedName>
    <definedName name="phi_NG" localSheetId="3">'[1]Exergy eta info'!$B$8</definedName>
    <definedName name="phi_NG" localSheetId="0">'[2]Exergy eta info'!$B$8</definedName>
    <definedName name="phi_NG" localSheetId="8">'[1]Exergy eta info'!$B$8</definedName>
    <definedName name="phi_NG">'Exergy eta info'!$B$8</definedName>
    <definedName name="phi_O" localSheetId="2">'[1]Exergy eta info'!$B$7</definedName>
    <definedName name="phi_O" localSheetId="3">'[1]Exergy eta info'!$B$7</definedName>
    <definedName name="phi_O" localSheetId="0">'[2]Exergy eta info'!$B$7</definedName>
    <definedName name="phi_O" localSheetId="8">'[1]Exergy eta info'!$B$7</definedName>
    <definedName name="phi_O">'Exergy eta info'!$B$7</definedName>
    <definedName name="phi_Q">'Exergy eta info'!$B$12</definedName>
    <definedName name="T0_K" localSheetId="2">'[1]Exergy eta info'!$D$2</definedName>
    <definedName name="T0_K" localSheetId="3">'[1]Exergy eta info'!$D$2</definedName>
    <definedName name="T0_K" localSheetId="0">'[2]Exergy eta info'!$D$2</definedName>
    <definedName name="T0_K" localSheetId="8">'[1]Exergy eta info'!$D$2</definedName>
    <definedName name="T0_K">'Exergy eta info'!$D$2</definedName>
    <definedName name="TLTH_K" localSheetId="2">'[1]Exergy eta info'!$D$4</definedName>
    <definedName name="TLTH_K" localSheetId="3">'[1]Exergy eta info'!$D$4</definedName>
    <definedName name="TLTH_K" localSheetId="0">'[2]Exergy eta info'!$D$4</definedName>
    <definedName name="TLTH_K" localSheetId="8">'[1]Exergy eta info'!$D$4</definedName>
    <definedName name="TLTH_K">'Exergy eta info'!$D$4</definedName>
    <definedName name="TQ_K" localSheetId="2">'[1]Exergy eta info'!$D$3</definedName>
    <definedName name="TQ_K" localSheetId="3">'[1]Exergy eta info'!$D$3</definedName>
    <definedName name="TQ_K" localSheetId="0">'[2]Exergy eta info'!$D$3</definedName>
    <definedName name="TQ_K" localSheetId="8">'[1]Exergy eta info'!$D$3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100" i="26" l="1"/>
  <c r="Z100" i="26"/>
  <c r="AA100" i="26"/>
  <c r="AD100" i="26"/>
  <c r="AE100" i="26"/>
  <c r="AF100" i="26"/>
  <c r="AI100" i="26"/>
  <c r="AJ100" i="26"/>
  <c r="AK100" i="26"/>
  <c r="AL100" i="26"/>
  <c r="AM100" i="26"/>
  <c r="AN100" i="26"/>
  <c r="AO100" i="26"/>
  <c r="AP100" i="26"/>
  <c r="X100" i="26"/>
  <c r="Q57" i="21" l="1"/>
  <c r="R57" i="21"/>
  <c r="S57" i="21"/>
  <c r="T57" i="21"/>
  <c r="U57" i="21"/>
  <c r="V57" i="21"/>
  <c r="W57" i="21"/>
  <c r="X57" i="21"/>
  <c r="Y57" i="21"/>
  <c r="Z57" i="21"/>
  <c r="Z55" i="21"/>
  <c r="P57" i="21"/>
  <c r="P77" i="21" a="1"/>
  <c r="Z77" i="21"/>
  <c r="Z78" i="21"/>
  <c r="Z79" i="21"/>
  <c r="Z80" i="21"/>
  <c r="Z81" i="21"/>
  <c r="Z82" i="21"/>
  <c r="Z83" i="21"/>
  <c r="Z84" i="21"/>
  <c r="Z85" i="21"/>
  <c r="Z86" i="21"/>
  <c r="Z87" i="21"/>
  <c r="Z88" i="21"/>
  <c r="Z90" i="21"/>
  <c r="E119" i="21" a="1"/>
  <c r="E129" i="21"/>
  <c r="G119" i="21" a="1"/>
  <c r="G129" i="21"/>
  <c r="I129" i="21"/>
  <c r="X28" i="21"/>
  <c r="Z27" i="21"/>
  <c r="W24" i="21"/>
  <c r="H26" i="21"/>
  <c r="J26" i="21"/>
  <c r="M26" i="21"/>
  <c r="O26" i="21"/>
  <c r="R27" i="21"/>
  <c r="AB27" i="21"/>
  <c r="X27" i="36"/>
  <c r="R25" i="36"/>
  <c r="S45" i="21"/>
  <c r="I37" i="47"/>
  <c r="I39" i="47"/>
  <c r="H39" i="47"/>
  <c r="G39" i="47"/>
  <c r="I38" i="47"/>
  <c r="H38" i="47"/>
  <c r="G38" i="47"/>
  <c r="G36" i="47"/>
  <c r="J72" i="21"/>
  <c r="Y51" i="21"/>
  <c r="Y24" i="21"/>
  <c r="BI45" i="21"/>
  <c r="BJ45" i="21"/>
  <c r="BK45" i="21"/>
  <c r="BK57" i="21" s="1"/>
  <c r="BL45" i="21"/>
  <c r="T45" i="21"/>
  <c r="AX45" i="21"/>
  <c r="BM45" i="21"/>
  <c r="BM57" i="21" s="1"/>
  <c r="BN45" i="21"/>
  <c r="BO45" i="21"/>
  <c r="BP45" i="21"/>
  <c r="BQ45" i="21"/>
  <c r="BR45" i="21"/>
  <c r="BS45" i="21"/>
  <c r="BI46" i="21"/>
  <c r="BJ46" i="21"/>
  <c r="BJ57" i="21" s="1"/>
  <c r="BK46" i="21"/>
  <c r="BL46" i="21"/>
  <c r="T46" i="21"/>
  <c r="BM46" i="21"/>
  <c r="BN46" i="21"/>
  <c r="V46" i="21"/>
  <c r="AZ46" i="21"/>
  <c r="BO46" i="21"/>
  <c r="BP46" i="21"/>
  <c r="BQ46" i="21"/>
  <c r="BR46" i="21"/>
  <c r="BS46" i="21"/>
  <c r="BS57" i="21" s="1"/>
  <c r="BI47" i="21"/>
  <c r="BJ47" i="21"/>
  <c r="R47" i="2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BK48" i="21"/>
  <c r="BL48" i="21"/>
  <c r="BM48" i="21"/>
  <c r="H13" i="21"/>
  <c r="J13" i="21"/>
  <c r="U48" i="21"/>
  <c r="AY48" i="21"/>
  <c r="BN48" i="21"/>
  <c r="BO48" i="21"/>
  <c r="BP48" i="21"/>
  <c r="BQ48" i="21"/>
  <c r="BR48" i="21"/>
  <c r="BS48" i="21"/>
  <c r="BI49" i="21"/>
  <c r="BJ49" i="21"/>
  <c r="BK49" i="21"/>
  <c r="BL49" i="21"/>
  <c r="BL57" i="21" s="1"/>
  <c r="BM49" i="21"/>
  <c r="BN49" i="21"/>
  <c r="BO49" i="21"/>
  <c r="M13" i="21"/>
  <c r="O13" i="21"/>
  <c r="W49" i="21"/>
  <c r="BA49" i="21"/>
  <c r="BP49" i="21"/>
  <c r="BP57" i="21" s="1"/>
  <c r="BQ49" i="21"/>
  <c r="BR49" i="21"/>
  <c r="BS49" i="21"/>
  <c r="BI50" i="21"/>
  <c r="BJ50" i="21"/>
  <c r="BK50" i="21"/>
  <c r="BL50" i="21"/>
  <c r="BM50" i="21"/>
  <c r="BN50" i="21"/>
  <c r="V50" i="21"/>
  <c r="BO50" i="21"/>
  <c r="BP50" i="21"/>
  <c r="BQ50" i="21"/>
  <c r="T25" i="21"/>
  <c r="Y50" i="21"/>
  <c r="BC50" i="21"/>
  <c r="BR50" i="21"/>
  <c r="BS50" i="21"/>
  <c r="BI51" i="21"/>
  <c r="BJ51" i="21"/>
  <c r="R51" i="21"/>
  <c r="BK51" i="21"/>
  <c r="S51" i="21"/>
  <c r="BL51" i="21"/>
  <c r="T51" i="21"/>
  <c r="BM51" i="21"/>
  <c r="U51" i="21"/>
  <c r="BN51" i="21"/>
  <c r="BN57" i="21" s="1"/>
  <c r="BO51" i="21"/>
  <c r="BP51" i="21"/>
  <c r="BQ51" i="21"/>
  <c r="BR51" i="21"/>
  <c r="BR57" i="21" s="1"/>
  <c r="Z51" i="21"/>
  <c r="BS51" i="21"/>
  <c r="BI52" i="21"/>
  <c r="BJ52" i="21"/>
  <c r="BK52" i="21"/>
  <c r="BL52" i="21"/>
  <c r="BM52" i="21"/>
  <c r="BN52" i="21"/>
  <c r="BO52" i="21"/>
  <c r="BP52" i="21"/>
  <c r="R13" i="21"/>
  <c r="X52" i="21"/>
  <c r="BB52" i="21"/>
  <c r="BQ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/>
  <c r="W53" i="21"/>
  <c r="BP53" i="2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Z54" i="21"/>
  <c r="BD54" i="21"/>
  <c r="BS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AW44" i="21"/>
  <c r="BL44" i="21"/>
  <c r="BM44" i="21"/>
  <c r="BN44" i="21"/>
  <c r="BO44" i="21"/>
  <c r="BP44" i="21"/>
  <c r="BQ44" i="21"/>
  <c r="BR44" i="21"/>
  <c r="BS44" i="21"/>
  <c r="AB25" i="21"/>
  <c r="AJ51" i="21"/>
  <c r="AJ55" i="21"/>
  <c r="I29" i="47"/>
  <c r="H29" i="47"/>
  <c r="G29" i="47"/>
  <c r="I36" i="47"/>
  <c r="I30" i="47"/>
  <c r="G30" i="47"/>
  <c r="H30" i="47"/>
  <c r="F64" i="21"/>
  <c r="I3" i="47"/>
  <c r="G37" i="47"/>
  <c r="H37" i="47"/>
  <c r="H36" i="47"/>
  <c r="BQ57" i="21"/>
  <c r="BO57" i="21"/>
  <c r="BI44" i="21"/>
  <c r="BI57" i="2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 s="1"/>
  <c r="G23" i="36"/>
  <c r="W51" i="36" s="1"/>
  <c r="W61" i="36" s="1"/>
  <c r="G10" i="36"/>
  <c r="V53" i="36" s="1"/>
  <c r="F21" i="36"/>
  <c r="W53" i="36" s="1"/>
  <c r="K21" i="36"/>
  <c r="X53" i="36" s="1"/>
  <c r="K10" i="36"/>
  <c r="Y53" i="36" s="1"/>
  <c r="P21" i="36"/>
  <c r="Z53" i="36" s="1"/>
  <c r="P10" i="36"/>
  <c r="AA53" i="36" s="1"/>
  <c r="L23" i="36"/>
  <c r="X59" i="36" s="1"/>
  <c r="I81" i="47" s="1"/>
  <c r="J15" i="36"/>
  <c r="L15" i="36" s="1"/>
  <c r="V25" i="36"/>
  <c r="Y23" i="36" s="1"/>
  <c r="AC23" i="36" s="1"/>
  <c r="D13" i="36"/>
  <c r="I13" i="36" s="1"/>
  <c r="F15" i="36"/>
  <c r="X9" i="36"/>
  <c r="P15" i="36"/>
  <c r="U15" i="36"/>
  <c r="AC9" i="36"/>
  <c r="AQ57" i="36" s="1"/>
  <c r="AA27" i="36"/>
  <c r="AR58" i="36" s="1"/>
  <c r="AJ61" i="36"/>
  <c r="AK61" i="36"/>
  <c r="AL61" i="36"/>
  <c r="AM61" i="36"/>
  <c r="AN61" i="36"/>
  <c r="AO61" i="36"/>
  <c r="AP61" i="36"/>
  <c r="V13" i="21"/>
  <c r="AB13" i="21"/>
  <c r="AI53" i="21"/>
  <c r="AI49" i="21"/>
  <c r="AI54" i="21"/>
  <c r="AI57" i="21"/>
  <c r="AJ57" i="21"/>
  <c r="AB57" i="21"/>
  <c r="AC57" i="21"/>
  <c r="AD57" i="21"/>
  <c r="AE57" i="21"/>
  <c r="AF57" i="21"/>
  <c r="AG57" i="21"/>
  <c r="AH57" i="21"/>
  <c r="H130" i="47"/>
  <c r="H183" i="47" s="1"/>
  <c r="G130" i="47"/>
  <c r="H131" i="47"/>
  <c r="H184" i="47" s="1"/>
  <c r="G131" i="47"/>
  <c r="H137" i="47"/>
  <c r="H190" i="47" s="1"/>
  <c r="G137" i="47"/>
  <c r="G190" i="47" s="1"/>
  <c r="H136" i="47"/>
  <c r="G136" i="47"/>
  <c r="G189" i="47" s="1"/>
  <c r="H135" i="47"/>
  <c r="H188" i="47" s="1"/>
  <c r="G135" i="47"/>
  <c r="H134" i="47"/>
  <c r="H187" i="47" s="1"/>
  <c r="G134" i="47"/>
  <c r="G187" i="47" s="1"/>
  <c r="H133" i="47"/>
  <c r="H186" i="47" s="1"/>
  <c r="G133" i="47"/>
  <c r="H132" i="47"/>
  <c r="H185" i="47" s="1"/>
  <c r="G132" i="47"/>
  <c r="G185" i="47" s="1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 s="1"/>
  <c r="H91" i="47" s="1"/>
  <c r="H144" i="47" s="1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H189" i="47"/>
  <c r="G188" i="47"/>
  <c r="G186" i="47"/>
  <c r="G184" i="47"/>
  <c r="G183" i="47"/>
  <c r="H129" i="47"/>
  <c r="H182" i="47" s="1"/>
  <c r="G129" i="47"/>
  <c r="G182" i="47" s="1"/>
  <c r="H115" i="47"/>
  <c r="H168" i="47" s="1"/>
  <c r="G115" i="47"/>
  <c r="G168" i="47" s="1"/>
  <c r="H127" i="47"/>
  <c r="H180" i="47"/>
  <c r="G127" i="47"/>
  <c r="G180" i="47" s="1"/>
  <c r="H119" i="47"/>
  <c r="H172" i="47" s="1"/>
  <c r="G119" i="47"/>
  <c r="G172" i="47" s="1"/>
  <c r="B142" i="47"/>
  <c r="C142" i="47"/>
  <c r="D142" i="47"/>
  <c r="F142" i="47"/>
  <c r="A142" i="47"/>
  <c r="H141" i="47"/>
  <c r="H194" i="47"/>
  <c r="H140" i="47"/>
  <c r="H193" i="47" s="1"/>
  <c r="H139" i="47"/>
  <c r="H192" i="47" s="1"/>
  <c r="H138" i="47"/>
  <c r="H191" i="47" s="1"/>
  <c r="H108" i="47"/>
  <c r="H161" i="47" s="1"/>
  <c r="G108" i="47"/>
  <c r="G161" i="47" s="1"/>
  <c r="H107" i="47"/>
  <c r="H160" i="47" s="1"/>
  <c r="G107" i="47"/>
  <c r="G160" i="47" s="1"/>
  <c r="H106" i="47"/>
  <c r="H159" i="47"/>
  <c r="G106" i="47"/>
  <c r="G159" i="47" s="1"/>
  <c r="H105" i="47"/>
  <c r="H158" i="47" s="1"/>
  <c r="G105" i="47"/>
  <c r="G158" i="47" s="1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/>
  <c r="H157" i="47"/>
  <c r="G59" i="47"/>
  <c r="G104" i="47" s="1"/>
  <c r="G157" i="47" s="1"/>
  <c r="H58" i="47"/>
  <c r="H103" i="47"/>
  <c r="H156" i="47" s="1"/>
  <c r="G58" i="47"/>
  <c r="G103" i="47"/>
  <c r="G156" i="47"/>
  <c r="H57" i="47"/>
  <c r="H102" i="47"/>
  <c r="H155" i="47" s="1"/>
  <c r="G57" i="47"/>
  <c r="G102" i="47" s="1"/>
  <c r="G155" i="47" s="1"/>
  <c r="H56" i="47"/>
  <c r="H101" i="47"/>
  <c r="H154" i="47" s="1"/>
  <c r="G56" i="47"/>
  <c r="G101" i="47" s="1"/>
  <c r="G154" i="47" s="1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G22" i="47"/>
  <c r="G79" i="47" s="1"/>
  <c r="G128" i="47" s="1"/>
  <c r="G181" i="47" s="1"/>
  <c r="H28" i="47"/>
  <c r="H77" i="47"/>
  <c r="H126" i="47" s="1"/>
  <c r="H179" i="47" s="1"/>
  <c r="G28" i="47"/>
  <c r="G77" i="47"/>
  <c r="G126" i="47" s="1"/>
  <c r="G179" i="47" s="1"/>
  <c r="H27" i="47"/>
  <c r="H76" i="47"/>
  <c r="H125" i="47" s="1"/>
  <c r="H178" i="47" s="1"/>
  <c r="G27" i="47"/>
  <c r="G76" i="47"/>
  <c r="G125" i="47" s="1"/>
  <c r="G178" i="47" s="1"/>
  <c r="H26" i="47"/>
  <c r="H75" i="47"/>
  <c r="H124" i="47" s="1"/>
  <c r="H177" i="47" s="1"/>
  <c r="G26" i="47"/>
  <c r="G75" i="47"/>
  <c r="G124" i="47" s="1"/>
  <c r="G177" i="47" s="1"/>
  <c r="H25" i="47"/>
  <c r="H74" i="47"/>
  <c r="H123" i="47" s="1"/>
  <c r="H176" i="47" s="1"/>
  <c r="G25" i="47"/>
  <c r="G74" i="47"/>
  <c r="G123" i="47" s="1"/>
  <c r="G176" i="47" s="1"/>
  <c r="H24" i="47"/>
  <c r="H73" i="47"/>
  <c r="H122" i="47" s="1"/>
  <c r="H175" i="47" s="1"/>
  <c r="G24" i="47"/>
  <c r="G73" i="47"/>
  <c r="G122" i="47" s="1"/>
  <c r="G175" i="47" s="1"/>
  <c r="H23" i="47"/>
  <c r="H72" i="47"/>
  <c r="H121" i="47" s="1"/>
  <c r="H174" i="47" s="1"/>
  <c r="G23" i="47"/>
  <c r="G72" i="47"/>
  <c r="G121" i="47" s="1"/>
  <c r="G174" i="47" s="1"/>
  <c r="H21" i="47"/>
  <c r="H71" i="47"/>
  <c r="H120" i="47" s="1"/>
  <c r="H173" i="47" s="1"/>
  <c r="G21" i="47"/>
  <c r="G71" i="47"/>
  <c r="G120" i="47" s="1"/>
  <c r="G173" i="47" s="1"/>
  <c r="G35" i="47"/>
  <c r="H35" i="47"/>
  <c r="H34" i="47"/>
  <c r="G34" i="47"/>
  <c r="H33" i="47"/>
  <c r="H70" i="47"/>
  <c r="G33" i="47"/>
  <c r="H32" i="47"/>
  <c r="H69" i="47" s="1"/>
  <c r="H118" i="47" s="1"/>
  <c r="H171" i="47" s="1"/>
  <c r="G32" i="47"/>
  <c r="G69" i="47" s="1"/>
  <c r="G118" i="47" s="1"/>
  <c r="G171" i="47" s="1"/>
  <c r="H31" i="47"/>
  <c r="H68" i="47" s="1"/>
  <c r="H117" i="47" s="1"/>
  <c r="H170" i="47" s="1"/>
  <c r="G31" i="47"/>
  <c r="G68" i="47" s="1"/>
  <c r="G117" i="47" s="1"/>
  <c r="G170" i="47" s="1"/>
  <c r="H20" i="47"/>
  <c r="H67" i="47" s="1"/>
  <c r="H116" i="47" s="1"/>
  <c r="H169" i="47" s="1"/>
  <c r="G20" i="47"/>
  <c r="G67" i="47" s="1"/>
  <c r="G116" i="47" s="1"/>
  <c r="G169" i="47" s="1"/>
  <c r="H19" i="47"/>
  <c r="H65" i="47" s="1"/>
  <c r="H114" i="47" s="1"/>
  <c r="H167" i="47" s="1"/>
  <c r="G19" i="47"/>
  <c r="G65" i="47" s="1"/>
  <c r="G114" i="47" s="1"/>
  <c r="G167" i="47" s="1"/>
  <c r="H18" i="47"/>
  <c r="H64" i="47" s="1"/>
  <c r="H113" i="47" s="1"/>
  <c r="H166" i="47" s="1"/>
  <c r="G18" i="47"/>
  <c r="G64" i="47" s="1"/>
  <c r="G113" i="47" s="1"/>
  <c r="G166" i="47" s="1"/>
  <c r="H17" i="47"/>
  <c r="H63" i="47" s="1"/>
  <c r="H112" i="47" s="1"/>
  <c r="H165" i="47" s="1"/>
  <c r="G17" i="47"/>
  <c r="G63" i="47" s="1"/>
  <c r="G112" i="47" s="1"/>
  <c r="G165" i="47" s="1"/>
  <c r="G16" i="47"/>
  <c r="G62" i="47" s="1"/>
  <c r="G111" i="47" s="1"/>
  <c r="G164" i="47" s="1"/>
  <c r="H16" i="47"/>
  <c r="H62" i="47" s="1"/>
  <c r="H111" i="47" s="1"/>
  <c r="H164" i="47" s="1"/>
  <c r="G15" i="47"/>
  <c r="G61" i="47" s="1"/>
  <c r="G110" i="47" s="1"/>
  <c r="G163" i="47" s="1"/>
  <c r="H15" i="47"/>
  <c r="H61" i="47" s="1"/>
  <c r="H110" i="47" s="1"/>
  <c r="H163" i="47" s="1"/>
  <c r="G14" i="47"/>
  <c r="G60" i="47" s="1"/>
  <c r="G109" i="47" s="1"/>
  <c r="G162" i="47" s="1"/>
  <c r="H14" i="47"/>
  <c r="H60" i="47" s="1"/>
  <c r="H109" i="47" s="1"/>
  <c r="H162" i="47" s="1"/>
  <c r="H13" i="47"/>
  <c r="H55" i="47" s="1"/>
  <c r="H100" i="47" s="1"/>
  <c r="H153" i="47" s="1"/>
  <c r="G13" i="47"/>
  <c r="G55" i="47" s="1"/>
  <c r="G100" i="47" s="1"/>
  <c r="G153" i="47" s="1"/>
  <c r="H12" i="47"/>
  <c r="H54" i="47" s="1"/>
  <c r="H99" i="47" s="1"/>
  <c r="H152" i="47" s="1"/>
  <c r="G12" i="47"/>
  <c r="G54" i="47" s="1"/>
  <c r="G99" i="47" s="1"/>
  <c r="G152" i="47" s="1"/>
  <c r="H11" i="47"/>
  <c r="H53" i="47" s="1"/>
  <c r="H98" i="47" s="1"/>
  <c r="H151" i="47" s="1"/>
  <c r="G11" i="47"/>
  <c r="G53" i="47" s="1"/>
  <c r="G98" i="47" s="1"/>
  <c r="G151" i="47" s="1"/>
  <c r="H10" i="47"/>
  <c r="H52" i="47" s="1"/>
  <c r="H97" i="47" s="1"/>
  <c r="H150" i="47" s="1"/>
  <c r="G10" i="47"/>
  <c r="G52" i="47" s="1"/>
  <c r="G97" i="47" s="1"/>
  <c r="G150" i="47" s="1"/>
  <c r="H9" i="47"/>
  <c r="H51" i="47" s="1"/>
  <c r="H96" i="47" s="1"/>
  <c r="H149" i="47" s="1"/>
  <c r="G9" i="47"/>
  <c r="G51" i="47" s="1"/>
  <c r="G96" i="47" s="1"/>
  <c r="G149" i="47" s="1"/>
  <c r="H8" i="47"/>
  <c r="H50" i="47" s="1"/>
  <c r="H95" i="47" s="1"/>
  <c r="H148" i="47" s="1"/>
  <c r="G8" i="47"/>
  <c r="G50" i="47" s="1"/>
  <c r="G95" i="47" s="1"/>
  <c r="G148" i="47" s="1"/>
  <c r="H7" i="47"/>
  <c r="H49" i="47" s="1"/>
  <c r="H94" i="47" s="1"/>
  <c r="H147" i="47" s="1"/>
  <c r="G7" i="47"/>
  <c r="G49" i="47" s="1"/>
  <c r="G94" i="47" s="1"/>
  <c r="G147" i="47" s="1"/>
  <c r="H6" i="47"/>
  <c r="H48" i="47" s="1"/>
  <c r="H93" i="47" s="1"/>
  <c r="H146" i="47" s="1"/>
  <c r="G6" i="47"/>
  <c r="G48" i="47" s="1"/>
  <c r="G93" i="47" s="1"/>
  <c r="G146" i="47" s="1"/>
  <c r="H5" i="47"/>
  <c r="H47" i="47" s="1"/>
  <c r="H92" i="47" s="1"/>
  <c r="H145" i="47" s="1"/>
  <c r="G5" i="47"/>
  <c r="G47" i="47" s="1"/>
  <c r="G92" i="47" s="1"/>
  <c r="G145" i="47" s="1"/>
  <c r="G4" i="47"/>
  <c r="G46" i="47" s="1"/>
  <c r="G91" i="47" s="1"/>
  <c r="G144" i="47" s="1"/>
  <c r="H3" i="47"/>
  <c r="H45" i="47" s="1"/>
  <c r="H90" i="47" s="1"/>
  <c r="H143" i="47" s="1"/>
  <c r="G3" i="47"/>
  <c r="G45" i="47" s="1"/>
  <c r="G90" i="47" s="1"/>
  <c r="G143" i="47" s="1"/>
  <c r="H2" i="47"/>
  <c r="H44" i="47" s="1"/>
  <c r="H89" i="47" s="1"/>
  <c r="H142" i="47" s="1"/>
  <c r="G2" i="47"/>
  <c r="G44" i="47" s="1"/>
  <c r="G89" i="47" s="1"/>
  <c r="G142" i="47" s="1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/>
  <c r="BB76" i="26"/>
  <c r="FJ76" i="26" s="1"/>
  <c r="BB77" i="26"/>
  <c r="FJ77" i="26" s="1"/>
  <c r="BB78" i="26"/>
  <c r="GK78" i="26" s="1"/>
  <c r="BB79" i="26"/>
  <c r="GK79" i="26"/>
  <c r="BB80" i="26"/>
  <c r="FJ80" i="26" s="1"/>
  <c r="BB81" i="26"/>
  <c r="GK81" i="26" s="1"/>
  <c r="FJ81" i="26"/>
  <c r="BB82" i="26"/>
  <c r="FJ82" i="26" s="1"/>
  <c r="BB83" i="26"/>
  <c r="FJ83" i="26" s="1"/>
  <c r="GK83" i="26"/>
  <c r="BB84" i="26"/>
  <c r="FJ84" i="26" s="1"/>
  <c r="BB85" i="26"/>
  <c r="GK85" i="26" s="1"/>
  <c r="BB86" i="26"/>
  <c r="GK86" i="26" s="1"/>
  <c r="BB87" i="26"/>
  <c r="GK87" i="26" s="1"/>
  <c r="BB88" i="26"/>
  <c r="FJ88" i="26" s="1"/>
  <c r="GK77" i="26"/>
  <c r="HX152" i="26"/>
  <c r="HZ152" i="26"/>
  <c r="IA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IA153" i="26"/>
  <c r="IB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B154" i="26"/>
  <c r="IC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C155" i="26"/>
  <c r="ID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D156" i="26"/>
  <c r="IE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E157" i="26"/>
  <c r="IF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F158" i="26"/>
  <c r="IG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G159" i="26"/>
  <c r="IH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H160" i="26"/>
  <c r="II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I161" i="26"/>
  <c r="IJ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J162" i="26"/>
  <c r="IK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K163" i="26"/>
  <c r="IL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L164" i="26"/>
  <c r="IM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M165" i="26"/>
  <c r="IN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N166" i="26"/>
  <c r="IO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O167" i="26"/>
  <c r="IP167" i="26"/>
  <c r="HX168" i="26"/>
  <c r="HY168" i="26"/>
  <c r="HZ168" i="26"/>
  <c r="IA168" i="26"/>
  <c r="IB168" i="26"/>
  <c r="IC168" i="26"/>
  <c r="ID168" i="26"/>
  <c r="IE168" i="26"/>
  <c r="IF168" i="26"/>
  <c r="IG168" i="26"/>
  <c r="IH168" i="26"/>
  <c r="II168" i="26"/>
  <c r="IJ168" i="26"/>
  <c r="IK168" i="26"/>
  <c r="IL168" i="26"/>
  <c r="IM168" i="26"/>
  <c r="IN168" i="26"/>
  <c r="IP168" i="26"/>
  <c r="HX169" i="26"/>
  <c r="HY169" i="26"/>
  <c r="HZ169" i="26"/>
  <c r="IA169" i="26"/>
  <c r="IB169" i="26"/>
  <c r="IC169" i="26"/>
  <c r="ID169" i="26"/>
  <c r="IE169" i="26"/>
  <c r="IF169" i="26"/>
  <c r="IG169" i="26"/>
  <c r="IH169" i="26"/>
  <c r="II169" i="26"/>
  <c r="IJ169" i="26"/>
  <c r="IK169" i="26"/>
  <c r="IL169" i="26"/>
  <c r="IM169" i="26"/>
  <c r="IN169" i="26"/>
  <c r="IO169" i="26"/>
  <c r="HY151" i="26"/>
  <c r="HZ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29" i="26"/>
  <c r="HZ129" i="26"/>
  <c r="IA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IA130" i="26"/>
  <c r="IB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B131" i="26"/>
  <c r="IC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C132" i="26"/>
  <c r="ID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D133" i="26"/>
  <c r="IE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E134" i="26"/>
  <c r="IF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F135" i="26"/>
  <c r="IG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G136" i="26"/>
  <c r="IH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H137" i="26"/>
  <c r="II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I138" i="26"/>
  <c r="IJ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J139" i="26"/>
  <c r="IK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K140" i="26"/>
  <c r="IL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L141" i="26"/>
  <c r="IM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M142" i="26"/>
  <c r="IN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N143" i="26"/>
  <c r="IO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O144" i="26"/>
  <c r="IP144" i="26"/>
  <c r="HX145" i="26"/>
  <c r="HY145" i="26"/>
  <c r="HZ145" i="26"/>
  <c r="IA145" i="26"/>
  <c r="IB145" i="26"/>
  <c r="IC145" i="26"/>
  <c r="ID145" i="26"/>
  <c r="IE145" i="26"/>
  <c r="IF145" i="26"/>
  <c r="IG145" i="26"/>
  <c r="IH145" i="26"/>
  <c r="II145" i="26"/>
  <c r="IJ145" i="26"/>
  <c r="IK145" i="26"/>
  <c r="IL145" i="26"/>
  <c r="IM145" i="26"/>
  <c r="IN145" i="26"/>
  <c r="IP145" i="26"/>
  <c r="HX146" i="26"/>
  <c r="HY146" i="26"/>
  <c r="HZ146" i="26"/>
  <c r="IA146" i="26"/>
  <c r="IB146" i="26"/>
  <c r="IC146" i="26"/>
  <c r="ID146" i="26"/>
  <c r="IE146" i="26"/>
  <c r="IF146" i="26"/>
  <c r="IG146" i="26"/>
  <c r="IH146" i="26"/>
  <c r="II146" i="26"/>
  <c r="IJ146" i="26"/>
  <c r="IK146" i="26"/>
  <c r="IL146" i="26"/>
  <c r="IM146" i="26"/>
  <c r="IN146" i="26"/>
  <c r="IO146" i="26"/>
  <c r="HY128" i="26"/>
  <c r="HZ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06" i="26"/>
  <c r="HZ106" i="26"/>
  <c r="IA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IA107" i="26"/>
  <c r="IB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B108" i="26"/>
  <c r="IC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C109" i="26"/>
  <c r="ID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D110" i="26"/>
  <c r="IE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E111" i="26"/>
  <c r="IF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F112" i="26"/>
  <c r="IG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G113" i="26"/>
  <c r="IH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H114" i="26"/>
  <c r="II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I115" i="26"/>
  <c r="IJ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J116" i="26"/>
  <c r="IK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K117" i="26"/>
  <c r="IL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L118" i="26"/>
  <c r="IM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M119" i="26"/>
  <c r="IN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N120" i="26"/>
  <c r="IO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O121" i="26"/>
  <c r="IP121" i="26"/>
  <c r="HX122" i="26"/>
  <c r="HY122" i="26"/>
  <c r="HZ122" i="26"/>
  <c r="IA122" i="26"/>
  <c r="IB122" i="26"/>
  <c r="IC122" i="26"/>
  <c r="ID122" i="26"/>
  <c r="IE122" i="26"/>
  <c r="IF122" i="26"/>
  <c r="IG122" i="26"/>
  <c r="IH122" i="26"/>
  <c r="II122" i="26"/>
  <c r="IJ122" i="26"/>
  <c r="IK122" i="26"/>
  <c r="IL122" i="26"/>
  <c r="IM122" i="26"/>
  <c r="IN122" i="26"/>
  <c r="IP122" i="26"/>
  <c r="HX123" i="26"/>
  <c r="HY123" i="26"/>
  <c r="HZ123" i="26"/>
  <c r="IA123" i="26"/>
  <c r="IB123" i="26"/>
  <c r="IC123" i="26"/>
  <c r="ID123" i="26"/>
  <c r="IE123" i="26"/>
  <c r="IF123" i="26"/>
  <c r="IG123" i="26"/>
  <c r="IH123" i="26"/>
  <c r="II123" i="26"/>
  <c r="IJ123" i="26"/>
  <c r="IK123" i="26"/>
  <c r="IL123" i="26"/>
  <c r="IM123" i="26"/>
  <c r="IN123" i="26"/>
  <c r="IO123" i="26"/>
  <c r="HY105" i="26"/>
  <c r="HZ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BB73" i="26"/>
  <c r="GK73" i="26"/>
  <c r="AG26" i="26"/>
  <c r="AG26" i="46"/>
  <c r="A5" i="26"/>
  <c r="AG16" i="26"/>
  <c r="AG30" i="26"/>
  <c r="AG30" i="46"/>
  <c r="AZ91" i="46" s="1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6" i="26"/>
  <c r="CR106" i="26"/>
  <c r="CS106" i="26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S107" i="26"/>
  <c r="CT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G26" i="26"/>
  <c r="G26" i="46" s="1"/>
  <c r="CT108" i="26"/>
  <c r="CU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U109" i="26"/>
  <c r="CV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V110" i="26"/>
  <c r="CW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W111" i="26"/>
  <c r="CX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X112" i="26"/>
  <c r="CY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Y113" i="26"/>
  <c r="CZ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Z114" i="26"/>
  <c r="DA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DA115" i="26"/>
  <c r="DB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B116" i="26"/>
  <c r="DC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C117" i="26"/>
  <c r="DD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D118" i="26"/>
  <c r="DE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E119" i="26"/>
  <c r="DF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U120" i="26"/>
  <c r="BJ120" i="26"/>
  <c r="DF120" i="26"/>
  <c r="DG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G121" i="26"/>
  <c r="DH121" i="26"/>
  <c r="CP122" i="26"/>
  <c r="CQ122" i="26"/>
  <c r="CR122" i="26"/>
  <c r="CS122" i="26"/>
  <c r="CT122" i="26"/>
  <c r="CU122" i="26"/>
  <c r="CV122" i="26"/>
  <c r="CW122" i="26"/>
  <c r="CX122" i="26"/>
  <c r="CY122" i="26"/>
  <c r="CZ122" i="26"/>
  <c r="DA122" i="26"/>
  <c r="DB122" i="26"/>
  <c r="DC122" i="26"/>
  <c r="DD122" i="26"/>
  <c r="DE122" i="26"/>
  <c r="DF122" i="26"/>
  <c r="DH122" i="26"/>
  <c r="CP123" i="26"/>
  <c r="CQ123" i="26"/>
  <c r="CR123" i="26"/>
  <c r="CS123" i="26"/>
  <c r="CT123" i="26"/>
  <c r="CU123" i="26"/>
  <c r="CV123" i="26"/>
  <c r="CW123" i="26"/>
  <c r="CX123" i="26"/>
  <c r="CY123" i="26"/>
  <c r="CZ123" i="26"/>
  <c r="DA123" i="26"/>
  <c r="DB123" i="26"/>
  <c r="DC123" i="26"/>
  <c r="DD123" i="26"/>
  <c r="DE123" i="26"/>
  <c r="DF123" i="26"/>
  <c r="DG123" i="26"/>
  <c r="S123" i="26"/>
  <c r="I108" i="47"/>
  <c r="CQ105" i="26"/>
  <c r="CR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5" i="26"/>
  <c r="E167" i="26"/>
  <c r="E168" i="26"/>
  <c r="E171" i="26"/>
  <c r="E172" i="26"/>
  <c r="E173" i="26"/>
  <c r="E176" i="26"/>
  <c r="S126" i="26"/>
  <c r="D26" i="36"/>
  <c r="D29" i="26" s="1"/>
  <c r="F30" i="36"/>
  <c r="F33" i="26" s="1"/>
  <c r="K30" i="36"/>
  <c r="K33" i="26"/>
  <c r="AF49" i="36"/>
  <c r="G13" i="26"/>
  <c r="E18" i="26"/>
  <c r="Z80" i="26" s="1"/>
  <c r="F18" i="26"/>
  <c r="R28" i="26"/>
  <c r="I72" i="36"/>
  <c r="I50" i="47" s="1"/>
  <c r="I95" i="47" s="1"/>
  <c r="I83" i="36"/>
  <c r="AC50" i="36"/>
  <c r="AT50" i="36"/>
  <c r="AV50" i="36"/>
  <c r="P13" i="26"/>
  <c r="AE82" i="26" s="1"/>
  <c r="P18" i="26"/>
  <c r="P24" i="26"/>
  <c r="P24" i="46" s="1"/>
  <c r="AD82" i="46" s="1"/>
  <c r="I178" i="47" s="1"/>
  <c r="U18" i="26"/>
  <c r="P30" i="36"/>
  <c r="P33" i="26" s="1"/>
  <c r="AC58" i="36"/>
  <c r="W44" i="36"/>
  <c r="C66" i="36"/>
  <c r="AV66" i="36" s="1"/>
  <c r="AT45" i="36"/>
  <c r="E114" i="36"/>
  <c r="AT46" i="36"/>
  <c r="E115" i="36"/>
  <c r="AT47" i="36"/>
  <c r="E116" i="36"/>
  <c r="AT48" i="36"/>
  <c r="AT49" i="36"/>
  <c r="E118" i="36"/>
  <c r="E119" i="36"/>
  <c r="AT51" i="36"/>
  <c r="E120" i="36"/>
  <c r="AT52" i="36"/>
  <c r="AT53" i="36"/>
  <c r="E122" i="36"/>
  <c r="AT54" i="36"/>
  <c r="E123" i="36"/>
  <c r="AT55" i="36"/>
  <c r="E124" i="36"/>
  <c r="AL45" i="21"/>
  <c r="AL46" i="21"/>
  <c r="AN64" i="21"/>
  <c r="AL47" i="21"/>
  <c r="AN47" i="21" s="1"/>
  <c r="AL48" i="21"/>
  <c r="E107" i="21"/>
  <c r="AL49" i="21"/>
  <c r="E108" i="21"/>
  <c r="I69" i="21"/>
  <c r="I75" i="21"/>
  <c r="AL50" i="21"/>
  <c r="AN50" i="21" s="1"/>
  <c r="I31" i="47"/>
  <c r="I68" i="47" s="1"/>
  <c r="I117" i="47" s="1"/>
  <c r="I32" i="47"/>
  <c r="I69" i="47"/>
  <c r="I118" i="47" s="1"/>
  <c r="I33" i="47"/>
  <c r="I34" i="47"/>
  <c r="J75" i="21"/>
  <c r="I35" i="47"/>
  <c r="I23" i="47"/>
  <c r="I72" i="47" s="1"/>
  <c r="I121" i="47" s="1"/>
  <c r="I24" i="47"/>
  <c r="I73" i="47"/>
  <c r="I122" i="47" s="1"/>
  <c r="I25" i="47"/>
  <c r="I74" i="47" s="1"/>
  <c r="I123" i="47" s="1"/>
  <c r="I26" i="47"/>
  <c r="I75" i="47"/>
  <c r="I124" i="47" s="1"/>
  <c r="I27" i="47"/>
  <c r="I76" i="47" s="1"/>
  <c r="I125" i="47" s="1"/>
  <c r="I28" i="47"/>
  <c r="I77" i="47"/>
  <c r="I126" i="47" s="1"/>
  <c r="AL52" i="21"/>
  <c r="E111" i="21" s="1"/>
  <c r="AL54" i="21"/>
  <c r="E113" i="21" s="1"/>
  <c r="AI55" i="21"/>
  <c r="C63" i="21"/>
  <c r="I2" i="47"/>
  <c r="I44" i="47"/>
  <c r="I89" i="47" s="1"/>
  <c r="AT44" i="36"/>
  <c r="E113" i="36"/>
  <c r="U61" i="36"/>
  <c r="AL44" i="21"/>
  <c r="E103" i="21"/>
  <c r="GV81" i="26"/>
  <c r="S30" i="36"/>
  <c r="S33" i="26" s="1"/>
  <c r="U30" i="36"/>
  <c r="T61" i="36"/>
  <c r="AB32" i="21"/>
  <c r="B177" i="36" a="1"/>
  <c r="B177" i="36"/>
  <c r="D4" i="29"/>
  <c r="D2" i="29"/>
  <c r="D3" i="29"/>
  <c r="E163" i="26"/>
  <c r="BB253" i="26"/>
  <c r="BA253" i="26"/>
  <c r="AZ253" i="26"/>
  <c r="AY253" i="26"/>
  <c r="AX253" i="26"/>
  <c r="AW253" i="26"/>
  <c r="AV253" i="26"/>
  <c r="AU253" i="26"/>
  <c r="AT253" i="26"/>
  <c r="AS253" i="26"/>
  <c r="AR253" i="26"/>
  <c r="AQ253" i="26"/>
  <c r="AP253" i="26"/>
  <c r="AO253" i="26"/>
  <c r="AN253" i="26"/>
  <c r="AM253" i="26"/>
  <c r="AL253" i="26"/>
  <c r="AK253" i="26"/>
  <c r="AJ253" i="26"/>
  <c r="AI253" i="26"/>
  <c r="AH253" i="26"/>
  <c r="AG253" i="26"/>
  <c r="AF253" i="26"/>
  <c r="AE253" i="26"/>
  <c r="AD253" i="26"/>
  <c r="AC253" i="26"/>
  <c r="AB253" i="26"/>
  <c r="AA253" i="26"/>
  <c r="Z253" i="26"/>
  <c r="Y253" i="26"/>
  <c r="X253" i="26"/>
  <c r="W253" i="26"/>
  <c r="V253" i="26"/>
  <c r="U253" i="26"/>
  <c r="T253" i="26"/>
  <c r="S253" i="26"/>
  <c r="R253" i="26"/>
  <c r="Q253" i="26"/>
  <c r="P253" i="26"/>
  <c r="O253" i="26"/>
  <c r="N253" i="26"/>
  <c r="M253" i="26"/>
  <c r="L253" i="26"/>
  <c r="K253" i="26"/>
  <c r="J253" i="26"/>
  <c r="I253" i="26"/>
  <c r="H253" i="26"/>
  <c r="G253" i="26"/>
  <c r="F253" i="26"/>
  <c r="E253" i="26"/>
  <c r="D253" i="26"/>
  <c r="O243" i="26"/>
  <c r="O242" i="26"/>
  <c r="O241" i="26"/>
  <c r="O240" i="26"/>
  <c r="O239" i="26"/>
  <c r="O238" i="26"/>
  <c r="O237" i="26"/>
  <c r="O236" i="26"/>
  <c r="O235" i="26"/>
  <c r="O234" i="26"/>
  <c r="O233" i="26"/>
  <c r="O232" i="26"/>
  <c r="AB18" i="21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I192" i="47" s="1"/>
  <c r="AY90" i="26"/>
  <c r="BB90" i="26"/>
  <c r="GK90" i="26" s="1"/>
  <c r="T122" i="26"/>
  <c r="GK74" i="26"/>
  <c r="E174" i="26"/>
  <c r="E164" i="26"/>
  <c r="BJ123" i="26"/>
  <c r="AZ91" i="26"/>
  <c r="BB91" i="26"/>
  <c r="E181" i="26" s="1"/>
  <c r="FJ86" i="26"/>
  <c r="FJ75" i="26"/>
  <c r="E169" i="26"/>
  <c r="FJ79" i="26"/>
  <c r="I15" i="47"/>
  <c r="I61" i="47" s="1"/>
  <c r="I110" i="47" s="1"/>
  <c r="C120" i="21"/>
  <c r="C137" i="21"/>
  <c r="B184" i="36"/>
  <c r="E170" i="26"/>
  <c r="GK80" i="26"/>
  <c r="I8" i="47"/>
  <c r="E106" i="21"/>
  <c r="I40" i="47"/>
  <c r="AV44" i="36"/>
  <c r="I14" i="47"/>
  <c r="I60" i="47" s="1"/>
  <c r="I109" i="47" s="1"/>
  <c r="I45" i="47"/>
  <c r="I90" i="47" s="1"/>
  <c r="I17" i="47"/>
  <c r="I63" i="47"/>
  <c r="I112" i="47" s="1"/>
  <c r="I12" i="47"/>
  <c r="I20" i="47"/>
  <c r="I67" i="47" s="1"/>
  <c r="I116" i="47" s="1"/>
  <c r="AF61" i="36"/>
  <c r="I66" i="47"/>
  <c r="F75" i="21"/>
  <c r="GK84" i="26"/>
  <c r="AN72" i="21"/>
  <c r="GK82" i="26"/>
  <c r="FJ87" i="26"/>
  <c r="FJ78" i="26"/>
  <c r="I105" i="47"/>
  <c r="B185" i="36"/>
  <c r="I139" i="47"/>
  <c r="H79" i="47"/>
  <c r="H128" i="47" s="1"/>
  <c r="H181" i="47" s="1"/>
  <c r="B13" i="29"/>
  <c r="B12" i="29"/>
  <c r="AN45" i="21"/>
  <c r="E104" i="21"/>
  <c r="I18" i="47"/>
  <c r="I64" i="47" s="1"/>
  <c r="I113" i="47" s="1"/>
  <c r="G65" i="21"/>
  <c r="I4" i="47"/>
  <c r="V12" i="26"/>
  <c r="AA15" i="36"/>
  <c r="AA18" i="26" s="1"/>
  <c r="B179" i="36"/>
  <c r="B180" i="36"/>
  <c r="B181" i="36"/>
  <c r="B178" i="36"/>
  <c r="B182" i="36"/>
  <c r="B183" i="36"/>
  <c r="AN63" i="21"/>
  <c r="E109" i="21"/>
  <c r="I41" i="47"/>
  <c r="C75" i="21"/>
  <c r="K18" i="26"/>
  <c r="C83" i="36"/>
  <c r="E105" i="21"/>
  <c r="D66" i="21"/>
  <c r="I5" i="47"/>
  <c r="K13" i="26"/>
  <c r="AC82" i="26" s="1"/>
  <c r="AN44" i="21"/>
  <c r="E117" i="36"/>
  <c r="D16" i="26"/>
  <c r="F106" i="26" s="1"/>
  <c r="BJ106" i="26" s="1"/>
  <c r="F67" i="36"/>
  <c r="S66" i="36"/>
  <c r="V47" i="36"/>
  <c r="AV47" i="36" s="1"/>
  <c r="E121" i="36"/>
  <c r="F24" i="26"/>
  <c r="F24" i="46" s="1"/>
  <c r="AA82" i="46" s="1"/>
  <c r="I175" i="47" s="1"/>
  <c r="P13" i="46"/>
  <c r="AE82" i="46" s="1"/>
  <c r="I179" i="47" s="1"/>
  <c r="E18" i="46"/>
  <c r="K24" i="26"/>
  <c r="AB82" i="26" s="1"/>
  <c r="AG12" i="46"/>
  <c r="AY92" i="26"/>
  <c r="U126" i="26"/>
  <c r="V121" i="26"/>
  <c r="I106" i="47"/>
  <c r="S121" i="46"/>
  <c r="I161" i="47"/>
  <c r="GT81" i="46"/>
  <c r="T120" i="46"/>
  <c r="I160" i="47" s="1"/>
  <c r="I140" i="47"/>
  <c r="FJ91" i="26"/>
  <c r="I107" i="47"/>
  <c r="T126" i="26"/>
  <c r="BJ122" i="26"/>
  <c r="BD91" i="26"/>
  <c r="GK91" i="26"/>
  <c r="BB92" i="26"/>
  <c r="FJ92" i="26" s="1"/>
  <c r="I141" i="47"/>
  <c r="C145" i="21"/>
  <c r="C128" i="21"/>
  <c r="BB90" i="46"/>
  <c r="FH90" i="46" s="1"/>
  <c r="AN65" i="21"/>
  <c r="G75" i="21"/>
  <c r="V28" i="26"/>
  <c r="J114" i="26" s="1"/>
  <c r="J126" i="26" s="1"/>
  <c r="J75" i="36"/>
  <c r="AV75" i="36" s="1"/>
  <c r="C164" i="36" s="1"/>
  <c r="AV67" i="36"/>
  <c r="F83" i="36"/>
  <c r="E182" i="26"/>
  <c r="BD92" i="26"/>
  <c r="D16" i="46"/>
  <c r="F104" i="46" s="1"/>
  <c r="BJ104" i="46" s="1"/>
  <c r="Z76" i="26"/>
  <c r="H68" i="21"/>
  <c r="I7" i="47"/>
  <c r="I49" i="47"/>
  <c r="I94" i="47" s="1"/>
  <c r="G68" i="36"/>
  <c r="V61" i="36"/>
  <c r="BJ121" i="46"/>
  <c r="S124" i="46"/>
  <c r="V119" i="46"/>
  <c r="I159" i="47" s="1"/>
  <c r="AY92" i="46"/>
  <c r="BB92" i="46" s="1"/>
  <c r="E67" i="21"/>
  <c r="I6" i="47"/>
  <c r="I16" i="47"/>
  <c r="I62" i="47"/>
  <c r="I111" i="47" s="1"/>
  <c r="C136" i="21"/>
  <c r="C119" i="21"/>
  <c r="AL51" i="21"/>
  <c r="E110" i="21" s="1"/>
  <c r="AN48" i="21"/>
  <c r="BJ120" i="46"/>
  <c r="T124" i="46"/>
  <c r="BJ121" i="26"/>
  <c r="V126" i="26"/>
  <c r="K24" i="46"/>
  <c r="D75" i="21"/>
  <c r="AN66" i="21"/>
  <c r="P78" i="36"/>
  <c r="I57" i="47" s="1"/>
  <c r="I102" i="47"/>
  <c r="AV78" i="36"/>
  <c r="C167" i="36" s="1"/>
  <c r="AN46" i="21"/>
  <c r="C139" i="21"/>
  <c r="C122" i="21"/>
  <c r="AN51" i="21"/>
  <c r="G83" i="36"/>
  <c r="V124" i="46"/>
  <c r="J83" i="36"/>
  <c r="C156" i="36"/>
  <c r="C134" i="36"/>
  <c r="AH51" i="36"/>
  <c r="I70" i="47" s="1"/>
  <c r="E75" i="21"/>
  <c r="AN67" i="21"/>
  <c r="C121" i="21"/>
  <c r="C138" i="21"/>
  <c r="AN68" i="21"/>
  <c r="H75" i="21"/>
  <c r="I19" i="47"/>
  <c r="I65" i="47"/>
  <c r="I114" i="47" s="1"/>
  <c r="I22" i="47"/>
  <c r="I79" i="47" s="1"/>
  <c r="I128" i="47" s="1"/>
  <c r="M69" i="21"/>
  <c r="I9" i="47"/>
  <c r="I51" i="47"/>
  <c r="I96" i="47" s="1"/>
  <c r="K70" i="21"/>
  <c r="I10" i="47"/>
  <c r="I52" i="47" s="1"/>
  <c r="I97" i="47"/>
  <c r="I21" i="47"/>
  <c r="I71" i="47"/>
  <c r="I120" i="47" s="1"/>
  <c r="AN49" i="21"/>
  <c r="BJ114" i="26"/>
  <c r="C141" i="21"/>
  <c r="C124" i="21"/>
  <c r="R80" i="36"/>
  <c r="R83" i="36" s="1"/>
  <c r="J18" i="26"/>
  <c r="AC89" i="26" s="1"/>
  <c r="I135" i="47" s="1"/>
  <c r="L26" i="26"/>
  <c r="L26" i="46" s="1"/>
  <c r="AA30" i="36"/>
  <c r="AA33" i="26"/>
  <c r="C142" i="36"/>
  <c r="I43" i="47"/>
  <c r="N73" i="21"/>
  <c r="I13" i="47"/>
  <c r="AN69" i="21"/>
  <c r="M75" i="21"/>
  <c r="AN54" i="21"/>
  <c r="C140" i="21"/>
  <c r="C123" i="21"/>
  <c r="M18" i="26"/>
  <c r="AJ22" i="26" s="1"/>
  <c r="I42" i="47"/>
  <c r="L71" i="21"/>
  <c r="I11" i="47"/>
  <c r="I53" i="47" s="1"/>
  <c r="I98" i="47"/>
  <c r="AN73" i="21"/>
  <c r="N75" i="21"/>
  <c r="N76" i="36"/>
  <c r="I55" i="47" s="1"/>
  <c r="I100" i="47" s="1"/>
  <c r="AE55" i="36"/>
  <c r="AV55" i="36" s="1"/>
  <c r="I80" i="47"/>
  <c r="X30" i="26"/>
  <c r="Y30" i="36"/>
  <c r="Y33" i="26" s="1"/>
  <c r="AA30" i="26" s="1"/>
  <c r="AD29" i="26" s="1"/>
  <c r="AN52" i="21"/>
  <c r="AL55" i="21"/>
  <c r="AN55" i="21" s="1"/>
  <c r="K75" i="21"/>
  <c r="AN70" i="21"/>
  <c r="C142" i="21"/>
  <c r="C125" i="21"/>
  <c r="AD32" i="36"/>
  <c r="G121" i="21"/>
  <c r="G128" i="21"/>
  <c r="G120" i="21"/>
  <c r="G126" i="21"/>
  <c r="G125" i="21"/>
  <c r="G124" i="21"/>
  <c r="G127" i="21"/>
  <c r="G123" i="21"/>
  <c r="G122" i="21"/>
  <c r="G119" i="21"/>
  <c r="N83" i="36"/>
  <c r="AL53" i="21"/>
  <c r="E114" i="21"/>
  <c r="I114" i="21" s="1"/>
  <c r="C143" i="21"/>
  <c r="C126" i="21"/>
  <c r="Y78" i="21"/>
  <c r="Q79" i="21"/>
  <c r="V79" i="21"/>
  <c r="T80" i="21"/>
  <c r="R81" i="21"/>
  <c r="Y81" i="21"/>
  <c r="Q82" i="21"/>
  <c r="T83" i="21"/>
  <c r="V84" i="21"/>
  <c r="Q85" i="21"/>
  <c r="U85" i="21"/>
  <c r="X85" i="21"/>
  <c r="P86" i="21"/>
  <c r="T87" i="21"/>
  <c r="P88" i="21"/>
  <c r="X88" i="21"/>
  <c r="S78" i="21"/>
  <c r="R79" i="21"/>
  <c r="W79" i="21"/>
  <c r="U80" i="21"/>
  <c r="S81" i="21"/>
  <c r="R82" i="21"/>
  <c r="U83" i="21"/>
  <c r="V78" i="21"/>
  <c r="P79" i="21"/>
  <c r="Y79" i="21"/>
  <c r="T81" i="21"/>
  <c r="U82" i="21"/>
  <c r="Y84" i="21"/>
  <c r="Y85" i="21"/>
  <c r="R86" i="21"/>
  <c r="Y86" i="21"/>
  <c r="P87" i="21"/>
  <c r="W87" i="21"/>
  <c r="W88" i="21"/>
  <c r="S77" i="21"/>
  <c r="P78" i="21"/>
  <c r="W78" i="21"/>
  <c r="S79" i="21"/>
  <c r="R80" i="21"/>
  <c r="V82" i="21"/>
  <c r="V83" i="21"/>
  <c r="T84" i="21"/>
  <c r="P85" i="21"/>
  <c r="S86" i="21"/>
  <c r="Q87" i="21"/>
  <c r="X87" i="21"/>
  <c r="Y88" i="21"/>
  <c r="X77" i="21"/>
  <c r="Q78" i="21"/>
  <c r="X78" i="21"/>
  <c r="S80" i="21"/>
  <c r="U81" i="21"/>
  <c r="W82" i="21"/>
  <c r="W83" i="21"/>
  <c r="P84" i="21"/>
  <c r="V85" i="21"/>
  <c r="T86" i="21"/>
  <c r="R87" i="21"/>
  <c r="Y87" i="21"/>
  <c r="Q88" i="21"/>
  <c r="T77" i="21"/>
  <c r="R78" i="21"/>
  <c r="V80" i="21"/>
  <c r="V81" i="21"/>
  <c r="P82" i="21"/>
  <c r="X82" i="21"/>
  <c r="X83" i="21"/>
  <c r="Q84" i="21"/>
  <c r="U84" i="21"/>
  <c r="R85" i="21"/>
  <c r="U86" i="21"/>
  <c r="S87" i="21"/>
  <c r="S83" i="21"/>
  <c r="V88" i="21"/>
  <c r="R77" i="21"/>
  <c r="Y77" i="21"/>
  <c r="Q80" i="21"/>
  <c r="P81" i="21"/>
  <c r="S84" i="21"/>
  <c r="T85" i="21"/>
  <c r="T78" i="21"/>
  <c r="X80" i="21"/>
  <c r="W84" i="21"/>
  <c r="V86" i="21"/>
  <c r="U87" i="21"/>
  <c r="R88" i="21"/>
  <c r="U77" i="21"/>
  <c r="P77" i="21"/>
  <c r="U79" i="21"/>
  <c r="X79" i="21"/>
  <c r="S82" i="21"/>
  <c r="P83" i="21"/>
  <c r="R84" i="21"/>
  <c r="X86" i="21"/>
  <c r="S88" i="21"/>
  <c r="T82" i="21"/>
  <c r="Q83" i="21"/>
  <c r="W85" i="21"/>
  <c r="T88" i="21"/>
  <c r="P80" i="21"/>
  <c r="Q81" i="21"/>
  <c r="R83" i="21"/>
  <c r="U88" i="21"/>
  <c r="U78" i="21"/>
  <c r="X81" i="21"/>
  <c r="X84" i="21"/>
  <c r="V77" i="21"/>
  <c r="V87" i="21"/>
  <c r="W77" i="21"/>
  <c r="W80" i="21"/>
  <c r="Y83" i="21"/>
  <c r="Y80" i="21"/>
  <c r="Y82" i="21"/>
  <c r="Q86" i="21"/>
  <c r="W81" i="21"/>
  <c r="W86" i="21"/>
  <c r="S85" i="21"/>
  <c r="T79" i="21"/>
  <c r="Q77" i="21"/>
  <c r="L75" i="21"/>
  <c r="AN71" i="21"/>
  <c r="Q77" i="36"/>
  <c r="I56" i="47"/>
  <c r="I101" i="47" s="1"/>
  <c r="I87" i="47"/>
  <c r="C129" i="21"/>
  <c r="C146" i="21"/>
  <c r="X30" i="46"/>
  <c r="GU81" i="46" s="1"/>
  <c r="AI84" i="26"/>
  <c r="I129" i="47" s="1"/>
  <c r="N115" i="26"/>
  <c r="BJ115" i="26" s="1"/>
  <c r="GW81" i="26"/>
  <c r="GX81" i="26" s="1"/>
  <c r="GY81" i="26" s="1"/>
  <c r="GZ81" i="26" s="1"/>
  <c r="HA81" i="26" s="1"/>
  <c r="HB81" i="26"/>
  <c r="X90" i="21"/>
  <c r="X93" i="21"/>
  <c r="D177" i="36" a="1"/>
  <c r="D181" i="36" s="1"/>
  <c r="W90" i="21"/>
  <c r="W93" i="21"/>
  <c r="AN81" i="21"/>
  <c r="C107" i="21"/>
  <c r="I107" i="21"/>
  <c r="S90" i="21"/>
  <c r="S93" i="21"/>
  <c r="AN83" i="21"/>
  <c r="C109" i="21"/>
  <c r="I109" i="21"/>
  <c r="BD84" i="26"/>
  <c r="AN80" i="21"/>
  <c r="C106" i="21"/>
  <c r="I106" i="21"/>
  <c r="AN84" i="21"/>
  <c r="C110" i="21"/>
  <c r="I110" i="21"/>
  <c r="AN53" i="21"/>
  <c r="E112" i="21"/>
  <c r="V90" i="21"/>
  <c r="V93" i="21"/>
  <c r="Y90" i="21"/>
  <c r="Y93" i="21"/>
  <c r="T90" i="21"/>
  <c r="T93" i="21"/>
  <c r="R90" i="21"/>
  <c r="AN87" i="21"/>
  <c r="C113" i="21"/>
  <c r="I113" i="21"/>
  <c r="N126" i="26"/>
  <c r="AN86" i="21"/>
  <c r="C112" i="21"/>
  <c r="AT58" i="36"/>
  <c r="AV58" i="36" s="1"/>
  <c r="Q90" i="21"/>
  <c r="Q92" i="21"/>
  <c r="AN79" i="21"/>
  <c r="C105" i="21"/>
  <c r="I105" i="21"/>
  <c r="Q83" i="36"/>
  <c r="AV77" i="36"/>
  <c r="Z93" i="21"/>
  <c r="D184" i="36"/>
  <c r="D177" i="36"/>
  <c r="P90" i="21"/>
  <c r="AN77" i="21"/>
  <c r="C103" i="21"/>
  <c r="I103" i="21"/>
  <c r="AN82" i="21"/>
  <c r="C108" i="21"/>
  <c r="I108" i="21"/>
  <c r="C127" i="21"/>
  <c r="C144" i="21"/>
  <c r="U90" i="21"/>
  <c r="U93" i="21"/>
  <c r="AN85" i="21"/>
  <c r="C111" i="21"/>
  <c r="I111" i="21"/>
  <c r="AN78" i="21"/>
  <c r="C104" i="21"/>
  <c r="I104" i="21"/>
  <c r="AN88" i="21"/>
  <c r="C114" i="21"/>
  <c r="D182" i="36"/>
  <c r="D179" i="36"/>
  <c r="AA30" i="46"/>
  <c r="AM87" i="46" s="1"/>
  <c r="Q116" i="26"/>
  <c r="BJ116" i="26" s="1"/>
  <c r="AC33" i="26"/>
  <c r="AM87" i="26"/>
  <c r="E127" i="36"/>
  <c r="I112" i="21"/>
  <c r="R93" i="21"/>
  <c r="P92" i="21"/>
  <c r="C166" i="36"/>
  <c r="C144" i="36"/>
  <c r="E121" i="21"/>
  <c r="I121" i="21"/>
  <c r="E120" i="21"/>
  <c r="I120" i="21"/>
  <c r="E122" i="21"/>
  <c r="I122" i="21"/>
  <c r="E123" i="21"/>
  <c r="I123" i="21"/>
  <c r="E124" i="21"/>
  <c r="I124" i="21"/>
  <c r="E125" i="21"/>
  <c r="I125" i="21"/>
  <c r="E127" i="21"/>
  <c r="I127" i="21"/>
  <c r="E128" i="21"/>
  <c r="I128" i="21"/>
  <c r="E126" i="21"/>
  <c r="I126" i="21"/>
  <c r="E119" i="21"/>
  <c r="I119" i="21"/>
  <c r="D31" i="50"/>
  <c r="G31" i="50"/>
  <c r="IE135" i="26"/>
  <c r="CZ115" i="26"/>
  <c r="IF136" i="26"/>
  <c r="IO168" i="26"/>
  <c r="IO122" i="26"/>
  <c r="ID157" i="26"/>
  <c r="IG160" i="26"/>
  <c r="GC90" i="46"/>
  <c r="IB132" i="26"/>
  <c r="IL165" i="26"/>
  <c r="HY152" i="26"/>
  <c r="IM166" i="26"/>
  <c r="II162" i="26"/>
  <c r="HX151" i="26"/>
  <c r="II116" i="26"/>
  <c r="IA154" i="26"/>
  <c r="IH138" i="26"/>
  <c r="FT81" i="46"/>
  <c r="IA108" i="26"/>
  <c r="FN75" i="46"/>
  <c r="IB109" i="26"/>
  <c r="CQ106" i="26"/>
  <c r="IL142" i="26"/>
  <c r="FS80" i="46"/>
  <c r="DH91" i="26"/>
  <c r="FQ78" i="46"/>
  <c r="IN144" i="26"/>
  <c r="HY106" i="26"/>
  <c r="FO76" i="46"/>
  <c r="IA131" i="26"/>
  <c r="DE120" i="46"/>
  <c r="IH161" i="26"/>
  <c r="HX128" i="26"/>
  <c r="IF159" i="26"/>
  <c r="DA84" i="26"/>
  <c r="IB155" i="26"/>
  <c r="IE158" i="26"/>
  <c r="IJ117" i="26"/>
  <c r="IC156" i="26"/>
  <c r="FL73" i="46"/>
  <c r="IJ163" i="26"/>
  <c r="FV83" i="46"/>
  <c r="IJ140" i="26"/>
  <c r="DA116" i="26"/>
  <c r="HZ130" i="26"/>
  <c r="IP146" i="26"/>
  <c r="FR79" i="46"/>
  <c r="FM74" i="46"/>
  <c r="DI92" i="26"/>
  <c r="IM120" i="26"/>
  <c r="IN121" i="26"/>
  <c r="HZ153" i="26"/>
  <c r="HZ107" i="26"/>
  <c r="FP77" i="46"/>
  <c r="IK164" i="26"/>
  <c r="IP123" i="26"/>
  <c r="GA88" i="46"/>
  <c r="ID111" i="26"/>
  <c r="FZ87" i="46"/>
  <c r="IK141" i="26"/>
  <c r="IC133" i="26"/>
  <c r="IG137" i="26"/>
  <c r="IK118" i="26"/>
  <c r="DF121" i="26"/>
  <c r="IP169" i="26"/>
  <c r="DF121" i="46"/>
  <c r="IN167" i="26"/>
  <c r="HY129" i="26"/>
  <c r="FX85" i="46"/>
  <c r="IE112" i="26"/>
  <c r="DG122" i="26"/>
  <c r="DE120" i="26"/>
  <c r="IO145" i="26"/>
  <c r="CO104" i="46"/>
  <c r="IL119" i="26"/>
  <c r="FU82" i="46"/>
  <c r="IM143" i="26"/>
  <c r="FW84" i="46"/>
  <c r="ID134" i="26"/>
  <c r="IC110" i="26"/>
  <c r="DH123" i="26"/>
  <c r="HX105" i="26"/>
  <c r="FY86" i="46"/>
  <c r="IH115" i="26"/>
  <c r="II139" i="26"/>
  <c r="CY114" i="26"/>
  <c r="IG114" i="26"/>
  <c r="IF113" i="26"/>
  <c r="BB91" i="46" l="1"/>
  <c r="I193" i="47"/>
  <c r="GK92" i="26"/>
  <c r="BD87" i="26"/>
  <c r="AA82" i="26"/>
  <c r="E177" i="26"/>
  <c r="V28" i="46"/>
  <c r="J112" i="46" s="1"/>
  <c r="BJ112" i="46" s="1"/>
  <c r="K13" i="46"/>
  <c r="AC82" i="46" s="1"/>
  <c r="I177" i="47" s="1"/>
  <c r="FJ85" i="26"/>
  <c r="E175" i="26"/>
  <c r="E166" i="26"/>
  <c r="BD76" i="26"/>
  <c r="U118" i="46"/>
  <c r="AD82" i="26"/>
  <c r="E178" i="26"/>
  <c r="GK76" i="26"/>
  <c r="AB89" i="46"/>
  <c r="I187" i="47" s="1"/>
  <c r="M31" i="46"/>
  <c r="BD92" i="46"/>
  <c r="E180" i="46"/>
  <c r="Q126" i="26"/>
  <c r="BJ119" i="46"/>
  <c r="E179" i="46"/>
  <c r="GK88" i="26"/>
  <c r="I194" i="47"/>
  <c r="BD90" i="26"/>
  <c r="Q114" i="46"/>
  <c r="E180" i="26"/>
  <c r="FJ90" i="26"/>
  <c r="M31" i="26"/>
  <c r="AB89" i="26"/>
  <c r="I134" i="47" s="1"/>
  <c r="Z76" i="46"/>
  <c r="Z26" i="26"/>
  <c r="AA80" i="26"/>
  <c r="I16" i="26"/>
  <c r="M16" i="26" s="1"/>
  <c r="M16" i="46" s="1"/>
  <c r="H108" i="46" s="1"/>
  <c r="I147" i="47"/>
  <c r="H124" i="46"/>
  <c r="I59" i="47"/>
  <c r="I104" i="47" s="1"/>
  <c r="I46" i="47"/>
  <c r="I91" i="47" s="1"/>
  <c r="AV68" i="36"/>
  <c r="D178" i="36"/>
  <c r="O16" i="26"/>
  <c r="AE78" i="26" s="1"/>
  <c r="AC26" i="26"/>
  <c r="V12" i="46"/>
  <c r="AJ78" i="46" s="1"/>
  <c r="I168" i="47" s="1"/>
  <c r="AC12" i="26"/>
  <c r="AC12" i="46" s="1"/>
  <c r="AN86" i="46" s="1"/>
  <c r="AJ78" i="26"/>
  <c r="I115" i="47" s="1"/>
  <c r="D183" i="36"/>
  <c r="AE61" i="36"/>
  <c r="AV80" i="36"/>
  <c r="AH61" i="36"/>
  <c r="D29" i="46"/>
  <c r="C103" i="46" s="1"/>
  <c r="C124" i="46" s="1"/>
  <c r="C105" i="26"/>
  <c r="I29" i="26"/>
  <c r="D108" i="26" s="1"/>
  <c r="BJ108" i="26" s="1"/>
  <c r="AA73" i="26"/>
  <c r="BD73" i="26" s="1"/>
  <c r="Y48" i="36"/>
  <c r="H71" i="36"/>
  <c r="M13" i="36"/>
  <c r="O13" i="36" s="1"/>
  <c r="J18" i="46"/>
  <c r="F126" i="26"/>
  <c r="S21" i="36"/>
  <c r="AD24" i="36" s="1"/>
  <c r="U21" i="36"/>
  <c r="I132" i="47"/>
  <c r="D185" i="36"/>
  <c r="D180" i="36"/>
  <c r="AV76" i="36"/>
  <c r="C145" i="36"/>
  <c r="C133" i="36"/>
  <c r="C155" i="36"/>
  <c r="I16" i="46"/>
  <c r="AC77" i="26"/>
  <c r="BD77" i="26" s="1"/>
  <c r="G107" i="26"/>
  <c r="AT57" i="36"/>
  <c r="I86" i="47"/>
  <c r="AV51" i="36"/>
  <c r="D136" i="21" a="1"/>
  <c r="P83" i="36"/>
  <c r="Y59" i="36"/>
  <c r="I82" i="47" s="1"/>
  <c r="I54" i="47"/>
  <c r="I99" i="47" s="1"/>
  <c r="I26" i="36"/>
  <c r="G13" i="46"/>
  <c r="Z82" i="46" s="1"/>
  <c r="I174" i="47" s="1"/>
  <c r="Z82" i="26"/>
  <c r="I185" i="47"/>
  <c r="BD87" i="46"/>
  <c r="Y33" i="46"/>
  <c r="AD29" i="46"/>
  <c r="GI90" i="46"/>
  <c r="AC33" i="46"/>
  <c r="GV81" i="46"/>
  <c r="GW81" i="46" s="1"/>
  <c r="GX81" i="46" s="1"/>
  <c r="GY81" i="46" s="1"/>
  <c r="GZ81" i="46" s="1"/>
  <c r="BD90" i="46"/>
  <c r="FH92" i="46"/>
  <c r="E178" i="46"/>
  <c r="Q124" i="46"/>
  <c r="AI84" i="46"/>
  <c r="BD84" i="46" s="1"/>
  <c r="BJ108" i="46"/>
  <c r="GI92" i="46"/>
  <c r="AG79" i="26"/>
  <c r="BD79" i="26" s="1"/>
  <c r="R28" i="46"/>
  <c r="I111" i="26"/>
  <c r="N29" i="26"/>
  <c r="AB74" i="26"/>
  <c r="AA73" i="46"/>
  <c r="AA80" i="46"/>
  <c r="I171" i="47" s="1"/>
  <c r="I143" i="47"/>
  <c r="F124" i="46"/>
  <c r="I142" i="47"/>
  <c r="BJ103" i="46"/>
  <c r="Z80" i="46"/>
  <c r="AB82" i="46"/>
  <c r="I176" i="47" s="1"/>
  <c r="N113" i="46"/>
  <c r="CW112" i="46"/>
  <c r="DD87" i="26"/>
  <c r="CS76" i="26"/>
  <c r="DG90" i="26"/>
  <c r="DG92" i="46"/>
  <c r="DD119" i="46"/>
  <c r="CP73" i="26"/>
  <c r="CT77" i="26"/>
  <c r="CS108" i="26"/>
  <c r="CN103" i="46"/>
  <c r="DE90" i="46"/>
  <c r="CY84" i="46"/>
  <c r="CV79" i="26"/>
  <c r="DB87" i="46"/>
  <c r="CS108" i="46"/>
  <c r="GE92" i="46"/>
  <c r="F18" i="46" l="1"/>
  <c r="I158" i="47"/>
  <c r="U124" i="46"/>
  <c r="BJ118" i="46"/>
  <c r="J124" i="46"/>
  <c r="I152" i="47"/>
  <c r="K18" i="46"/>
  <c r="BD91" i="46"/>
  <c r="FH91" i="46"/>
  <c r="GI91" i="46"/>
  <c r="G105" i="46"/>
  <c r="I182" i="47"/>
  <c r="D126" i="26"/>
  <c r="BD76" i="46"/>
  <c r="I165" i="47"/>
  <c r="BD78" i="26"/>
  <c r="I154" i="47"/>
  <c r="BJ114" i="46"/>
  <c r="W103" i="46"/>
  <c r="H110" i="26"/>
  <c r="BJ110" i="26" s="1"/>
  <c r="O16" i="46"/>
  <c r="AE78" i="46" s="1"/>
  <c r="I29" i="46"/>
  <c r="D106" i="46" s="1"/>
  <c r="Z26" i="46"/>
  <c r="AL80" i="46" s="1"/>
  <c r="I172" i="47" s="1"/>
  <c r="AL80" i="26"/>
  <c r="I119" i="47" s="1"/>
  <c r="AR59" i="36"/>
  <c r="AD26" i="36"/>
  <c r="H83" i="36"/>
  <c r="AV71" i="36"/>
  <c r="G126" i="26"/>
  <c r="BJ107" i="26"/>
  <c r="Y61" i="36"/>
  <c r="AV48" i="36"/>
  <c r="C157" i="36"/>
  <c r="C135" i="36"/>
  <c r="AC89" i="46"/>
  <c r="I188" i="47" s="1"/>
  <c r="M18" i="46"/>
  <c r="AJ22" i="46" s="1"/>
  <c r="C147" i="36"/>
  <c r="C169" i="36"/>
  <c r="R16" i="26"/>
  <c r="AF81" i="26" s="1"/>
  <c r="BD81" i="26" s="1"/>
  <c r="D145" i="21"/>
  <c r="F145" i="21" s="1"/>
  <c r="G145" i="21" s="1"/>
  <c r="H145" i="21" s="1"/>
  <c r="D142" i="21"/>
  <c r="F142" i="21" s="1"/>
  <c r="G142" i="21" s="1"/>
  <c r="H142" i="21" s="1"/>
  <c r="D143" i="21"/>
  <c r="F143" i="21" s="1"/>
  <c r="G143" i="21" s="1"/>
  <c r="H143" i="21" s="1"/>
  <c r="D141" i="21"/>
  <c r="F141" i="21" s="1"/>
  <c r="G141" i="21" s="1"/>
  <c r="H141" i="21" s="1"/>
  <c r="D139" i="21"/>
  <c r="F139" i="21" s="1"/>
  <c r="G139" i="21" s="1"/>
  <c r="H139" i="21" s="1"/>
  <c r="D138" i="21"/>
  <c r="F138" i="21" s="1"/>
  <c r="G138" i="21" s="1"/>
  <c r="H138" i="21" s="1"/>
  <c r="D144" i="21"/>
  <c r="D137" i="21"/>
  <c r="D146" i="21"/>
  <c r="F146" i="21" s="1"/>
  <c r="G146" i="21" s="1"/>
  <c r="H146" i="21" s="1"/>
  <c r="D140" i="21"/>
  <c r="F140" i="21" s="1"/>
  <c r="G140" i="21" s="1"/>
  <c r="H140" i="21" s="1"/>
  <c r="D136" i="21"/>
  <c r="AD59" i="36"/>
  <c r="I84" i="47" s="1"/>
  <c r="V23" i="26"/>
  <c r="C165" i="36"/>
  <c r="C143" i="36"/>
  <c r="H126" i="26"/>
  <c r="AC77" i="46"/>
  <c r="P117" i="26"/>
  <c r="AN86" i="26"/>
  <c r="AF18" i="26"/>
  <c r="D69" i="36"/>
  <c r="X45" i="36"/>
  <c r="N26" i="36"/>
  <c r="AR64" i="36"/>
  <c r="AC59" i="36"/>
  <c r="T23" i="26"/>
  <c r="C126" i="26"/>
  <c r="BJ105" i="26"/>
  <c r="W105" i="26"/>
  <c r="E126" i="36"/>
  <c r="AV57" i="36"/>
  <c r="R13" i="36"/>
  <c r="AA49" i="36"/>
  <c r="AC26" i="46"/>
  <c r="AE33" i="26"/>
  <c r="R119" i="26"/>
  <c r="AP88" i="26"/>
  <c r="P115" i="46"/>
  <c r="I155" i="47" s="1"/>
  <c r="BJ105" i="46"/>
  <c r="G124" i="46"/>
  <c r="I144" i="47"/>
  <c r="AA18" i="46"/>
  <c r="AF18" i="46"/>
  <c r="I126" i="26"/>
  <c r="BD74" i="26"/>
  <c r="N29" i="46"/>
  <c r="AD75" i="26"/>
  <c r="BD75" i="26" s="1"/>
  <c r="E109" i="26"/>
  <c r="R30" i="26"/>
  <c r="AG79" i="46"/>
  <c r="I109" i="46"/>
  <c r="I162" i="47"/>
  <c r="BD73" i="46"/>
  <c r="BJ113" i="46"/>
  <c r="I153" i="47"/>
  <c r="N124" i="46"/>
  <c r="I170" i="47"/>
  <c r="BD86" i="46"/>
  <c r="I184" i="47"/>
  <c r="GD91" i="46"/>
  <c r="DF91" i="46"/>
  <c r="DC118" i="46"/>
  <c r="CY114" i="46"/>
  <c r="CU110" i="26"/>
  <c r="CQ76" i="46"/>
  <c r="CU78" i="26"/>
  <c r="CP105" i="26"/>
  <c r="CR107" i="26"/>
  <c r="DA86" i="46"/>
  <c r="CR75" i="26"/>
  <c r="CP105" i="46"/>
  <c r="CN73" i="46"/>
  <c r="CX81" i="26"/>
  <c r="CQ74" i="26"/>
  <c r="CX113" i="46"/>
  <c r="K33" i="46" l="1"/>
  <c r="K112" i="26"/>
  <c r="S33" i="46"/>
  <c r="AB74" i="46"/>
  <c r="BD80" i="26"/>
  <c r="F33" i="46"/>
  <c r="BD80" i="46"/>
  <c r="R126" i="26"/>
  <c r="BJ119" i="26"/>
  <c r="I47" i="47"/>
  <c r="I92" i="47" s="1"/>
  <c r="D83" i="36"/>
  <c r="AV69" i="36"/>
  <c r="V16" i="26"/>
  <c r="X16" i="26" s="1"/>
  <c r="AV45" i="36"/>
  <c r="X61" i="36"/>
  <c r="V31" i="26"/>
  <c r="V23" i="46"/>
  <c r="AH89" i="26"/>
  <c r="I137" i="47" s="1"/>
  <c r="AA33" i="46"/>
  <c r="R117" i="46"/>
  <c r="AE33" i="46"/>
  <c r="AP88" i="46"/>
  <c r="BD86" i="26"/>
  <c r="I131" i="47"/>
  <c r="C160" i="36"/>
  <c r="C138" i="36"/>
  <c r="E70" i="36"/>
  <c r="R27" i="36"/>
  <c r="Z46" i="36"/>
  <c r="P124" i="46"/>
  <c r="T31" i="26"/>
  <c r="T23" i="46"/>
  <c r="AI28" i="26"/>
  <c r="AZ89" i="26" s="1"/>
  <c r="AG89" i="26"/>
  <c r="I136" i="47" s="1"/>
  <c r="P126" i="26"/>
  <c r="BJ117" i="26"/>
  <c r="BJ115" i="46"/>
  <c r="R16" i="46"/>
  <c r="P18" i="46" s="1"/>
  <c r="AV49" i="36"/>
  <c r="AA61" i="36"/>
  <c r="AC61" i="36"/>
  <c r="I83" i="47"/>
  <c r="BD88" i="26"/>
  <c r="I133" i="47"/>
  <c r="V13" i="36"/>
  <c r="K73" i="36"/>
  <c r="AB52" i="36"/>
  <c r="I166" i="47"/>
  <c r="BD77" i="46"/>
  <c r="AT59" i="36"/>
  <c r="I88" i="47"/>
  <c r="AR61" i="36"/>
  <c r="BD79" i="46"/>
  <c r="I169" i="47"/>
  <c r="AF81" i="46"/>
  <c r="K110" i="46"/>
  <c r="BJ112" i="26"/>
  <c r="K126" i="26"/>
  <c r="V16" i="46"/>
  <c r="L113" i="26"/>
  <c r="U33" i="26"/>
  <c r="AJ35" i="26" s="1"/>
  <c r="R30" i="46"/>
  <c r="AH83" i="26"/>
  <c r="BD83" i="26" s="1"/>
  <c r="M111" i="26"/>
  <c r="BD74" i="46"/>
  <c r="I163" i="47"/>
  <c r="BJ109" i="26"/>
  <c r="E126" i="26"/>
  <c r="I145" i="47"/>
  <c r="BJ106" i="46"/>
  <c r="D124" i="46"/>
  <c r="I148" i="47"/>
  <c r="I124" i="46"/>
  <c r="E107" i="46"/>
  <c r="AD75" i="46"/>
  <c r="BD78" i="46"/>
  <c r="I167" i="47"/>
  <c r="CW80" i="26"/>
  <c r="CU80" i="46"/>
  <c r="DB117" i="26"/>
  <c r="DE88" i="26"/>
  <c r="CR77" i="46"/>
  <c r="DD119" i="26"/>
  <c r="CZ115" i="46"/>
  <c r="DC86" i="26"/>
  <c r="CO74" i="46"/>
  <c r="CW112" i="26"/>
  <c r="CT79" i="46"/>
  <c r="CT109" i="26"/>
  <c r="CS78" i="46"/>
  <c r="CQ106" i="46"/>
  <c r="CZ83" i="26"/>
  <c r="U18" i="46" l="1"/>
  <c r="AV73" i="36"/>
  <c r="K83" i="36"/>
  <c r="AH89" i="46"/>
  <c r="I190" i="47" s="1"/>
  <c r="V31" i="46"/>
  <c r="C158" i="36"/>
  <c r="C136" i="36"/>
  <c r="X13" i="36"/>
  <c r="L74" i="36"/>
  <c r="AJ37" i="26"/>
  <c r="AB61" i="36"/>
  <c r="AV52" i="36"/>
  <c r="T31" i="46"/>
  <c r="AG89" i="46"/>
  <c r="I189" i="47" s="1"/>
  <c r="AI28" i="46"/>
  <c r="AZ89" i="46" s="1"/>
  <c r="I186" i="47"/>
  <c r="BD88" i="46"/>
  <c r="BB89" i="26"/>
  <c r="I138" i="47"/>
  <c r="AR94" i="26" a="1"/>
  <c r="AV59" i="36"/>
  <c r="E128" i="36"/>
  <c r="Z61" i="36"/>
  <c r="AV46" i="36"/>
  <c r="I48" i="47"/>
  <c r="I93" i="47" s="1"/>
  <c r="AV70" i="36"/>
  <c r="E83" i="36"/>
  <c r="M72" i="36"/>
  <c r="AD54" i="36"/>
  <c r="I157" i="47"/>
  <c r="R124" i="46"/>
  <c r="BJ117" i="46"/>
  <c r="I146" i="47"/>
  <c r="BJ107" i="46"/>
  <c r="E124" i="46"/>
  <c r="L126" i="26"/>
  <c r="BJ113" i="26"/>
  <c r="L111" i="46"/>
  <c r="X16" i="46"/>
  <c r="I150" i="47"/>
  <c r="K124" i="46"/>
  <c r="BJ110" i="46"/>
  <c r="BD75" i="46"/>
  <c r="I164" i="47"/>
  <c r="M109" i="46"/>
  <c r="AH83" i="46"/>
  <c r="U33" i="46"/>
  <c r="AK82" i="26"/>
  <c r="BD81" i="46"/>
  <c r="I173" i="47"/>
  <c r="M126" i="26"/>
  <c r="BJ111" i="26"/>
  <c r="P33" i="46"/>
  <c r="DB117" i="46"/>
  <c r="DC88" i="46"/>
  <c r="CR107" i="46"/>
  <c r="CU110" i="46"/>
  <c r="CV81" i="46"/>
  <c r="CP75" i="46"/>
  <c r="CV111" i="26"/>
  <c r="CX113" i="26"/>
  <c r="AV98" i="26" l="1"/>
  <c r="AT97" i="26"/>
  <c r="AX96" i="26"/>
  <c r="AW94" i="26"/>
  <c r="AZ97" i="26"/>
  <c r="AY96" i="26"/>
  <c r="AV96" i="26"/>
  <c r="AT95" i="26"/>
  <c r="AV94" i="26"/>
  <c r="AS96" i="26"/>
  <c r="AW97" i="26"/>
  <c r="AV95" i="26"/>
  <c r="AU98" i="26"/>
  <c r="AY95" i="26"/>
  <c r="AU97" i="26"/>
  <c r="AW95" i="26"/>
  <c r="AS98" i="26"/>
  <c r="AS94" i="26"/>
  <c r="AS97" i="26"/>
  <c r="AU96" i="26"/>
  <c r="AS95" i="26"/>
  <c r="AX98" i="26"/>
  <c r="AR94" i="26"/>
  <c r="AX97" i="26"/>
  <c r="AY97" i="26"/>
  <c r="AT94" i="26"/>
  <c r="AX94" i="26"/>
  <c r="AY94" i="26"/>
  <c r="AR96" i="26"/>
  <c r="AU94" i="26"/>
  <c r="AZ94" i="26"/>
  <c r="AZ95" i="26"/>
  <c r="AY98" i="26"/>
  <c r="AX95" i="26"/>
  <c r="AR95" i="26"/>
  <c r="AR97" i="26"/>
  <c r="AR98" i="26"/>
  <c r="AU95" i="26"/>
  <c r="AT96" i="26"/>
  <c r="AT98" i="26"/>
  <c r="AZ96" i="26"/>
  <c r="AW96" i="26"/>
  <c r="AV97" i="26"/>
  <c r="AZ98" i="26"/>
  <c r="AW98" i="26"/>
  <c r="AJ37" i="46"/>
  <c r="I191" i="47"/>
  <c r="BB89" i="46"/>
  <c r="AR94" i="46" a="1"/>
  <c r="M83" i="36"/>
  <c r="AV72" i="36"/>
  <c r="C137" i="36"/>
  <c r="C159" i="36"/>
  <c r="AV74" i="36"/>
  <c r="L83" i="36"/>
  <c r="C140" i="36"/>
  <c r="C162" i="36"/>
  <c r="AV54" i="36"/>
  <c r="AD61" i="36"/>
  <c r="BD89" i="26"/>
  <c r="E179" i="26"/>
  <c r="FJ89" i="26"/>
  <c r="GK89" i="26"/>
  <c r="AC13" i="36"/>
  <c r="Y15" i="36"/>
  <c r="AG53" i="36"/>
  <c r="AJ35" i="46"/>
  <c r="I127" i="47"/>
  <c r="BD82" i="26"/>
  <c r="AK82" i="46"/>
  <c r="I181" i="47"/>
  <c r="BD83" i="46"/>
  <c r="I151" i="47"/>
  <c r="BJ111" i="46"/>
  <c r="L124" i="46"/>
  <c r="M124" i="46"/>
  <c r="I149" i="47"/>
  <c r="BJ109" i="46"/>
  <c r="DF89" i="26"/>
  <c r="CX83" i="46"/>
  <c r="CV111" i="46"/>
  <c r="CT109" i="46"/>
  <c r="CY82" i="26"/>
  <c r="C139" i="36" l="1"/>
  <c r="C161" i="36"/>
  <c r="Y18" i="26"/>
  <c r="AB16" i="26" s="1"/>
  <c r="AD18" i="36"/>
  <c r="AZ95" i="46"/>
  <c r="AT96" i="46"/>
  <c r="AY98" i="46"/>
  <c r="AW95" i="46"/>
  <c r="AX95" i="46"/>
  <c r="AY97" i="46"/>
  <c r="AS98" i="46"/>
  <c r="AS94" i="46"/>
  <c r="AS97" i="46"/>
  <c r="AU96" i="46"/>
  <c r="AS96" i="46"/>
  <c r="AR98" i="46"/>
  <c r="AZ94" i="46"/>
  <c r="AZ97" i="46"/>
  <c r="AY96" i="46"/>
  <c r="AV96" i="46"/>
  <c r="AT95" i="46"/>
  <c r="AV94" i="46"/>
  <c r="AW94" i="46"/>
  <c r="AS95" i="46"/>
  <c r="AW96" i="46"/>
  <c r="AW97" i="46"/>
  <c r="AV95" i="46"/>
  <c r="AU98" i="46"/>
  <c r="AY95" i="46"/>
  <c r="AU97" i="46"/>
  <c r="AR94" i="46"/>
  <c r="AX97" i="46"/>
  <c r="AR95" i="46"/>
  <c r="AT94" i="46"/>
  <c r="AT98" i="46"/>
  <c r="AX94" i="46"/>
  <c r="AY94" i="46"/>
  <c r="AR97" i="46"/>
  <c r="AR96" i="46"/>
  <c r="AU94" i="46"/>
  <c r="AT97" i="46"/>
  <c r="AU95" i="46"/>
  <c r="AW98" i="46"/>
  <c r="AV97" i="46"/>
  <c r="AX98" i="46"/>
  <c r="AV98" i="46"/>
  <c r="AZ98" i="46"/>
  <c r="AZ96" i="46"/>
  <c r="AX96" i="46"/>
  <c r="AG61" i="36"/>
  <c r="D155" i="36" s="1" a="1"/>
  <c r="I78" i="47"/>
  <c r="AV53" i="36"/>
  <c r="T85" i="36" a="1"/>
  <c r="AQ56" i="36"/>
  <c r="O79" i="36"/>
  <c r="E177" i="46"/>
  <c r="BD89" i="46"/>
  <c r="FH89" i="46"/>
  <c r="GI89" i="46"/>
  <c r="C163" i="36"/>
  <c r="C141" i="36"/>
  <c r="I180" i="47"/>
  <c r="BD82" i="46"/>
  <c r="DD89" i="46"/>
  <c r="GB89" i="46"/>
  <c r="CW82" i="46"/>
  <c r="D157" i="36" l="1"/>
  <c r="F157" i="36" s="1"/>
  <c r="D167" i="36"/>
  <c r="F167" i="36" s="1"/>
  <c r="D169" i="36"/>
  <c r="F169" i="36" s="1"/>
  <c r="D164" i="36"/>
  <c r="F164" i="36" s="1"/>
  <c r="D161" i="36"/>
  <c r="D162" i="36"/>
  <c r="F162" i="36" s="1"/>
  <c r="D168" i="36"/>
  <c r="D165" i="36"/>
  <c r="F165" i="36" s="1"/>
  <c r="D160" i="36"/>
  <c r="F160" i="36" s="1"/>
  <c r="D159" i="36"/>
  <c r="F159" i="36" s="1"/>
  <c r="D166" i="36"/>
  <c r="F166" i="36" s="1"/>
  <c r="D155" i="36"/>
  <c r="D156" i="36"/>
  <c r="D163" i="36"/>
  <c r="D158" i="36"/>
  <c r="F158" i="36" s="1"/>
  <c r="AC87" i="36"/>
  <c r="AA92" i="36"/>
  <c r="Y97" i="36"/>
  <c r="AB85" i="36"/>
  <c r="Z89" i="36"/>
  <c r="Z93" i="36"/>
  <c r="Z97" i="36"/>
  <c r="U85" i="36"/>
  <c r="Y90" i="36"/>
  <c r="AG94" i="36"/>
  <c r="Y88" i="36"/>
  <c r="AH94" i="36"/>
  <c r="AD100" i="36"/>
  <c r="W90" i="36"/>
  <c r="AE94" i="36"/>
  <c r="U99" i="36"/>
  <c r="V87" i="36"/>
  <c r="V91" i="36"/>
  <c r="V95" i="36"/>
  <c r="V99" i="36"/>
  <c r="AE87" i="36"/>
  <c r="U92" i="36"/>
  <c r="AC96" i="36"/>
  <c r="X91" i="36"/>
  <c r="AD97" i="36"/>
  <c r="AG87" i="36"/>
  <c r="W86" i="36"/>
  <c r="AC91" i="36"/>
  <c r="W98" i="36"/>
  <c r="AD87" i="36"/>
  <c r="AB92" i="36"/>
  <c r="X98" i="36"/>
  <c r="U88" i="36"/>
  <c r="Y94" i="36"/>
  <c r="AF89" i="36"/>
  <c r="V98" i="36"/>
  <c r="AC90" i="36"/>
  <c r="AE97" i="36"/>
  <c r="AH87" i="36"/>
  <c r="V94" i="36"/>
  <c r="AF100" i="36"/>
  <c r="AH90" i="36"/>
  <c r="V97" i="36"/>
  <c r="AD92" i="36"/>
  <c r="AF88" i="36"/>
  <c r="AF99" i="36"/>
  <c r="X97" i="36"/>
  <c r="W93" i="36"/>
  <c r="AH88" i="36"/>
  <c r="T95" i="36"/>
  <c r="AH86" i="36"/>
  <c r="V93" i="36"/>
  <c r="T85" i="36"/>
  <c r="AC85" i="36"/>
  <c r="AF86" i="36"/>
  <c r="AA93" i="36"/>
  <c r="T97" i="36"/>
  <c r="AV97" i="36" s="1"/>
  <c r="C125" i="36" s="1"/>
  <c r="T90" i="36"/>
  <c r="AB98" i="36"/>
  <c r="X99" i="36"/>
  <c r="AE86" i="36"/>
  <c r="Y93" i="36"/>
  <c r="AE98" i="36"/>
  <c r="T88" i="36"/>
  <c r="AH93" i="36"/>
  <c r="AF98" i="36"/>
  <c r="AC88" i="36"/>
  <c r="W95" i="36"/>
  <c r="AB90" i="36"/>
  <c r="AH98" i="36"/>
  <c r="Y91" i="36"/>
  <c r="Y98" i="36"/>
  <c r="AD88" i="36"/>
  <c r="AF95" i="36"/>
  <c r="AA85" i="36"/>
  <c r="AA91" i="36"/>
  <c r="AA98" i="36"/>
  <c r="Z95" i="36"/>
  <c r="U90" i="36"/>
  <c r="AH100" i="36"/>
  <c r="AC98" i="36"/>
  <c r="AD94" i="36"/>
  <c r="AG91" i="36"/>
  <c r="X100" i="36"/>
  <c r="AD89" i="36"/>
  <c r="AD98" i="36"/>
  <c r="AF93" i="36"/>
  <c r="AA96" i="36"/>
  <c r="AD91" i="36"/>
  <c r="AG86" i="36"/>
  <c r="AF87" i="36"/>
  <c r="W96" i="36"/>
  <c r="X96" i="36"/>
  <c r="AE89" i="36"/>
  <c r="AA90" i="36"/>
  <c r="AA87" i="36"/>
  <c r="U91" i="36"/>
  <c r="T87" i="36"/>
  <c r="Y87" i="36"/>
  <c r="Y100" i="36"/>
  <c r="U87" i="36"/>
  <c r="AG93" i="36"/>
  <c r="AC99" i="36"/>
  <c r="AB88" i="36"/>
  <c r="X94" i="36"/>
  <c r="AD99" i="36"/>
  <c r="AA89" i="36"/>
  <c r="AE95" i="36"/>
  <c r="AE92" i="36"/>
  <c r="Z99" i="36"/>
  <c r="AF92" i="36"/>
  <c r="AA99" i="36"/>
  <c r="W89" i="36"/>
  <c r="Y96" i="36"/>
  <c r="AG85" i="36"/>
  <c r="W92" i="36"/>
  <c r="AE99" i="36"/>
  <c r="AG96" i="36"/>
  <c r="AB91" i="36"/>
  <c r="Z87" i="36"/>
  <c r="AG99" i="36"/>
  <c r="V96" i="36"/>
  <c r="AC94" i="36"/>
  <c r="AD85" i="36"/>
  <c r="Z92" i="36"/>
  <c r="AF96" i="36"/>
  <c r="W88" i="36"/>
  <c r="W97" i="36"/>
  <c r="T92" i="36"/>
  <c r="AV92" i="36" s="1"/>
  <c r="C120" i="36" s="1"/>
  <c r="I120" i="36" s="1"/>
  <c r="U89" i="36"/>
  <c r="V89" i="36"/>
  <c r="Z96" i="36"/>
  <c r="AB94" i="36"/>
  <c r="X92" i="36"/>
  <c r="AA88" i="36"/>
  <c r="W94" i="36"/>
  <c r="AA100" i="36"/>
  <c r="AH89" i="36"/>
  <c r="AF94" i="36"/>
  <c r="T100" i="36"/>
  <c r="AG90" i="36"/>
  <c r="U96" i="36"/>
  <c r="X93" i="36"/>
  <c r="Z85" i="36"/>
  <c r="Z102" i="36" s="1"/>
  <c r="Z105" i="36" s="1"/>
  <c r="AB93" i="36"/>
  <c r="U100" i="36"/>
  <c r="AD90" i="36"/>
  <c r="U97" i="36"/>
  <c r="AB86" i="36"/>
  <c r="AH92" i="36"/>
  <c r="W100" i="36"/>
  <c r="U98" i="36"/>
  <c r="T93" i="36"/>
  <c r="AV93" i="36" s="1"/>
  <c r="C121" i="36" s="1"/>
  <c r="I121" i="36" s="1"/>
  <c r="AG88" i="36"/>
  <c r="U86" i="36"/>
  <c r="AC97" i="36"/>
  <c r="AB97" i="36"/>
  <c r="AD86" i="36"/>
  <c r="Y95" i="36"/>
  <c r="T99" i="36"/>
  <c r="AD96" i="36"/>
  <c r="AG92" i="36"/>
  <c r="AH85" i="36"/>
  <c r="AH96" i="36"/>
  <c r="V100" i="36"/>
  <c r="AH91" i="36"/>
  <c r="Z90" i="36"/>
  <c r="Y89" i="36"/>
  <c r="U95" i="36"/>
  <c r="X85" i="36"/>
  <c r="X90" i="36"/>
  <c r="AD95" i="36"/>
  <c r="AB100" i="36"/>
  <c r="W91" i="36"/>
  <c r="AA97" i="36"/>
  <c r="T94" i="36"/>
  <c r="AE85" i="36"/>
  <c r="AE102" i="36" s="1"/>
  <c r="AE105" i="36" s="1"/>
  <c r="U94" i="36"/>
  <c r="AE100" i="36"/>
  <c r="Z91" i="36"/>
  <c r="AF97" i="36"/>
  <c r="X87" i="36"/>
  <c r="AD93" i="36"/>
  <c r="AG100" i="36"/>
  <c r="Y99" i="36"/>
  <c r="AA94" i="36"/>
  <c r="V90" i="36"/>
  <c r="AB87" i="36"/>
  <c r="AG98" i="36"/>
  <c r="AH99" i="36"/>
  <c r="AC89" i="36"/>
  <c r="T98" i="36"/>
  <c r="Y85" i="36"/>
  <c r="Y102" i="36" s="1"/>
  <c r="Y105" i="36" s="1"/>
  <c r="AE96" i="36"/>
  <c r="AB99" i="36"/>
  <c r="X95" i="36"/>
  <c r="AH97" i="36"/>
  <c r="AG89" i="36"/>
  <c r="AC95" i="36"/>
  <c r="AF85" i="36"/>
  <c r="AF90" i="36"/>
  <c r="T96" i="36"/>
  <c r="Y86" i="36"/>
  <c r="AE91" i="36"/>
  <c r="V86" i="36"/>
  <c r="AA95" i="36"/>
  <c r="Z86" i="36"/>
  <c r="AB95" i="36"/>
  <c r="V85" i="36"/>
  <c r="V102" i="36" s="1"/>
  <c r="V105" i="36" s="1"/>
  <c r="V92" i="36"/>
  <c r="Z98" i="36"/>
  <c r="AE88" i="36"/>
  <c r="Z94" i="36"/>
  <c r="X88" i="36"/>
  <c r="AC100" i="36"/>
  <c r="AH95" i="36"/>
  <c r="AF91" i="36"/>
  <c r="T89" i="36"/>
  <c r="W85" i="36"/>
  <c r="AC86" i="36"/>
  <c r="Y92" i="36"/>
  <c r="Z100" i="36"/>
  <c r="W99" i="36"/>
  <c r="V88" i="36"/>
  <c r="X86" i="36"/>
  <c r="AC92" i="36"/>
  <c r="Z88" i="36"/>
  <c r="AA86" i="36"/>
  <c r="AG95" i="36"/>
  <c r="U93" i="36"/>
  <c r="AB89" i="36"/>
  <c r="AE93" i="36"/>
  <c r="W87" i="36"/>
  <c r="AC93" i="36"/>
  <c r="T91" i="36"/>
  <c r="T86" i="36"/>
  <c r="AE90" i="36"/>
  <c r="AB96" i="36"/>
  <c r="X89" i="36"/>
  <c r="AG97" i="36"/>
  <c r="F163" i="36"/>
  <c r="AO85" i="26"/>
  <c r="AC18" i="26"/>
  <c r="AJ21" i="26" s="1"/>
  <c r="O118" i="26"/>
  <c r="AB16" i="46"/>
  <c r="AQ61" i="36"/>
  <c r="I85" i="47"/>
  <c r="AT56" i="36"/>
  <c r="G133" i="36" a="1"/>
  <c r="F161" i="36"/>
  <c r="O83" i="36"/>
  <c r="AV79" i="36"/>
  <c r="I58" i="47"/>
  <c r="I103" i="47" s="1"/>
  <c r="G141" i="36" l="1"/>
  <c r="G142" i="36"/>
  <c r="G140" i="36"/>
  <c r="G139" i="36"/>
  <c r="G135" i="36"/>
  <c r="G146" i="36"/>
  <c r="G138" i="36"/>
  <c r="G136" i="36"/>
  <c r="G133" i="36"/>
  <c r="G144" i="36"/>
  <c r="G145" i="36"/>
  <c r="G137" i="36"/>
  <c r="G147" i="36"/>
  <c r="G143" i="36"/>
  <c r="G134" i="36"/>
  <c r="AV94" i="36"/>
  <c r="C122" i="36" s="1"/>
  <c r="I122" i="36" s="1"/>
  <c r="E125" i="36"/>
  <c r="I125" i="36" s="1"/>
  <c r="AV56" i="36"/>
  <c r="AV98" i="36"/>
  <c r="C126" i="36" s="1"/>
  <c r="I126" i="36" s="1"/>
  <c r="U102" i="36"/>
  <c r="U104" i="36" s="1"/>
  <c r="AF102" i="36"/>
  <c r="AF105" i="36" s="1"/>
  <c r="AV99" i="36"/>
  <c r="C127" i="36" s="1"/>
  <c r="I127" i="36" s="1"/>
  <c r="AV88" i="36"/>
  <c r="C116" i="36" s="1"/>
  <c r="I116" i="36" s="1"/>
  <c r="C146" i="36"/>
  <c r="C168" i="36"/>
  <c r="F168" i="36" s="1"/>
  <c r="AR63" i="36"/>
  <c r="AR65" i="36" s="1"/>
  <c r="C177" i="36" a="1"/>
  <c r="AC102" i="36"/>
  <c r="AC105" i="36" s="1"/>
  <c r="Y18" i="46"/>
  <c r="AO85" i="46"/>
  <c r="AC18" i="46"/>
  <c r="O116" i="46"/>
  <c r="T102" i="36"/>
  <c r="AV85" i="36"/>
  <c r="C113" i="36" s="1"/>
  <c r="I113" i="36" s="1"/>
  <c r="O126" i="26"/>
  <c r="X128" i="26" a="1"/>
  <c r="BD105" i="26" a="1"/>
  <c r="BJ118" i="26"/>
  <c r="AV86" i="36"/>
  <c r="C114" i="36" s="1"/>
  <c r="I114" i="36" s="1"/>
  <c r="AV100" i="36"/>
  <c r="C128" i="36" s="1"/>
  <c r="I128" i="36" s="1"/>
  <c r="AD102" i="36"/>
  <c r="AD105" i="36" s="1"/>
  <c r="AB102" i="36"/>
  <c r="AB105" i="36" s="1"/>
  <c r="AV91" i="36"/>
  <c r="C119" i="36" s="1"/>
  <c r="I119" i="36" s="1"/>
  <c r="W102" i="36"/>
  <c r="W105" i="36" s="1"/>
  <c r="AH102" i="36"/>
  <c r="AH105" i="36" s="1"/>
  <c r="AG102" i="36"/>
  <c r="AG105" i="36" s="1"/>
  <c r="AA102" i="36"/>
  <c r="AA105" i="36" s="1"/>
  <c r="X94" i="26" a="1"/>
  <c r="BD85" i="26"/>
  <c r="I130" i="47"/>
  <c r="AV89" i="36"/>
  <c r="C117" i="36" s="1"/>
  <c r="I117" i="36" s="1"/>
  <c r="AV96" i="36"/>
  <c r="C124" i="36" s="1"/>
  <c r="I124" i="36" s="1"/>
  <c r="X102" i="36"/>
  <c r="X105" i="36" s="1"/>
  <c r="AV87" i="36"/>
  <c r="C115" i="36" s="1"/>
  <c r="I115" i="36" s="1"/>
  <c r="AV90" i="36"/>
  <c r="C118" i="36" s="1"/>
  <c r="I118" i="36" s="1"/>
  <c r="AV95" i="36"/>
  <c r="C123" i="36" s="1"/>
  <c r="I123" i="36" s="1"/>
  <c r="DB85" i="26"/>
  <c r="DC118" i="26"/>
  <c r="AJ21" i="46" l="1"/>
  <c r="DN73" i="26" a="1"/>
  <c r="EK73" i="26" a="1"/>
  <c r="DN105" i="26" a="1"/>
  <c r="X94" i="46" a="1"/>
  <c r="I183" i="47"/>
  <c r="BD85" i="46"/>
  <c r="BF121" i="26"/>
  <c r="E207" i="26" s="1"/>
  <c r="BD112" i="26"/>
  <c r="C198" i="26" s="1"/>
  <c r="BF107" i="26"/>
  <c r="E193" i="26" s="1"/>
  <c r="BH123" i="26"/>
  <c r="G209" i="26" s="1"/>
  <c r="BE115" i="26"/>
  <c r="D201" i="26" s="1"/>
  <c r="BF115" i="26"/>
  <c r="E201" i="26" s="1"/>
  <c r="BF114" i="26"/>
  <c r="E200" i="26" s="1"/>
  <c r="BF113" i="26"/>
  <c r="E199" i="26" s="1"/>
  <c r="BH114" i="26"/>
  <c r="G200" i="26" s="1"/>
  <c r="BE114" i="26"/>
  <c r="D200" i="26" s="1"/>
  <c r="BD108" i="26"/>
  <c r="C194" i="26" s="1"/>
  <c r="BF123" i="26"/>
  <c r="E209" i="26" s="1"/>
  <c r="BD110" i="26"/>
  <c r="C196" i="26" s="1"/>
  <c r="BF110" i="26"/>
  <c r="E196" i="26" s="1"/>
  <c r="BH108" i="26"/>
  <c r="G194" i="26" s="1"/>
  <c r="BD115" i="26"/>
  <c r="C201" i="26" s="1"/>
  <c r="BD117" i="26"/>
  <c r="C203" i="26" s="1"/>
  <c r="BG107" i="26"/>
  <c r="F193" i="26" s="1"/>
  <c r="BD109" i="26"/>
  <c r="C195" i="26" s="1"/>
  <c r="BG113" i="26"/>
  <c r="F199" i="26" s="1"/>
  <c r="BE118" i="26"/>
  <c r="D204" i="26" s="1"/>
  <c r="BH112" i="26"/>
  <c r="G198" i="26" s="1"/>
  <c r="BG115" i="26"/>
  <c r="F201" i="26" s="1"/>
  <c r="BF120" i="26"/>
  <c r="E206" i="26" s="1"/>
  <c r="BD118" i="26"/>
  <c r="C204" i="26" s="1"/>
  <c r="BD116" i="26"/>
  <c r="C202" i="26" s="1"/>
  <c r="BH105" i="26"/>
  <c r="G191" i="26" s="1"/>
  <c r="BD123" i="26"/>
  <c r="C209" i="26" s="1"/>
  <c r="BG108" i="26"/>
  <c r="F194" i="26" s="1"/>
  <c r="BH120" i="26"/>
  <c r="G206" i="26" s="1"/>
  <c r="BE107" i="26"/>
  <c r="D193" i="26" s="1"/>
  <c r="BD119" i="26"/>
  <c r="C205" i="26" s="1"/>
  <c r="BF105" i="26"/>
  <c r="E191" i="26" s="1"/>
  <c r="BF108" i="26"/>
  <c r="E194" i="26" s="1"/>
  <c r="BE121" i="26"/>
  <c r="D207" i="26" s="1"/>
  <c r="BG116" i="26"/>
  <c r="F202" i="26" s="1"/>
  <c r="BH110" i="26"/>
  <c r="G196" i="26" s="1"/>
  <c r="BG123" i="26"/>
  <c r="F209" i="26" s="1"/>
  <c r="BD120" i="26"/>
  <c r="C206" i="26" s="1"/>
  <c r="BH118" i="26"/>
  <c r="G204" i="26" s="1"/>
  <c r="BE109" i="26"/>
  <c r="D195" i="26" s="1"/>
  <c r="BH117" i="26"/>
  <c r="G203" i="26" s="1"/>
  <c r="BE111" i="26"/>
  <c r="D197" i="26" s="1"/>
  <c r="BF106" i="26"/>
  <c r="E192" i="26" s="1"/>
  <c r="BH119" i="26"/>
  <c r="G205" i="26" s="1"/>
  <c r="BF119" i="26"/>
  <c r="E205" i="26" s="1"/>
  <c r="BE116" i="26"/>
  <c r="D202" i="26" s="1"/>
  <c r="BG106" i="26"/>
  <c r="F192" i="26" s="1"/>
  <c r="BE119" i="26"/>
  <c r="D205" i="26" s="1"/>
  <c r="BH109" i="26"/>
  <c r="G195" i="26" s="1"/>
  <c r="BH111" i="26"/>
  <c r="G197" i="26" s="1"/>
  <c r="BD114" i="26"/>
  <c r="C200" i="26" s="1"/>
  <c r="BF111" i="26"/>
  <c r="E197" i="26" s="1"/>
  <c r="BG117" i="26"/>
  <c r="F203" i="26" s="1"/>
  <c r="BF112" i="26"/>
  <c r="E198" i="26" s="1"/>
  <c r="BG112" i="26"/>
  <c r="F198" i="26" s="1"/>
  <c r="BG122" i="26"/>
  <c r="F208" i="26" s="1"/>
  <c r="BE113" i="26"/>
  <c r="D199" i="26" s="1"/>
  <c r="BF117" i="26"/>
  <c r="E203" i="26" s="1"/>
  <c r="BD111" i="26"/>
  <c r="C197" i="26" s="1"/>
  <c r="BE110" i="26"/>
  <c r="D196" i="26" s="1"/>
  <c r="BG111" i="26"/>
  <c r="F197" i="26" s="1"/>
  <c r="BE112" i="26"/>
  <c r="D198" i="26" s="1"/>
  <c r="BF122" i="26"/>
  <c r="E208" i="26" s="1"/>
  <c r="BD113" i="26"/>
  <c r="C199" i="26" s="1"/>
  <c r="BG121" i="26"/>
  <c r="F207" i="26" s="1"/>
  <c r="BE117" i="26"/>
  <c r="D203" i="26" s="1"/>
  <c r="BH122" i="26"/>
  <c r="G208" i="26" s="1"/>
  <c r="BE105" i="26"/>
  <c r="D191" i="26" s="1"/>
  <c r="BE120" i="26"/>
  <c r="D206" i="26" s="1"/>
  <c r="BH113" i="26"/>
  <c r="G199" i="26" s="1"/>
  <c r="BH107" i="26"/>
  <c r="G193" i="26" s="1"/>
  <c r="BE108" i="26"/>
  <c r="D194" i="26" s="1"/>
  <c r="BE122" i="26"/>
  <c r="D208" i="26" s="1"/>
  <c r="BH115" i="26"/>
  <c r="G201" i="26" s="1"/>
  <c r="BG114" i="26"/>
  <c r="F200" i="26" s="1"/>
  <c r="BF118" i="26"/>
  <c r="E204" i="26" s="1"/>
  <c r="BF109" i="26"/>
  <c r="E195" i="26" s="1"/>
  <c r="BE123" i="26"/>
  <c r="D209" i="26" s="1"/>
  <c r="BF116" i="26"/>
  <c r="E202" i="26" s="1"/>
  <c r="BD106" i="26"/>
  <c r="C192" i="26" s="1"/>
  <c r="BG118" i="26"/>
  <c r="F204" i="26" s="1"/>
  <c r="BD105" i="26"/>
  <c r="C191" i="26" s="1"/>
  <c r="BH121" i="26"/>
  <c r="G207" i="26" s="1"/>
  <c r="BD107" i="26"/>
  <c r="C193" i="26" s="1"/>
  <c r="BH116" i="26"/>
  <c r="G202" i="26" s="1"/>
  <c r="BH106" i="26"/>
  <c r="G192" i="26" s="1"/>
  <c r="BD122" i="26"/>
  <c r="C208" i="26" s="1"/>
  <c r="BG110" i="26"/>
  <c r="F196" i="26" s="1"/>
  <c r="BD121" i="26"/>
  <c r="C207" i="26" s="1"/>
  <c r="BG120" i="26"/>
  <c r="F206" i="26" s="1"/>
  <c r="BG105" i="26"/>
  <c r="F191" i="26" s="1"/>
  <c r="BG119" i="26"/>
  <c r="F205" i="26" s="1"/>
  <c r="BG109" i="26"/>
  <c r="F195" i="26" s="1"/>
  <c r="BE106" i="26"/>
  <c r="D192" i="26" s="1"/>
  <c r="AK133" i="26"/>
  <c r="AH140" i="26"/>
  <c r="AJ135" i="26"/>
  <c r="AF133" i="26"/>
  <c r="AN132" i="26"/>
  <c r="Z128" i="26"/>
  <c r="AL131" i="26"/>
  <c r="AA144" i="26"/>
  <c r="AG139" i="26"/>
  <c r="AM132" i="26"/>
  <c r="AO133" i="26"/>
  <c r="AG144" i="26"/>
  <c r="Y135" i="26"/>
  <c r="AO129" i="26"/>
  <c r="AK138" i="26"/>
  <c r="X147" i="26"/>
  <c r="AG138" i="26"/>
  <c r="AD145" i="26"/>
  <c r="X142" i="26"/>
  <c r="AG145" i="26"/>
  <c r="AB143" i="26"/>
  <c r="AG132" i="26"/>
  <c r="AD139" i="26"/>
  <c r="X134" i="26"/>
  <c r="X131" i="26"/>
  <c r="AF130" i="26"/>
  <c r="AE144" i="26"/>
  <c r="AL144" i="26"/>
  <c r="X146" i="26"/>
  <c r="AD131" i="26"/>
  <c r="AO147" i="26"/>
  <c r="Y129" i="26"/>
  <c r="AL133" i="26"/>
  <c r="X137" i="26"/>
  <c r="AJ130" i="26"/>
  <c r="AA137" i="26"/>
  <c r="AK140" i="26"/>
  <c r="AM141" i="26"/>
  <c r="AH137" i="26"/>
  <c r="X132" i="26"/>
  <c r="AI132" i="26"/>
  <c r="Z146" i="26"/>
  <c r="Y145" i="26"/>
  <c r="AP131" i="26"/>
  <c r="AF143" i="26"/>
  <c r="Y128" i="26"/>
  <c r="AI146" i="26"/>
  <c r="AJ144" i="26"/>
  <c r="AO136" i="26"/>
  <c r="AL143" i="26"/>
  <c r="AP139" i="26"/>
  <c r="AP141" i="26"/>
  <c r="AM139" i="26"/>
  <c r="Z141" i="26"/>
  <c r="AP134" i="26"/>
  <c r="AA128" i="26"/>
  <c r="AC144" i="26"/>
  <c r="AJ140" i="26"/>
  <c r="AI147" i="26"/>
  <c r="AK147" i="26"/>
  <c r="AE139" i="26"/>
  <c r="AA135" i="26"/>
  <c r="AF146" i="26"/>
  <c r="AO141" i="26"/>
  <c r="AK141" i="26"/>
  <c r="AC130" i="26"/>
  <c r="AD146" i="26"/>
  <c r="AL132" i="26"/>
  <c r="AB133" i="26"/>
  <c r="AK135" i="26"/>
  <c r="AH142" i="26"/>
  <c r="AD138" i="26"/>
  <c r="AH139" i="26"/>
  <c r="Z137" i="26"/>
  <c r="AO132" i="26"/>
  <c r="AE137" i="26"/>
  <c r="AF144" i="26"/>
  <c r="Y134" i="26"/>
  <c r="AA142" i="26"/>
  <c r="AM147" i="26"/>
  <c r="AP142" i="26"/>
  <c r="Y137" i="26"/>
  <c r="AH131" i="26"/>
  <c r="AD130" i="26"/>
  <c r="X135" i="26"/>
  <c r="AG136" i="26"/>
  <c r="AD128" i="26"/>
  <c r="AF138" i="26"/>
  <c r="AA141" i="26"/>
  <c r="AN130" i="26"/>
  <c r="AO130" i="26"/>
  <c r="AF128" i="26"/>
  <c r="AH134" i="26"/>
  <c r="AA146" i="26"/>
  <c r="AM136" i="26"/>
  <c r="AD144" i="26"/>
  <c r="AM137" i="26"/>
  <c r="AK137" i="26"/>
  <c r="Y140" i="26"/>
  <c r="AP146" i="26"/>
  <c r="AB144" i="26"/>
  <c r="AF129" i="26"/>
  <c r="X128" i="26"/>
  <c r="AC131" i="26"/>
  <c r="Z138" i="26"/>
  <c r="AF132" i="26"/>
  <c r="AK128" i="26"/>
  <c r="AB147" i="26"/>
  <c r="AA139" i="26"/>
  <c r="Z132" i="26"/>
  <c r="AK144" i="26"/>
  <c r="AI140" i="26"/>
  <c r="AM133" i="26"/>
  <c r="AH135" i="26"/>
  <c r="AO144" i="26"/>
  <c r="AI135" i="26"/>
  <c r="AE130" i="26"/>
  <c r="AI139" i="26"/>
  <c r="AN128" i="26"/>
  <c r="AO138" i="26"/>
  <c r="AL145" i="26"/>
  <c r="AJ142" i="26"/>
  <c r="AB146" i="26"/>
  <c r="AJ145" i="26"/>
  <c r="AG140" i="26"/>
  <c r="AM131" i="26"/>
  <c r="AI129" i="26"/>
  <c r="AO142" i="26"/>
  <c r="AD134" i="26"/>
  <c r="AB138" i="26"/>
  <c r="AG133" i="26"/>
  <c r="X138" i="26"/>
  <c r="AG137" i="26"/>
  <c r="AF140" i="26"/>
  <c r="AD132" i="26"/>
  <c r="AL137" i="26"/>
  <c r="AB131" i="26"/>
  <c r="AL147" i="26"/>
  <c r="AJ139" i="26"/>
  <c r="AA134" i="26"/>
  <c r="AC138" i="26"/>
  <c r="Y147" i="26"/>
  <c r="AF139" i="26"/>
  <c r="AK136" i="26"/>
  <c r="AM142" i="26"/>
  <c r="AC132" i="26"/>
  <c r="AO143" i="26"/>
  <c r="X141" i="26"/>
  <c r="AC143" i="26"/>
  <c r="AE132" i="26"/>
  <c r="AB128" i="26"/>
  <c r="X136" i="26"/>
  <c r="AN141" i="26"/>
  <c r="AG134" i="26"/>
  <c r="AD141" i="26"/>
  <c r="AL136" i="26"/>
  <c r="AB135" i="26"/>
  <c r="AL134" i="26"/>
  <c r="AL130" i="26"/>
  <c r="AD135" i="26"/>
  <c r="AI128" i="26"/>
  <c r="AM144" i="26"/>
  <c r="AE141" i="26"/>
  <c r="AP128" i="26"/>
  <c r="AD129" i="26"/>
  <c r="AO139" i="26"/>
  <c r="AM135" i="26"/>
  <c r="AA147" i="26"/>
  <c r="AH143" i="26"/>
  <c r="Y142" i="26"/>
  <c r="AM130" i="26"/>
  <c r="AN146" i="26"/>
  <c r="AJ133" i="26"/>
  <c r="AJ136" i="26"/>
  <c r="AH130" i="26"/>
  <c r="AA130" i="26"/>
  <c r="Z139" i="26"/>
  <c r="AD133" i="26"/>
  <c r="AE135" i="26"/>
  <c r="AM128" i="26"/>
  <c r="AM146" i="26"/>
  <c r="AG143" i="26"/>
  <c r="AK129" i="26"/>
  <c r="Y133" i="26"/>
  <c r="AI137" i="26"/>
  <c r="AG141" i="26"/>
  <c r="AC139" i="26"/>
  <c r="AP133" i="26"/>
  <c r="AE133" i="26"/>
  <c r="Z147" i="26"/>
  <c r="AG147" i="26"/>
  <c r="AM134" i="26"/>
  <c r="AB141" i="26"/>
  <c r="X139" i="26"/>
  <c r="AE138" i="26"/>
  <c r="AG146" i="26"/>
  <c r="AI133" i="26"/>
  <c r="AN136" i="26"/>
  <c r="AH144" i="26"/>
  <c r="Y143" i="26"/>
  <c r="AI145" i="26"/>
  <c r="AI134" i="26"/>
  <c r="AH145" i="26"/>
  <c r="AC141" i="26"/>
  <c r="AN145" i="26"/>
  <c r="AI131" i="26"/>
  <c r="Z142" i="26"/>
  <c r="AJ138" i="26"/>
  <c r="AC129" i="26"/>
  <c r="AN129" i="26"/>
  <c r="X143" i="26"/>
  <c r="AJ134" i="26"/>
  <c r="AG142" i="26"/>
  <c r="AL140" i="26"/>
  <c r="AC140" i="26"/>
  <c r="Z144" i="26"/>
  <c r="AM140" i="26"/>
  <c r="AK132" i="26"/>
  <c r="AK145" i="26"/>
  <c r="AO146" i="26"/>
  <c r="AA132" i="26"/>
  <c r="AP136" i="26"/>
  <c r="AE147" i="26"/>
  <c r="AI130" i="26"/>
  <c r="AM138" i="26"/>
  <c r="AF141" i="26"/>
  <c r="AH138" i="26"/>
  <c r="Z129" i="26"/>
  <c r="AN140" i="26"/>
  <c r="AA145" i="26"/>
  <c r="AC145" i="26"/>
  <c r="AG131" i="26"/>
  <c r="AJ131" i="26"/>
  <c r="AP140" i="26"/>
  <c r="X145" i="26"/>
  <c r="AE146" i="26"/>
  <c r="X140" i="26"/>
  <c r="Z130" i="26"/>
  <c r="AL128" i="26"/>
  <c r="AK139" i="26"/>
  <c r="AB134" i="26"/>
  <c r="AA143" i="26"/>
  <c r="AM129" i="26"/>
  <c r="AC135" i="26"/>
  <c r="Z136" i="26"/>
  <c r="AO128" i="26"/>
  <c r="AK143" i="26"/>
  <c r="AH147" i="26"/>
  <c r="AB132" i="26"/>
  <c r="AH146" i="26"/>
  <c r="Y144" i="26"/>
  <c r="AH132" i="26"/>
  <c r="AA136" i="26"/>
  <c r="AN135" i="26"/>
  <c r="AN138" i="26"/>
  <c r="AP135" i="26"/>
  <c r="AF134" i="26"/>
  <c r="AB130" i="26"/>
  <c r="AE142" i="26"/>
  <c r="AJ143" i="26"/>
  <c r="AN144" i="26"/>
  <c r="AJ141" i="26"/>
  <c r="AO137" i="26"/>
  <c r="AE129" i="26"/>
  <c r="AP144" i="26"/>
  <c r="Y132" i="26"/>
  <c r="AH129" i="26"/>
  <c r="AI141" i="26"/>
  <c r="AC146" i="26"/>
  <c r="AA133" i="26"/>
  <c r="AG129" i="26"/>
  <c r="AE134" i="26"/>
  <c r="AG130" i="26"/>
  <c r="AO140" i="26"/>
  <c r="AB140" i="26"/>
  <c r="AN131" i="26"/>
  <c r="AE136" i="26"/>
  <c r="AO145" i="26"/>
  <c r="AB136" i="26"/>
  <c r="AP143" i="26"/>
  <c r="AJ129" i="26"/>
  <c r="AP130" i="26"/>
  <c r="AN143" i="26"/>
  <c r="AH128" i="26"/>
  <c r="AF137" i="26"/>
  <c r="AL139" i="26"/>
  <c r="AD136" i="26"/>
  <c r="Z140" i="26"/>
  <c r="AF131" i="26"/>
  <c r="X144" i="26"/>
  <c r="AB145" i="26"/>
  <c r="AP129" i="26"/>
  <c r="AL141" i="26"/>
  <c r="AJ137" i="26"/>
  <c r="AJ132" i="26"/>
  <c r="AB129" i="26"/>
  <c r="AC142" i="26"/>
  <c r="AL129" i="26"/>
  <c r="AC136" i="26"/>
  <c r="AF145" i="26"/>
  <c r="AA131" i="26"/>
  <c r="AO131" i="26"/>
  <c r="AI136" i="26"/>
  <c r="AC134" i="26"/>
  <c r="AN142" i="26"/>
  <c r="AC128" i="26"/>
  <c r="AN147" i="26"/>
  <c r="AI138" i="26"/>
  <c r="Z135" i="26"/>
  <c r="Z143" i="26"/>
  <c r="AO135" i="26"/>
  <c r="Z145" i="26"/>
  <c r="AI144" i="26"/>
  <c r="AH133" i="26"/>
  <c r="AP132" i="26"/>
  <c r="Y139" i="26"/>
  <c r="Y136" i="26"/>
  <c r="AB142" i="26"/>
  <c r="AB139" i="26"/>
  <c r="AK134" i="26"/>
  <c r="AN137" i="26"/>
  <c r="AK130" i="26"/>
  <c r="AE143" i="26"/>
  <c r="AD143" i="26"/>
  <c r="AP147" i="26"/>
  <c r="X133" i="26"/>
  <c r="Y141" i="26"/>
  <c r="AD140" i="26"/>
  <c r="AC137" i="26"/>
  <c r="AJ146" i="26"/>
  <c r="AK131" i="26"/>
  <c r="AF142" i="26"/>
  <c r="Z131" i="26"/>
  <c r="AB137" i="26"/>
  <c r="X129" i="26"/>
  <c r="Z133" i="26"/>
  <c r="AE128" i="26"/>
  <c r="AP145" i="26"/>
  <c r="AH141" i="26"/>
  <c r="AL142" i="26"/>
  <c r="AC133" i="26"/>
  <c r="AN139" i="26"/>
  <c r="AN134" i="26"/>
  <c r="AC147" i="26"/>
  <c r="AE140" i="26"/>
  <c r="AN133" i="26"/>
  <c r="AE131" i="26"/>
  <c r="AA129" i="26"/>
  <c r="AA140" i="26"/>
  <c r="Y130" i="26"/>
  <c r="Y131" i="26"/>
  <c r="AL135" i="26"/>
  <c r="AG128" i="26"/>
  <c r="AJ128" i="26"/>
  <c r="AM143" i="26"/>
  <c r="AK142" i="26"/>
  <c r="AL146" i="26"/>
  <c r="X130" i="26"/>
  <c r="AL138" i="26"/>
  <c r="AG135" i="26"/>
  <c r="AI143" i="26"/>
  <c r="AD142" i="26"/>
  <c r="AM145" i="26"/>
  <c r="AF147" i="26"/>
  <c r="AJ147" i="26"/>
  <c r="AP137" i="26"/>
  <c r="AF135" i="26"/>
  <c r="AF136" i="26"/>
  <c r="AA138" i="26"/>
  <c r="AO134" i="26"/>
  <c r="Y146" i="26"/>
  <c r="Y138" i="26"/>
  <c r="AK146" i="26"/>
  <c r="AE145" i="26"/>
  <c r="AD137" i="26"/>
  <c r="AP138" i="26"/>
  <c r="AI142" i="26"/>
  <c r="Z134" i="26"/>
  <c r="AD147" i="26"/>
  <c r="AH136" i="26"/>
  <c r="C179" i="36"/>
  <c r="C181" i="36"/>
  <c r="C178" i="36"/>
  <c r="C180" i="36"/>
  <c r="C182" i="36"/>
  <c r="C184" i="36"/>
  <c r="F184" i="36" s="1"/>
  <c r="C185" i="36"/>
  <c r="F185" i="36" s="1"/>
  <c r="C177" i="36"/>
  <c r="C183" i="36"/>
  <c r="E133" i="36" a="1"/>
  <c r="T104" i="36"/>
  <c r="AK95" i="26"/>
  <c r="AJ94" i="26"/>
  <c r="AE94" i="26"/>
  <c r="AH96" i="26"/>
  <c r="AL97" i="26"/>
  <c r="AM95" i="26"/>
  <c r="AE97" i="26"/>
  <c r="AC96" i="26"/>
  <c r="AD97" i="26"/>
  <c r="AH95" i="26"/>
  <c r="AP97" i="26"/>
  <c r="X98" i="26"/>
  <c r="AM96" i="26"/>
  <c r="AE95" i="26"/>
  <c r="AK96" i="26"/>
  <c r="AE98" i="26"/>
  <c r="AC97" i="26"/>
  <c r="AO97" i="26"/>
  <c r="Y96" i="26"/>
  <c r="AO94" i="26"/>
  <c r="AG97" i="26"/>
  <c r="AP95" i="26"/>
  <c r="AF96" i="26"/>
  <c r="AJ97" i="26"/>
  <c r="AJ98" i="26"/>
  <c r="AO98" i="26"/>
  <c r="AB94" i="26"/>
  <c r="Z95" i="26"/>
  <c r="AP94" i="26"/>
  <c r="AG96" i="26"/>
  <c r="Y98" i="26"/>
  <c r="AH97" i="26"/>
  <c r="AL98" i="26"/>
  <c r="AL94" i="26"/>
  <c r="AI95" i="26"/>
  <c r="Y94" i="26"/>
  <c r="AC98" i="26"/>
  <c r="Z98" i="26"/>
  <c r="Z94" i="26"/>
  <c r="AA94" i="26"/>
  <c r="AP98" i="26"/>
  <c r="AA97" i="26"/>
  <c r="AF94" i="26"/>
  <c r="AI94" i="26"/>
  <c r="X97" i="26"/>
  <c r="AN98" i="26"/>
  <c r="AH94" i="26"/>
  <c r="AK98" i="26"/>
  <c r="AB96" i="26"/>
  <c r="Y95" i="26"/>
  <c r="AJ96" i="26"/>
  <c r="AN94" i="26"/>
  <c r="AG95" i="26"/>
  <c r="AG94" i="26"/>
  <c r="AO96" i="26"/>
  <c r="AN95" i="26"/>
  <c r="AD95" i="26"/>
  <c r="Y97" i="26"/>
  <c r="AB98" i="26"/>
  <c r="AD94" i="26"/>
  <c r="AC94" i="26"/>
  <c r="AF95" i="26"/>
  <c r="AI96" i="26"/>
  <c r="AA96" i="26"/>
  <c r="AK97" i="26"/>
  <c r="AM98" i="26"/>
  <c r="X95" i="26"/>
  <c r="AE96" i="26"/>
  <c r="AA98" i="26"/>
  <c r="AL95" i="26"/>
  <c r="Z96" i="26"/>
  <c r="AP96" i="26"/>
  <c r="AM97" i="26"/>
  <c r="AN97" i="26"/>
  <c r="AD96" i="26"/>
  <c r="AM94" i="26"/>
  <c r="AO95" i="26"/>
  <c r="AF97" i="26"/>
  <c r="AF98" i="26"/>
  <c r="AB97" i="26"/>
  <c r="AL96" i="26"/>
  <c r="X96" i="26"/>
  <c r="AN96" i="26"/>
  <c r="AI97" i="26"/>
  <c r="AG98" i="26"/>
  <c r="AH98" i="26"/>
  <c r="AJ95" i="26"/>
  <c r="X94" i="26"/>
  <c r="AI98" i="26"/>
  <c r="Z97" i="26"/>
  <c r="AC95" i="26"/>
  <c r="AK94" i="26"/>
  <c r="AB95" i="26"/>
  <c r="AA95" i="26"/>
  <c r="AD98" i="26"/>
  <c r="I156" i="47"/>
  <c r="BJ116" i="46"/>
  <c r="O124" i="46"/>
  <c r="X126" i="46" a="1"/>
  <c r="BD103" i="46" a="1"/>
  <c r="DA116" i="46"/>
  <c r="CZ85" i="46"/>
  <c r="BD130" i="26" l="1"/>
  <c r="C165" i="26" s="1"/>
  <c r="I165" i="26" s="1"/>
  <c r="BD133" i="26"/>
  <c r="C168" i="26" s="1"/>
  <c r="I168" i="26" s="1"/>
  <c r="DL103" i="46" a="1"/>
  <c r="KO73" i="46" a="1"/>
  <c r="EI73" i="46" a="1"/>
  <c r="DL73" i="46" a="1"/>
  <c r="E142" i="36"/>
  <c r="I142" i="36" s="1"/>
  <c r="E140" i="36"/>
  <c r="I140" i="36" s="1"/>
  <c r="E137" i="36"/>
  <c r="I137" i="36" s="1"/>
  <c r="E138" i="36"/>
  <c r="I138" i="36" s="1"/>
  <c r="E143" i="36"/>
  <c r="I143" i="36" s="1"/>
  <c r="E145" i="36"/>
  <c r="I145" i="36" s="1"/>
  <c r="E133" i="36"/>
  <c r="I133" i="36" s="1"/>
  <c r="E134" i="36"/>
  <c r="I134" i="36" s="1"/>
  <c r="E146" i="36"/>
  <c r="I146" i="36" s="1"/>
  <c r="E147" i="36"/>
  <c r="I147" i="36" s="1"/>
  <c r="E144" i="36"/>
  <c r="I144" i="36" s="1"/>
  <c r="E136" i="36"/>
  <c r="I136" i="36" s="1"/>
  <c r="E135" i="36"/>
  <c r="I135" i="36" s="1"/>
  <c r="E139" i="36"/>
  <c r="I139" i="36" s="1"/>
  <c r="E141" i="36"/>
  <c r="I141" i="36" s="1"/>
  <c r="BD140" i="26"/>
  <c r="C175" i="26" s="1"/>
  <c r="I175" i="26" s="1"/>
  <c r="BD135" i="26"/>
  <c r="C170" i="26" s="1"/>
  <c r="I170" i="26" s="1"/>
  <c r="BD146" i="26"/>
  <c r="C181" i="26" s="1"/>
  <c r="I181" i="26" s="1"/>
  <c r="BD141" i="26"/>
  <c r="C176" i="26" s="1"/>
  <c r="I176" i="26" s="1"/>
  <c r="BD138" i="26"/>
  <c r="C173" i="26" s="1"/>
  <c r="I173" i="26" s="1"/>
  <c r="BF118" i="46"/>
  <c r="E204" i="46" s="1"/>
  <c r="BE105" i="46"/>
  <c r="D191" i="46" s="1"/>
  <c r="BE117" i="46"/>
  <c r="D203" i="46" s="1"/>
  <c r="BF111" i="46"/>
  <c r="E197" i="46" s="1"/>
  <c r="BD118" i="46"/>
  <c r="C204" i="46" s="1"/>
  <c r="BH107" i="46"/>
  <c r="G193" i="46" s="1"/>
  <c r="BF106" i="46"/>
  <c r="E192" i="46" s="1"/>
  <c r="BF110" i="46"/>
  <c r="E196" i="46" s="1"/>
  <c r="BF116" i="46"/>
  <c r="E202" i="46" s="1"/>
  <c r="BH121" i="46"/>
  <c r="G207" i="46" s="1"/>
  <c r="BD114" i="46"/>
  <c r="C200" i="46" s="1"/>
  <c r="BE118" i="46"/>
  <c r="D204" i="46" s="1"/>
  <c r="BD108" i="46"/>
  <c r="C194" i="46" s="1"/>
  <c r="BE121" i="46"/>
  <c r="D207" i="46" s="1"/>
  <c r="BH115" i="46"/>
  <c r="G201" i="46" s="1"/>
  <c r="BG113" i="46"/>
  <c r="F199" i="46" s="1"/>
  <c r="BE108" i="46"/>
  <c r="D194" i="46" s="1"/>
  <c r="BF112" i="46"/>
  <c r="E198" i="46" s="1"/>
  <c r="BD105" i="46"/>
  <c r="C191" i="46" s="1"/>
  <c r="BE110" i="46"/>
  <c r="D196" i="46" s="1"/>
  <c r="BE114" i="46"/>
  <c r="D200" i="46" s="1"/>
  <c r="BE107" i="46"/>
  <c r="D193" i="46" s="1"/>
  <c r="BG115" i="46"/>
  <c r="F201" i="46" s="1"/>
  <c r="BH112" i="46"/>
  <c r="G198" i="46" s="1"/>
  <c r="BD104" i="46"/>
  <c r="C190" i="46" s="1"/>
  <c r="BH113" i="46"/>
  <c r="G199" i="46" s="1"/>
  <c r="BD117" i="46"/>
  <c r="C203" i="46" s="1"/>
  <c r="BF117" i="46"/>
  <c r="E203" i="46" s="1"/>
  <c r="BE119" i="46"/>
  <c r="D205" i="46" s="1"/>
  <c r="BD115" i="46"/>
  <c r="C201" i="46" s="1"/>
  <c r="BE109" i="46"/>
  <c r="D195" i="46" s="1"/>
  <c r="BG108" i="46"/>
  <c r="F194" i="46" s="1"/>
  <c r="BH105" i="46"/>
  <c r="G191" i="46" s="1"/>
  <c r="BH118" i="46"/>
  <c r="G204" i="46" s="1"/>
  <c r="BG118" i="46"/>
  <c r="F204" i="46" s="1"/>
  <c r="BF109" i="46"/>
  <c r="E195" i="46" s="1"/>
  <c r="BG120" i="46"/>
  <c r="F206" i="46" s="1"/>
  <c r="BG121" i="46"/>
  <c r="F207" i="46" s="1"/>
  <c r="BG114" i="46"/>
  <c r="F200" i="46" s="1"/>
  <c r="BD106" i="46"/>
  <c r="C192" i="46" s="1"/>
  <c r="BH119" i="46"/>
  <c r="G205" i="46" s="1"/>
  <c r="BH106" i="46"/>
  <c r="G192" i="46" s="1"/>
  <c r="BE106" i="46"/>
  <c r="D192" i="46" s="1"/>
  <c r="BE104" i="46"/>
  <c r="D190" i="46" s="1"/>
  <c r="BD121" i="46"/>
  <c r="C207" i="46" s="1"/>
  <c r="BH111" i="46"/>
  <c r="G197" i="46" s="1"/>
  <c r="BG111" i="46"/>
  <c r="F197" i="46" s="1"/>
  <c r="BG117" i="46"/>
  <c r="F203" i="46" s="1"/>
  <c r="BG119" i="46"/>
  <c r="F205" i="46" s="1"/>
  <c r="BD116" i="46"/>
  <c r="C202" i="46" s="1"/>
  <c r="BF114" i="46"/>
  <c r="E200" i="46" s="1"/>
  <c r="BE111" i="46"/>
  <c r="D197" i="46" s="1"/>
  <c r="BG112" i="46"/>
  <c r="F198" i="46" s="1"/>
  <c r="BD120" i="46"/>
  <c r="C206" i="46" s="1"/>
  <c r="BE116" i="46"/>
  <c r="D202" i="46" s="1"/>
  <c r="BG106" i="46"/>
  <c r="F192" i="46" s="1"/>
  <c r="BG103" i="46"/>
  <c r="F189" i="46" s="1"/>
  <c r="BH116" i="46"/>
  <c r="G202" i="46" s="1"/>
  <c r="BH117" i="46"/>
  <c r="G203" i="46" s="1"/>
  <c r="BF119" i="46"/>
  <c r="E205" i="46" s="1"/>
  <c r="BD109" i="46"/>
  <c r="C195" i="46" s="1"/>
  <c r="BE112" i="46"/>
  <c r="D198" i="46" s="1"/>
  <c r="BD110" i="46"/>
  <c r="C196" i="46" s="1"/>
  <c r="BF108" i="46"/>
  <c r="E194" i="46" s="1"/>
  <c r="BH108" i="46"/>
  <c r="G194" i="46" s="1"/>
  <c r="BG107" i="46"/>
  <c r="F193" i="46" s="1"/>
  <c r="BH103" i="46"/>
  <c r="G189" i="46" s="1"/>
  <c r="BF115" i="46"/>
  <c r="E201" i="46" s="1"/>
  <c r="BG110" i="46"/>
  <c r="F196" i="46" s="1"/>
  <c r="BF121" i="46"/>
  <c r="E207" i="46" s="1"/>
  <c r="BD103" i="46"/>
  <c r="C189" i="46" s="1"/>
  <c r="BH104" i="46"/>
  <c r="G190" i="46" s="1"/>
  <c r="BE103" i="46"/>
  <c r="D189" i="46" s="1"/>
  <c r="BH114" i="46"/>
  <c r="G200" i="46" s="1"/>
  <c r="BF104" i="46"/>
  <c r="E190" i="46" s="1"/>
  <c r="BG105" i="46"/>
  <c r="F191" i="46" s="1"/>
  <c r="BG109" i="46"/>
  <c r="F195" i="46" s="1"/>
  <c r="BG104" i="46"/>
  <c r="F190" i="46" s="1"/>
  <c r="BH120" i="46"/>
  <c r="G206" i="46" s="1"/>
  <c r="BF113" i="46"/>
  <c r="E199" i="46" s="1"/>
  <c r="BF107" i="46"/>
  <c r="E193" i="46" s="1"/>
  <c r="BG116" i="46"/>
  <c r="F202" i="46" s="1"/>
  <c r="BF103" i="46"/>
  <c r="E189" i="46" s="1"/>
  <c r="BE115" i="46"/>
  <c r="D201" i="46" s="1"/>
  <c r="BF105" i="46"/>
  <c r="E191" i="46" s="1"/>
  <c r="BH110" i="46"/>
  <c r="G196" i="46" s="1"/>
  <c r="BD112" i="46"/>
  <c r="C198" i="46" s="1"/>
  <c r="BD111" i="46"/>
  <c r="C197" i="46" s="1"/>
  <c r="BE120" i="46"/>
  <c r="D206" i="46" s="1"/>
  <c r="BH109" i="46"/>
  <c r="G195" i="46" s="1"/>
  <c r="BE113" i="46"/>
  <c r="D199" i="46" s="1"/>
  <c r="BF120" i="46"/>
  <c r="E206" i="46" s="1"/>
  <c r="BD113" i="46"/>
  <c r="C199" i="46" s="1"/>
  <c r="BD107" i="46"/>
  <c r="C193" i="46" s="1"/>
  <c r="BD119" i="46"/>
  <c r="C205" i="46" s="1"/>
  <c r="BD145" i="26"/>
  <c r="C180" i="26" s="1"/>
  <c r="I180" i="26" s="1"/>
  <c r="BD143" i="26"/>
  <c r="C178" i="26" s="1"/>
  <c r="I178" i="26" s="1"/>
  <c r="BD142" i="26"/>
  <c r="C177" i="26" s="1"/>
  <c r="I177" i="26" s="1"/>
  <c r="AI130" i="46"/>
  <c r="AP134" i="46"/>
  <c r="AI140" i="46"/>
  <c r="AM132" i="46"/>
  <c r="AJ142" i="46"/>
  <c r="AO138" i="46"/>
  <c r="AI132" i="46"/>
  <c r="AO133" i="46"/>
  <c r="AO140" i="46"/>
  <c r="AE126" i="46"/>
  <c r="AE144" i="46"/>
  <c r="AH128" i="46"/>
  <c r="AE129" i="46"/>
  <c r="AH129" i="46"/>
  <c r="AJ137" i="46"/>
  <c r="AN137" i="46"/>
  <c r="Z133" i="46"/>
  <c r="AF127" i="46"/>
  <c r="AL126" i="46"/>
  <c r="AG126" i="46"/>
  <c r="AC133" i="46"/>
  <c r="AI127" i="46"/>
  <c r="AH142" i="46"/>
  <c r="Z126" i="46"/>
  <c r="AN133" i="46"/>
  <c r="AB137" i="46"/>
  <c r="AK135" i="46"/>
  <c r="AP128" i="46"/>
  <c r="AO131" i="46"/>
  <c r="AA138" i="46"/>
  <c r="Y142" i="46"/>
  <c r="Z128" i="46"/>
  <c r="AD137" i="46"/>
  <c r="AC142" i="46"/>
  <c r="AP130" i="46"/>
  <c r="AC144" i="46"/>
  <c r="AP133" i="46"/>
  <c r="AM131" i="46"/>
  <c r="AO143" i="46"/>
  <c r="AK129" i="46"/>
  <c r="AM138" i="46"/>
  <c r="AD130" i="46"/>
  <c r="AK139" i="46"/>
  <c r="AI131" i="46"/>
  <c r="AO135" i="46"/>
  <c r="AF145" i="46"/>
  <c r="AC145" i="46"/>
  <c r="AJ143" i="46"/>
  <c r="X141" i="46"/>
  <c r="AA126" i="46"/>
  <c r="AD136" i="46"/>
  <c r="AC141" i="46"/>
  <c r="AF141" i="46"/>
  <c r="AI139" i="46"/>
  <c r="AD143" i="46"/>
  <c r="AC127" i="46"/>
  <c r="AA132" i="46"/>
  <c r="AI134" i="46"/>
  <c r="AP141" i="46"/>
  <c r="Y129" i="46"/>
  <c r="AC139" i="46"/>
  <c r="AP144" i="46"/>
  <c r="AO130" i="46"/>
  <c r="Z143" i="46"/>
  <c r="AG131" i="46"/>
  <c r="AL128" i="46"/>
  <c r="AF136" i="46"/>
  <c r="AH141" i="46"/>
  <c r="AC126" i="46"/>
  <c r="AI136" i="46"/>
  <c r="AB141" i="46"/>
  <c r="AD126" i="46"/>
  <c r="Y144" i="46"/>
  <c r="Y130" i="46"/>
  <c r="AB139" i="46"/>
  <c r="Y145" i="46"/>
  <c r="AM145" i="46"/>
  <c r="X139" i="46"/>
  <c r="AJ132" i="46"/>
  <c r="AD127" i="46"/>
  <c r="AE143" i="46"/>
  <c r="AN140" i="46"/>
  <c r="AE145" i="46"/>
  <c r="AG136" i="46"/>
  <c r="AK143" i="46"/>
  <c r="AM137" i="46"/>
  <c r="AE131" i="46"/>
  <c r="AD128" i="46"/>
  <c r="AP145" i="46"/>
  <c r="AJ140" i="46"/>
  <c r="AN131" i="46"/>
  <c r="X135" i="46"/>
  <c r="AB142" i="46"/>
  <c r="AJ133" i="46"/>
  <c r="AG142" i="46"/>
  <c r="AP135" i="46"/>
  <c r="AJ135" i="46"/>
  <c r="AA140" i="46"/>
  <c r="AA127" i="46"/>
  <c r="Y135" i="46"/>
  <c r="AE139" i="46"/>
  <c r="AA135" i="46"/>
  <c r="AG134" i="46"/>
  <c r="AH140" i="46"/>
  <c r="AH130" i="46"/>
  <c r="AL141" i="46"/>
  <c r="Z141" i="46"/>
  <c r="AB132" i="46"/>
  <c r="AC130" i="46"/>
  <c r="AC137" i="46"/>
  <c r="AG127" i="46"/>
  <c r="AF129" i="46"/>
  <c r="Z140" i="46"/>
  <c r="X129" i="46"/>
  <c r="AB127" i="46"/>
  <c r="AJ134" i="46"/>
  <c r="AC143" i="46"/>
  <c r="AB138" i="46"/>
  <c r="AJ141" i="46"/>
  <c r="X136" i="46"/>
  <c r="AF139" i="46"/>
  <c r="AC131" i="46"/>
  <c r="AJ130" i="46"/>
  <c r="AK145" i="46"/>
  <c r="AB143" i="46"/>
  <c r="AE135" i="46"/>
  <c r="Y132" i="46"/>
  <c r="AB130" i="46"/>
  <c r="AE127" i="46"/>
  <c r="Y127" i="46"/>
  <c r="AG133" i="46"/>
  <c r="AA143" i="46"/>
  <c r="AA129" i="46"/>
  <c r="AL131" i="46"/>
  <c r="AH133" i="46"/>
  <c r="AI144" i="46"/>
  <c r="AF142" i="46"/>
  <c r="AM140" i="46"/>
  <c r="AC135" i="46"/>
  <c r="AN138" i="46"/>
  <c r="AO139" i="46"/>
  <c r="AO137" i="46"/>
  <c r="AE133" i="46"/>
  <c r="AF131" i="46"/>
  <c r="AE137" i="46"/>
  <c r="AD139" i="46"/>
  <c r="AB145" i="46"/>
  <c r="Z138" i="46"/>
  <c r="AK132" i="46"/>
  <c r="X132" i="46"/>
  <c r="AA134" i="46"/>
  <c r="AE141" i="46"/>
  <c r="AH126" i="46"/>
  <c r="Y134" i="46"/>
  <c r="AP138" i="46"/>
  <c r="AI129" i="46"/>
  <c r="AH131" i="46"/>
  <c r="Y137" i="46"/>
  <c r="AG143" i="46"/>
  <c r="AH143" i="46"/>
  <c r="AJ136" i="46"/>
  <c r="AA145" i="46"/>
  <c r="AM139" i="46"/>
  <c r="AK128" i="46"/>
  <c r="X134" i="46"/>
  <c r="AL138" i="46"/>
  <c r="AA130" i="46"/>
  <c r="AJ139" i="46"/>
  <c r="AI135" i="46"/>
  <c r="Z127" i="46"/>
  <c r="AH127" i="46"/>
  <c r="AK131" i="46"/>
  <c r="AN127" i="46"/>
  <c r="AK133" i="46"/>
  <c r="AG138" i="46"/>
  <c r="AN142" i="46"/>
  <c r="AF143" i="46"/>
  <c r="X144" i="46"/>
  <c r="Z131" i="46"/>
  <c r="AH145" i="46"/>
  <c r="X140" i="46"/>
  <c r="Z136" i="46"/>
  <c r="AN126" i="46"/>
  <c r="AG132" i="46"/>
  <c r="AD140" i="46"/>
  <c r="Y138" i="46"/>
  <c r="AO134" i="46"/>
  <c r="Y126" i="46"/>
  <c r="AL130" i="46"/>
  <c r="AG144" i="46"/>
  <c r="AJ126" i="46"/>
  <c r="AA133" i="46"/>
  <c r="AH134" i="46"/>
  <c r="AA144" i="46"/>
  <c r="AE132" i="46"/>
  <c r="X137" i="46"/>
  <c r="AA141" i="46"/>
  <c r="AP129" i="46"/>
  <c r="AM126" i="46"/>
  <c r="AN139" i="46"/>
  <c r="AL144" i="46"/>
  <c r="AK126" i="46"/>
  <c r="AB134" i="46"/>
  <c r="AO132" i="46"/>
  <c r="AI137" i="46"/>
  <c r="AB144" i="46"/>
  <c r="AN128" i="46"/>
  <c r="X133" i="46"/>
  <c r="AN145" i="46"/>
  <c r="AN136" i="46"/>
  <c r="AE142" i="46"/>
  <c r="X126" i="46"/>
  <c r="AK130" i="46"/>
  <c r="AO145" i="46"/>
  <c r="AH144" i="46"/>
  <c r="AE134" i="46"/>
  <c r="AH138" i="46"/>
  <c r="AP139" i="46"/>
  <c r="AI126" i="46"/>
  <c r="AC128" i="46"/>
  <c r="AH139" i="46"/>
  <c r="AK127" i="46"/>
  <c r="AN132" i="46"/>
  <c r="AN135" i="46"/>
  <c r="Y143" i="46"/>
  <c r="AK142" i="46"/>
  <c r="X131" i="46"/>
  <c r="AD134" i="46"/>
  <c r="AM135" i="46"/>
  <c r="AM134" i="46"/>
  <c r="AF135" i="46"/>
  <c r="AF130" i="46"/>
  <c r="AF144" i="46"/>
  <c r="AD138" i="46"/>
  <c r="AG135" i="46"/>
  <c r="AJ129" i="46"/>
  <c r="AI143" i="46"/>
  <c r="AO141" i="46"/>
  <c r="AB140" i="46"/>
  <c r="Y131" i="46"/>
  <c r="AA128" i="46"/>
  <c r="AL143" i="46"/>
  <c r="AP143" i="46"/>
  <c r="AB129" i="46"/>
  <c r="AO128" i="46"/>
  <c r="AL139" i="46"/>
  <c r="AC138" i="46"/>
  <c r="Y128" i="46"/>
  <c r="AM141" i="46"/>
  <c r="AG139" i="46"/>
  <c r="AI145" i="46"/>
  <c r="AG137" i="46"/>
  <c r="Z139" i="46"/>
  <c r="AD142" i="46"/>
  <c r="AO126" i="46"/>
  <c r="AM136" i="46"/>
  <c r="AL133" i="46"/>
  <c r="AC140" i="46"/>
  <c r="AN143" i="46"/>
  <c r="Z142" i="46"/>
  <c r="AL145" i="46"/>
  <c r="AN141" i="46"/>
  <c r="AE128" i="46"/>
  <c r="AG128" i="46"/>
  <c r="AK134" i="46"/>
  <c r="AF140" i="46"/>
  <c r="AO144" i="46"/>
  <c r="X145" i="46"/>
  <c r="AN144" i="46"/>
  <c r="AO136" i="46"/>
  <c r="Z137" i="46"/>
  <c r="AL142" i="46"/>
  <c r="AI133" i="46"/>
  <c r="AA137" i="46"/>
  <c r="AI141" i="46"/>
  <c r="AL132" i="46"/>
  <c r="AE138" i="46"/>
  <c r="X138" i="46"/>
  <c r="X128" i="46"/>
  <c r="AF138" i="46"/>
  <c r="AD135" i="46"/>
  <c r="Y140" i="46"/>
  <c r="Z134" i="46"/>
  <c r="AM128" i="46"/>
  <c r="AA131" i="46"/>
  <c r="AA136" i="46"/>
  <c r="AB131" i="46"/>
  <c r="Y136" i="46"/>
  <c r="AP136" i="46"/>
  <c r="AP126" i="46"/>
  <c r="AC134" i="46"/>
  <c r="AM129" i="46"/>
  <c r="AK137" i="46"/>
  <c r="AM133" i="46"/>
  <c r="AM130" i="46"/>
  <c r="AL136" i="46"/>
  <c r="AP132" i="46"/>
  <c r="AC132" i="46"/>
  <c r="AN129" i="46"/>
  <c r="AP140" i="46"/>
  <c r="AE130" i="46"/>
  <c r="AP131" i="46"/>
  <c r="Y139" i="46"/>
  <c r="AC129" i="46"/>
  <c r="AJ128" i="46"/>
  <c r="AB136" i="46"/>
  <c r="AK136" i="46"/>
  <c r="AI128" i="46"/>
  <c r="AN134" i="46"/>
  <c r="AB135" i="46"/>
  <c r="X142" i="46"/>
  <c r="X143" i="46"/>
  <c r="AN130" i="46"/>
  <c r="AD141" i="46"/>
  <c r="AJ144" i="46"/>
  <c r="AI138" i="46"/>
  <c r="AK138" i="46"/>
  <c r="AL135" i="46"/>
  <c r="AB126" i="46"/>
  <c r="AM143" i="46"/>
  <c r="AB133" i="46"/>
  <c r="AE136" i="46"/>
  <c r="Z144" i="46"/>
  <c r="AI142" i="46"/>
  <c r="AD145" i="46"/>
  <c r="AE140" i="46"/>
  <c r="AO127" i="46"/>
  <c r="AF128" i="46"/>
  <c r="AO142" i="46"/>
  <c r="AH132" i="46"/>
  <c r="AD133" i="46"/>
  <c r="AF133" i="46"/>
  <c r="Z135" i="46"/>
  <c r="AF126" i="46"/>
  <c r="AD131" i="46"/>
  <c r="AJ127" i="46"/>
  <c r="AH136" i="46"/>
  <c r="AL140" i="46"/>
  <c r="AB128" i="46"/>
  <c r="AF137" i="46"/>
  <c r="AO129" i="46"/>
  <c r="Y141" i="46"/>
  <c r="Z130" i="46"/>
  <c r="AD144" i="46"/>
  <c r="AK140" i="46"/>
  <c r="AF132" i="46"/>
  <c r="AM127" i="46"/>
  <c r="AA142" i="46"/>
  <c r="AM144" i="46"/>
  <c r="AH135" i="46"/>
  <c r="AJ131" i="46"/>
  <c r="AK141" i="46"/>
  <c r="X130" i="46"/>
  <c r="X127" i="46"/>
  <c r="BD127" i="46" s="1"/>
  <c r="C162" i="46" s="1"/>
  <c r="I162" i="46" s="1"/>
  <c r="AG145" i="46"/>
  <c r="AJ138" i="46"/>
  <c r="Z145" i="46"/>
  <c r="AF134" i="46"/>
  <c r="AL127" i="46"/>
  <c r="Y133" i="46"/>
  <c r="AG141" i="46"/>
  <c r="AL137" i="46"/>
  <c r="AG130" i="46"/>
  <c r="AG140" i="46"/>
  <c r="AH137" i="46"/>
  <c r="AP142" i="46"/>
  <c r="AK144" i="46"/>
  <c r="AG129" i="46"/>
  <c r="AA139" i="46"/>
  <c r="AD129" i="46"/>
  <c r="Z132" i="46"/>
  <c r="Z129" i="46"/>
  <c r="AL134" i="46"/>
  <c r="AC136" i="46"/>
  <c r="AP127" i="46"/>
  <c r="AJ145" i="46"/>
  <c r="AM142" i="46"/>
  <c r="AD132" i="46"/>
  <c r="AP137" i="46"/>
  <c r="AL129" i="46"/>
  <c r="BD144" i="26"/>
  <c r="C179" i="26" s="1"/>
  <c r="I179" i="26" s="1"/>
  <c r="BD139" i="26"/>
  <c r="C174" i="26" s="1"/>
  <c r="I174" i="26" s="1"/>
  <c r="BD137" i="26"/>
  <c r="C172" i="26" s="1"/>
  <c r="I172" i="26" s="1"/>
  <c r="BD131" i="26"/>
  <c r="C166" i="26" s="1"/>
  <c r="I166" i="26" s="1"/>
  <c r="JP100" i="46" a="1"/>
  <c r="BD136" i="26"/>
  <c r="C171" i="26" s="1"/>
  <c r="I171" i="26" s="1"/>
  <c r="BD132" i="26"/>
  <c r="C167" i="26" s="1"/>
  <c r="I167" i="26" s="1"/>
  <c r="BD134" i="26"/>
  <c r="C169" i="26" s="1"/>
  <c r="I169" i="26" s="1"/>
  <c r="BD147" i="26"/>
  <c r="C182" i="26" s="1"/>
  <c r="I182" i="26" s="1"/>
  <c r="O191" i="26" a="1"/>
  <c r="BD129" i="26"/>
  <c r="C164" i="26" s="1"/>
  <c r="I164" i="26" s="1"/>
  <c r="HX73" i="26" a="1"/>
  <c r="X149" i="26" a="1"/>
  <c r="BD128" i="26"/>
  <c r="C163" i="26" s="1"/>
  <c r="I163" i="26" s="1"/>
  <c r="Y94" i="46"/>
  <c r="AH94" i="46"/>
  <c r="Y97" i="46"/>
  <c r="AD97" i="46"/>
  <c r="X94" i="46"/>
  <c r="AC94" i="46"/>
  <c r="AF96" i="46"/>
  <c r="AF97" i="46"/>
  <c r="AE94" i="46"/>
  <c r="AM95" i="46"/>
  <c r="X97" i="46"/>
  <c r="AL94" i="46"/>
  <c r="AH95" i="46"/>
  <c r="AI98" i="46"/>
  <c r="AN97" i="46"/>
  <c r="AO95" i="46"/>
  <c r="AG95" i="46"/>
  <c r="AJ95" i="46"/>
  <c r="AO98" i="46"/>
  <c r="Z95" i="46"/>
  <c r="X95" i="46"/>
  <c r="AG98" i="46"/>
  <c r="AF95" i="46"/>
  <c r="Z96" i="46"/>
  <c r="Y95" i="46"/>
  <c r="AP98" i="46"/>
  <c r="AC95" i="46"/>
  <c r="AC98" i="46"/>
  <c r="AA95" i="46"/>
  <c r="AL96" i="46"/>
  <c r="AH96" i="46"/>
  <c r="AB94" i="46"/>
  <c r="AE95" i="46"/>
  <c r="AB95" i="46"/>
  <c r="AJ96" i="46"/>
  <c r="AK97" i="46"/>
  <c r="AN94" i="46"/>
  <c r="AA94" i="46"/>
  <c r="AJ94" i="46"/>
  <c r="Z98" i="46"/>
  <c r="AO96" i="46"/>
  <c r="Z94" i="46"/>
  <c r="AL95" i="46"/>
  <c r="AI96" i="46"/>
  <c r="AO94" i="46"/>
  <c r="AP97" i="46"/>
  <c r="AG97" i="46"/>
  <c r="AF94" i="46"/>
  <c r="AN98" i="46"/>
  <c r="AI94" i="46"/>
  <c r="AD94" i="46"/>
  <c r="AJ98" i="46"/>
  <c r="AH97" i="46"/>
  <c r="AN96" i="46"/>
  <c r="Z97" i="46"/>
  <c r="AM98" i="46"/>
  <c r="AM96" i="46"/>
  <c r="AE96" i="46"/>
  <c r="AK98" i="46"/>
  <c r="AA96" i="46"/>
  <c r="AL98" i="46"/>
  <c r="AE98" i="46"/>
  <c r="AL97" i="46"/>
  <c r="AG94" i="46"/>
  <c r="AP94" i="46"/>
  <c r="AM94" i="46"/>
  <c r="AD98" i="46"/>
  <c r="AO97" i="46"/>
  <c r="AF98" i="46"/>
  <c r="AC96" i="46"/>
  <c r="AN95" i="46"/>
  <c r="AI97" i="46"/>
  <c r="AJ97" i="46"/>
  <c r="AB97" i="46"/>
  <c r="AK96" i="46"/>
  <c r="Y96" i="46"/>
  <c r="AK94" i="46"/>
  <c r="AB98" i="46"/>
  <c r="AM97" i="46"/>
  <c r="AC97" i="46"/>
  <c r="AA97" i="46"/>
  <c r="AK95" i="46"/>
  <c r="AE97" i="46"/>
  <c r="AG96" i="46"/>
  <c r="AH98" i="46"/>
  <c r="AB96" i="46"/>
  <c r="X98" i="46"/>
  <c r="AD96" i="46"/>
  <c r="AA98" i="46"/>
  <c r="X96" i="46"/>
  <c r="AP95" i="46"/>
  <c r="AP96" i="46"/>
  <c r="AI95" i="46"/>
  <c r="Y98" i="46"/>
  <c r="AD95" i="46"/>
  <c r="EF110" i="26"/>
  <c r="EF113" i="26"/>
  <c r="EB119" i="26"/>
  <c r="DW119" i="26"/>
  <c r="DW107" i="26"/>
  <c r="DO106" i="26"/>
  <c r="DT115" i="26"/>
  <c r="DR121" i="26"/>
  <c r="DY114" i="26"/>
  <c r="ED114" i="26"/>
  <c r="EC122" i="26"/>
  <c r="DP121" i="26"/>
  <c r="EF106" i="26"/>
  <c r="EA108" i="26"/>
  <c r="EC112" i="26"/>
  <c r="DO121" i="26"/>
  <c r="DQ119" i="26"/>
  <c r="DY110" i="26"/>
  <c r="EF115" i="26"/>
  <c r="DZ118" i="26"/>
  <c r="EB122" i="26"/>
  <c r="DN112" i="26"/>
  <c r="DT114" i="26"/>
  <c r="EB117" i="26"/>
  <c r="ED120" i="26"/>
  <c r="EF111" i="26"/>
  <c r="DU111" i="26"/>
  <c r="DQ115" i="26"/>
  <c r="DX105" i="26"/>
  <c r="ED113" i="26"/>
  <c r="DR110" i="26"/>
  <c r="DY112" i="26"/>
  <c r="DX120" i="26"/>
  <c r="DY120" i="26"/>
  <c r="DR115" i="26"/>
  <c r="DR106" i="26"/>
  <c r="EC118" i="26"/>
  <c r="DX117" i="26"/>
  <c r="ED106" i="26"/>
  <c r="DW123" i="26"/>
  <c r="DP114" i="26"/>
  <c r="EC106" i="26"/>
  <c r="DS121" i="26"/>
  <c r="EE118" i="26"/>
  <c r="DO119" i="26"/>
  <c r="EE111" i="26"/>
  <c r="DN116" i="26"/>
  <c r="EG116" i="26"/>
  <c r="DQ123" i="26"/>
  <c r="DP116" i="26"/>
  <c r="DR109" i="26"/>
  <c r="DW109" i="26"/>
  <c r="DS108" i="26"/>
  <c r="EC116" i="26"/>
  <c r="EG111" i="26"/>
  <c r="EE113" i="26"/>
  <c r="DV121" i="26"/>
  <c r="DU118" i="26"/>
  <c r="DR118" i="26"/>
  <c r="EC105" i="26"/>
  <c r="EE109" i="26"/>
  <c r="DY105" i="26"/>
  <c r="EG112" i="26"/>
  <c r="DN106" i="26"/>
  <c r="ED111" i="26"/>
  <c r="DP112" i="26"/>
  <c r="DO109" i="26"/>
  <c r="EC108" i="26"/>
  <c r="EB114" i="26"/>
  <c r="DR114" i="26"/>
  <c r="DZ110" i="26"/>
  <c r="DV113" i="26"/>
  <c r="DZ114" i="26"/>
  <c r="EG120" i="26"/>
  <c r="DR111" i="26"/>
  <c r="DX116" i="26"/>
  <c r="DU107" i="26"/>
  <c r="DP123" i="26"/>
  <c r="DT105" i="26"/>
  <c r="EA110" i="26"/>
  <c r="DO115" i="26"/>
  <c r="EG106" i="26"/>
  <c r="EB113" i="26"/>
  <c r="EF114" i="26"/>
  <c r="DO120" i="26"/>
  <c r="DV108" i="26"/>
  <c r="EC119" i="26"/>
  <c r="DT117" i="26"/>
  <c r="DW110" i="26"/>
  <c r="DN117" i="26"/>
  <c r="EC121" i="26"/>
  <c r="DV115" i="26"/>
  <c r="EA118" i="26"/>
  <c r="DX108" i="26"/>
  <c r="DW112" i="26"/>
  <c r="EB118" i="26"/>
  <c r="DV123" i="26"/>
  <c r="ED115" i="26"/>
  <c r="EA106" i="26"/>
  <c r="DX110" i="26"/>
  <c r="DS105" i="26"/>
  <c r="DY118" i="26"/>
  <c r="EG123" i="26"/>
  <c r="EE123" i="26"/>
  <c r="DT123" i="26"/>
  <c r="DQ121" i="26"/>
  <c r="DN110" i="26"/>
  <c r="EA112" i="26"/>
  <c r="DZ112" i="26"/>
  <c r="DY108" i="26"/>
  <c r="DX122" i="26"/>
  <c r="DU116" i="26"/>
  <c r="DU114" i="26"/>
  <c r="DU123" i="26"/>
  <c r="ED119" i="26"/>
  <c r="DT118" i="26"/>
  <c r="EG119" i="26"/>
  <c r="EG122" i="26"/>
  <c r="EF109" i="26"/>
  <c r="DY106" i="26"/>
  <c r="DY122" i="26"/>
  <c r="EB108" i="26"/>
  <c r="EC110" i="26"/>
  <c r="ED110" i="26"/>
  <c r="DU120" i="26"/>
  <c r="DS111" i="26"/>
  <c r="EF112" i="26"/>
  <c r="DW105" i="26"/>
  <c r="DU121" i="26"/>
  <c r="DT121" i="26"/>
  <c r="DZ116" i="26"/>
  <c r="DY113" i="26"/>
  <c r="DQ113" i="26"/>
  <c r="EB112" i="26"/>
  <c r="DU119" i="26"/>
  <c r="EG121" i="26"/>
  <c r="DY123" i="26"/>
  <c r="DO123" i="26"/>
  <c r="DP115" i="26"/>
  <c r="DP108" i="26"/>
  <c r="DQ106" i="26"/>
  <c r="DW106" i="26"/>
  <c r="DV109" i="26"/>
  <c r="EE105" i="26"/>
  <c r="DS107" i="26"/>
  <c r="EC113" i="26"/>
  <c r="DZ111" i="26"/>
  <c r="DP119" i="26"/>
  <c r="DT108" i="26"/>
  <c r="EF122" i="26"/>
  <c r="EE107" i="26"/>
  <c r="EF123" i="26"/>
  <c r="EE115" i="26"/>
  <c r="DZ120" i="26"/>
  <c r="EC117" i="26"/>
  <c r="DR119" i="26"/>
  <c r="DW115" i="26"/>
  <c r="DQ118" i="26"/>
  <c r="EC115" i="26"/>
  <c r="EG118" i="26"/>
  <c r="DW120" i="26"/>
  <c r="DQ107" i="26"/>
  <c r="ED116" i="26"/>
  <c r="ED107" i="26"/>
  <c r="EB115" i="26"/>
  <c r="DQ117" i="26"/>
  <c r="DU109" i="26"/>
  <c r="DV118" i="26"/>
  <c r="DR112" i="26"/>
  <c r="EE119" i="26"/>
  <c r="DR107" i="26"/>
  <c r="DT107" i="26"/>
  <c r="DS119" i="26"/>
  <c r="EB123" i="26"/>
  <c r="EE117" i="26"/>
  <c r="DQ105" i="26"/>
  <c r="ED121" i="26"/>
  <c r="DN108" i="26"/>
  <c r="EB110" i="26"/>
  <c r="EA111" i="26"/>
  <c r="DZ121" i="26"/>
  <c r="DX109" i="26"/>
  <c r="DY121" i="26"/>
  <c r="EE108" i="26"/>
  <c r="DT109" i="26"/>
  <c r="DT122" i="26"/>
  <c r="EA119" i="26"/>
  <c r="EG113" i="26"/>
  <c r="DO114" i="26"/>
  <c r="EC107" i="26"/>
  <c r="DQ110" i="26"/>
  <c r="EB107" i="26"/>
  <c r="DS123" i="26"/>
  <c r="DQ111" i="26"/>
  <c r="ED105" i="26"/>
  <c r="ED123" i="26"/>
  <c r="EF108" i="26"/>
  <c r="DV114" i="26"/>
  <c r="DP111" i="26"/>
  <c r="EA113" i="26"/>
  <c r="DQ116" i="26"/>
  <c r="EA116" i="26"/>
  <c r="DS120" i="26"/>
  <c r="DO107" i="26"/>
  <c r="EF117" i="26"/>
  <c r="DW118" i="26"/>
  <c r="EG109" i="26"/>
  <c r="DX107" i="26"/>
  <c r="EE122" i="26"/>
  <c r="DW121" i="26"/>
  <c r="EF105" i="26"/>
  <c r="DX114" i="26"/>
  <c r="DS115" i="26"/>
  <c r="EG110" i="26"/>
  <c r="ED122" i="26"/>
  <c r="DY107" i="26"/>
  <c r="EE121" i="26"/>
  <c r="DQ114" i="26"/>
  <c r="DP122" i="26"/>
  <c r="DV111" i="26"/>
  <c r="EE120" i="26"/>
  <c r="DS110" i="26"/>
  <c r="DW108" i="26"/>
  <c r="DW113" i="26"/>
  <c r="EF107" i="26"/>
  <c r="EA105" i="26"/>
  <c r="DO113" i="26"/>
  <c r="ED112" i="26"/>
  <c r="DS118" i="26"/>
  <c r="DT106" i="26"/>
  <c r="DP107" i="26"/>
  <c r="DQ108" i="26"/>
  <c r="EC120" i="26"/>
  <c r="EC111" i="26"/>
  <c r="DN111" i="26"/>
  <c r="DQ122" i="26"/>
  <c r="EF120" i="26"/>
  <c r="DV122" i="26"/>
  <c r="DZ107" i="26"/>
  <c r="EA109" i="26"/>
  <c r="DT120" i="26"/>
  <c r="EB109" i="26"/>
  <c r="DR108" i="26"/>
  <c r="DU108" i="26"/>
  <c r="DV107" i="26"/>
  <c r="DO110" i="26"/>
  <c r="DZ122" i="26"/>
  <c r="DR116" i="26"/>
  <c r="DT110" i="26"/>
  <c r="EB116" i="26"/>
  <c r="EE110" i="26"/>
  <c r="DW111" i="26"/>
  <c r="DO112" i="26"/>
  <c r="DQ109" i="26"/>
  <c r="DO117" i="26"/>
  <c r="DR117" i="26"/>
  <c r="EG107" i="26"/>
  <c r="DT111" i="26"/>
  <c r="DN119" i="26"/>
  <c r="DX121" i="26"/>
  <c r="DP105" i="26"/>
  <c r="DR105" i="26"/>
  <c r="DU110" i="26"/>
  <c r="EA115" i="26"/>
  <c r="DV110" i="26"/>
  <c r="DQ112" i="26"/>
  <c r="DN115" i="26"/>
  <c r="EG115" i="26"/>
  <c r="DT113" i="26"/>
  <c r="DQ120" i="26"/>
  <c r="ED109" i="26"/>
  <c r="DZ105" i="26"/>
  <c r="EE114" i="26"/>
  <c r="DN123" i="26"/>
  <c r="DR113" i="26"/>
  <c r="EF119" i="26"/>
  <c r="DY117" i="26"/>
  <c r="DV105" i="26"/>
  <c r="EA123" i="26"/>
  <c r="EC109" i="26"/>
  <c r="DO108" i="26"/>
  <c r="DO105" i="26"/>
  <c r="DZ123" i="26"/>
  <c r="DX118" i="26"/>
  <c r="DZ115" i="26"/>
  <c r="DP118" i="26"/>
  <c r="DO111" i="26"/>
  <c r="DV116" i="26"/>
  <c r="DN113" i="26"/>
  <c r="DN122" i="26"/>
  <c r="DT112" i="26"/>
  <c r="DN105" i="26"/>
  <c r="DV106" i="26"/>
  <c r="DX113" i="26"/>
  <c r="DY116" i="26"/>
  <c r="EA107" i="26"/>
  <c r="DY119" i="26"/>
  <c r="EB106" i="26"/>
  <c r="DS109" i="26"/>
  <c r="EE112" i="26"/>
  <c r="DO118" i="26"/>
  <c r="DP113" i="26"/>
  <c r="DP117" i="26"/>
  <c r="DU106" i="26"/>
  <c r="EB105" i="26"/>
  <c r="DZ109" i="26"/>
  <c r="DR123" i="26"/>
  <c r="DP120" i="26"/>
  <c r="DV117" i="26"/>
  <c r="DS116" i="26"/>
  <c r="DN118" i="26"/>
  <c r="DR120" i="26"/>
  <c r="DU112" i="26"/>
  <c r="EF116" i="26"/>
  <c r="DN120" i="26"/>
  <c r="DV112" i="26"/>
  <c r="DV120" i="26"/>
  <c r="DP110" i="26"/>
  <c r="DX112" i="26"/>
  <c r="DT119" i="26"/>
  <c r="DN109" i="26"/>
  <c r="ED118" i="26"/>
  <c r="DS122" i="26"/>
  <c r="DX106" i="26"/>
  <c r="DZ108" i="26"/>
  <c r="EF118" i="26"/>
  <c r="DO116" i="26"/>
  <c r="DN114" i="26"/>
  <c r="DW117" i="26"/>
  <c r="EA121" i="26"/>
  <c r="DU113" i="26"/>
  <c r="DS114" i="26"/>
  <c r="DO122" i="26"/>
  <c r="ED108" i="26"/>
  <c r="DR122" i="26"/>
  <c r="DS106" i="26"/>
  <c r="DZ106" i="26"/>
  <c r="EA117" i="26"/>
  <c r="DY109" i="26"/>
  <c r="DP109" i="26"/>
  <c r="DZ113" i="26"/>
  <c r="DX115" i="26"/>
  <c r="DZ119" i="26"/>
  <c r="EB120" i="26"/>
  <c r="DN107" i="26"/>
  <c r="DS112" i="26"/>
  <c r="DV119" i="26"/>
  <c r="EB121" i="26"/>
  <c r="EB111" i="26"/>
  <c r="DY115" i="26"/>
  <c r="DX123" i="26"/>
  <c r="DS113" i="26"/>
  <c r="EG105" i="26"/>
  <c r="EG114" i="26"/>
  <c r="DW116" i="26"/>
  <c r="EA122" i="26"/>
  <c r="DT116" i="26"/>
  <c r="EE116" i="26"/>
  <c r="EA114" i="26"/>
  <c r="DX111" i="26"/>
  <c r="DX119" i="26"/>
  <c r="EG117" i="26"/>
  <c r="EC123" i="26"/>
  <c r="ED117" i="26"/>
  <c r="EA120" i="26"/>
  <c r="DP106" i="26"/>
  <c r="EE106" i="26"/>
  <c r="DU122" i="26"/>
  <c r="DW114" i="26"/>
  <c r="DU115" i="26"/>
  <c r="DU105" i="26"/>
  <c r="DW122" i="26"/>
  <c r="DN121" i="26"/>
  <c r="EG108" i="26"/>
  <c r="DZ117" i="26"/>
  <c r="EC114" i="26"/>
  <c r="EF121" i="26"/>
  <c r="DY111" i="26"/>
  <c r="DS117" i="26"/>
  <c r="DU117" i="26"/>
  <c r="EU84" i="26"/>
  <c r="EM80" i="26"/>
  <c r="ER80" i="26"/>
  <c r="ET81" i="26"/>
  <c r="ET84" i="26"/>
  <c r="EZ83" i="26"/>
  <c r="EP78" i="26"/>
  <c r="EZ82" i="26"/>
  <c r="FA83" i="26"/>
  <c r="EP74" i="26"/>
  <c r="EL92" i="26"/>
  <c r="FB89" i="26"/>
  <c r="EN76" i="26"/>
  <c r="ET79" i="26"/>
  <c r="EP79" i="26"/>
  <c r="EP92" i="26"/>
  <c r="EY73" i="26"/>
  <c r="EV81" i="26"/>
  <c r="EK88" i="26"/>
  <c r="EV75" i="26"/>
  <c r="EX81" i="26"/>
  <c r="EU78" i="26"/>
  <c r="EW85" i="26"/>
  <c r="EP73" i="26"/>
  <c r="EY85" i="26"/>
  <c r="EM84" i="26"/>
  <c r="FC92" i="26"/>
  <c r="EK80" i="26"/>
  <c r="EW84" i="26"/>
  <c r="EN88" i="26"/>
  <c r="FC76" i="26"/>
  <c r="EV86" i="26"/>
  <c r="ET80" i="26"/>
  <c r="EV85" i="26"/>
  <c r="EN91" i="26"/>
  <c r="EN86" i="26"/>
  <c r="ER81" i="26"/>
  <c r="EP90" i="26"/>
  <c r="FB92" i="26"/>
  <c r="ET91" i="26"/>
  <c r="EX89" i="26"/>
  <c r="EV89" i="26"/>
  <c r="EZ80" i="26"/>
  <c r="EX82" i="26"/>
  <c r="EQ86" i="26"/>
  <c r="EY92" i="26"/>
  <c r="EU73" i="26"/>
  <c r="EX88" i="26"/>
  <c r="FC75" i="26"/>
  <c r="ET86" i="26"/>
  <c r="EU87" i="26"/>
  <c r="FA76" i="26"/>
  <c r="FA77" i="26"/>
  <c r="EQ85" i="26"/>
  <c r="EX73" i="26"/>
  <c r="EO85" i="26"/>
  <c r="EZ84" i="26"/>
  <c r="FA80" i="26"/>
  <c r="FC87" i="26"/>
  <c r="EQ75" i="26"/>
  <c r="EP77" i="26"/>
  <c r="EW77" i="26"/>
  <c r="ES76" i="26"/>
  <c r="FA74" i="26"/>
  <c r="EQ79" i="26"/>
  <c r="EU74" i="26"/>
  <c r="EV82" i="26"/>
  <c r="EQ77" i="26"/>
  <c r="EY82" i="26"/>
  <c r="FB88" i="26"/>
  <c r="ES86" i="26"/>
  <c r="EU79" i="26"/>
  <c r="ER90" i="26"/>
  <c r="ER86" i="26"/>
  <c r="EM83" i="26"/>
  <c r="EX78" i="26"/>
  <c r="EO84" i="26"/>
  <c r="EZ85" i="26"/>
  <c r="EX92" i="26"/>
  <c r="EX79" i="26"/>
  <c r="EX80" i="26"/>
  <c r="EU80" i="26"/>
  <c r="FA75" i="26"/>
  <c r="EK91" i="26"/>
  <c r="EM85" i="26"/>
  <c r="FC91" i="26"/>
  <c r="EV92" i="26"/>
  <c r="EQ74" i="26"/>
  <c r="EP75" i="26"/>
  <c r="EY78" i="26"/>
  <c r="ER73" i="26"/>
  <c r="ES73" i="26"/>
  <c r="FC88" i="26"/>
  <c r="EP89" i="26"/>
  <c r="EL88" i="26"/>
  <c r="EX84" i="26"/>
  <c r="EZ74" i="26"/>
  <c r="EQ76" i="26"/>
  <c r="EY79" i="26"/>
  <c r="EQ81" i="26"/>
  <c r="FA91" i="26"/>
  <c r="EK85" i="26"/>
  <c r="EL90" i="26"/>
  <c r="ET88" i="26"/>
  <c r="EO75" i="26"/>
  <c r="ES91" i="26"/>
  <c r="ER87" i="26"/>
  <c r="EW90" i="26"/>
  <c r="ER74" i="26"/>
  <c r="FC77" i="26"/>
  <c r="EX83" i="26"/>
  <c r="EY87" i="26"/>
  <c r="EY74" i="26"/>
  <c r="ER85" i="26"/>
  <c r="EY76" i="26"/>
  <c r="EP84" i="26"/>
  <c r="EQ80" i="26"/>
  <c r="ER77" i="26"/>
  <c r="EQ83" i="26"/>
  <c r="EM75" i="26"/>
  <c r="EQ92" i="26"/>
  <c r="ES87" i="26"/>
  <c r="EN87" i="26"/>
  <c r="EZ75" i="26"/>
  <c r="ER79" i="26"/>
  <c r="EY90" i="26"/>
  <c r="EY81" i="26"/>
  <c r="FA84" i="26"/>
  <c r="FB73" i="26"/>
  <c r="EW88" i="26"/>
  <c r="ET85" i="26"/>
  <c r="EW92" i="26"/>
  <c r="EL79" i="26"/>
  <c r="ER92" i="26"/>
  <c r="ET75" i="26"/>
  <c r="ES89" i="26"/>
  <c r="ES83" i="26"/>
  <c r="EW79" i="26"/>
  <c r="ER83" i="26"/>
  <c r="EU83" i="26"/>
  <c r="ES74" i="26"/>
  <c r="ET87" i="26"/>
  <c r="EK90" i="26"/>
  <c r="EV80" i="26"/>
  <c r="FB78" i="26"/>
  <c r="EW91" i="26"/>
  <c r="ES81" i="26"/>
  <c r="ES80" i="26"/>
  <c r="EM81" i="26"/>
  <c r="EO81" i="26"/>
  <c r="EZ92" i="26"/>
  <c r="FB79" i="26"/>
  <c r="EZ78" i="26"/>
  <c r="EN83" i="26"/>
  <c r="EO78" i="26"/>
  <c r="ET83" i="26"/>
  <c r="EZ87" i="26"/>
  <c r="EK84" i="26"/>
  <c r="EZ79" i="26"/>
  <c r="EL74" i="26"/>
  <c r="EW87" i="26"/>
  <c r="EL86" i="26"/>
  <c r="EP80" i="26"/>
  <c r="EK76" i="26"/>
  <c r="EK92" i="26"/>
  <c r="EL83" i="26"/>
  <c r="EK77" i="26"/>
  <c r="EY80" i="26"/>
  <c r="FA78" i="26"/>
  <c r="EX85" i="26"/>
  <c r="EP82" i="26"/>
  <c r="EM74" i="26"/>
  <c r="EZ90" i="26"/>
  <c r="ET78" i="26"/>
  <c r="ET73" i="26"/>
  <c r="FC74" i="26"/>
  <c r="EP88" i="26"/>
  <c r="EK75" i="26"/>
  <c r="FA85" i="26"/>
  <c r="ES92" i="26"/>
  <c r="EW75" i="26"/>
  <c r="EK82" i="26"/>
  <c r="EL73" i="26"/>
  <c r="ER75" i="26"/>
  <c r="EK73" i="26"/>
  <c r="EM82" i="26"/>
  <c r="EL84" i="26"/>
  <c r="EK89" i="26"/>
  <c r="FC86" i="26"/>
  <c r="ER91" i="26"/>
  <c r="EM92" i="26"/>
  <c r="EW74" i="26"/>
  <c r="EQ87" i="26"/>
  <c r="EY91" i="26"/>
  <c r="EK81" i="26"/>
  <c r="EN80" i="26"/>
  <c r="EY75" i="26"/>
  <c r="EX76" i="26"/>
  <c r="FC78" i="26"/>
  <c r="EO87" i="26"/>
  <c r="ES84" i="26"/>
  <c r="EL91" i="26"/>
  <c r="ES75" i="26"/>
  <c r="EK87" i="26"/>
  <c r="EU75" i="26"/>
  <c r="EX74" i="26"/>
  <c r="EL87" i="26"/>
  <c r="EU76" i="26"/>
  <c r="EN79" i="26"/>
  <c r="EW89" i="26"/>
  <c r="EO79" i="26"/>
  <c r="EV78" i="26"/>
  <c r="EK83" i="26"/>
  <c r="ER84" i="26"/>
  <c r="EV76" i="26"/>
  <c r="FB77" i="26"/>
  <c r="EN74" i="26"/>
  <c r="EN92" i="26"/>
  <c r="ET82" i="26"/>
  <c r="EZ91" i="26"/>
  <c r="FA82" i="26"/>
  <c r="EL85" i="26"/>
  <c r="EP76" i="26"/>
  <c r="FA92" i="26"/>
  <c r="EU91" i="26"/>
  <c r="FB82" i="26"/>
  <c r="EN77" i="26"/>
  <c r="EZ76" i="26"/>
  <c r="ES78" i="26"/>
  <c r="FA90" i="26"/>
  <c r="FA81" i="26"/>
  <c r="EM79" i="26"/>
  <c r="EP87" i="26"/>
  <c r="FC90" i="26"/>
  <c r="EO92" i="26"/>
  <c r="EO90" i="26"/>
  <c r="EY86" i="26"/>
  <c r="EU88" i="26"/>
  <c r="FC80" i="26"/>
  <c r="FB90" i="26"/>
  <c r="EK79" i="26"/>
  <c r="EO91" i="26"/>
  <c r="EQ84" i="26"/>
  <c r="ET74" i="26"/>
  <c r="EW83" i="26"/>
  <c r="EU86" i="26"/>
  <c r="EU89" i="26"/>
  <c r="ES82" i="26"/>
  <c r="EM73" i="26"/>
  <c r="FB85" i="26"/>
  <c r="FB75" i="26"/>
  <c r="ET77" i="26"/>
  <c r="FA86" i="26"/>
  <c r="EN84" i="26"/>
  <c r="FB91" i="26"/>
  <c r="FA88" i="26"/>
  <c r="ER89" i="26"/>
  <c r="FB84" i="26"/>
  <c r="EX86" i="26"/>
  <c r="EU92" i="26"/>
  <c r="EO77" i="26"/>
  <c r="ET76" i="26"/>
  <c r="ER82" i="26"/>
  <c r="EM77" i="26"/>
  <c r="EU90" i="26"/>
  <c r="ES85" i="26"/>
  <c r="FC82" i="26"/>
  <c r="EN81" i="26"/>
  <c r="EO89" i="26"/>
  <c r="EM89" i="26"/>
  <c r="ES90" i="26"/>
  <c r="EM88" i="26"/>
  <c r="EV91" i="26"/>
  <c r="EL75" i="26"/>
  <c r="EQ91" i="26"/>
  <c r="FB74" i="26"/>
  <c r="EZ86" i="26"/>
  <c r="FC83" i="26"/>
  <c r="FA79" i="26"/>
  <c r="EY88" i="26"/>
  <c r="EN85" i="26"/>
  <c r="EP83" i="26"/>
  <c r="ER78" i="26"/>
  <c r="FB76" i="26"/>
  <c r="ET92" i="26"/>
  <c r="EM78" i="26"/>
  <c r="EK78" i="26"/>
  <c r="EV84" i="26"/>
  <c r="EQ82" i="26"/>
  <c r="EW76" i="26"/>
  <c r="EY89" i="26"/>
  <c r="EP91" i="26"/>
  <c r="EL82" i="26"/>
  <c r="EW80" i="26"/>
  <c r="ES77" i="26"/>
  <c r="EZ81" i="26"/>
  <c r="FB80" i="26"/>
  <c r="EZ73" i="26"/>
  <c r="EW82" i="26"/>
  <c r="EO82" i="26"/>
  <c r="EV90" i="26"/>
  <c r="EO80" i="26"/>
  <c r="EU85" i="26"/>
  <c r="EL78" i="26"/>
  <c r="EV88" i="26"/>
  <c r="EP86" i="26"/>
  <c r="EX75" i="26"/>
  <c r="FB83" i="26"/>
  <c r="EP81" i="26"/>
  <c r="EQ73" i="26"/>
  <c r="EW78" i="26"/>
  <c r="EQ88" i="26"/>
  <c r="EL80" i="26"/>
  <c r="EO83" i="26"/>
  <c r="EV87" i="26"/>
  <c r="EU81" i="26"/>
  <c r="EW86" i="26"/>
  <c r="EY83" i="26"/>
  <c r="EZ88" i="26"/>
  <c r="FB81" i="26"/>
  <c r="EN78" i="26"/>
  <c r="EO86" i="26"/>
  <c r="EM76" i="26"/>
  <c r="EO73" i="26"/>
  <c r="EX90" i="26"/>
  <c r="EY84" i="26"/>
  <c r="EL81" i="26"/>
  <c r="EL76" i="26"/>
  <c r="EX87" i="26"/>
  <c r="FC89" i="26"/>
  <c r="EZ77" i="26"/>
  <c r="FB86" i="26"/>
  <c r="EM90" i="26"/>
  <c r="EW81" i="26"/>
  <c r="EL77" i="26"/>
  <c r="EO76" i="26"/>
  <c r="EW73" i="26"/>
  <c r="EN73" i="26"/>
  <c r="FC81" i="26"/>
  <c r="EP85" i="26"/>
  <c r="EN89" i="26"/>
  <c r="EQ89" i="26"/>
  <c r="EU82" i="26"/>
  <c r="EX91" i="26"/>
  <c r="ER88" i="26"/>
  <c r="EM91" i="26"/>
  <c r="ES79" i="26"/>
  <c r="EK86" i="26"/>
  <c r="EN90" i="26"/>
  <c r="EV74" i="26"/>
  <c r="EU77" i="26"/>
  <c r="EO88" i="26"/>
  <c r="FC85" i="26"/>
  <c r="EV73" i="26"/>
  <c r="FA89" i="26"/>
  <c r="FB87" i="26"/>
  <c r="EV77" i="26"/>
  <c r="ET90" i="26"/>
  <c r="EN82" i="26"/>
  <c r="FC79" i="26"/>
  <c r="EX77" i="26"/>
  <c r="EN75" i="26"/>
  <c r="EM87" i="26"/>
  <c r="EO74" i="26"/>
  <c r="ER76" i="26"/>
  <c r="ES88" i="26"/>
  <c r="FA87" i="26"/>
  <c r="EM86" i="26"/>
  <c r="EV83" i="26"/>
  <c r="EZ89" i="26"/>
  <c r="EV79" i="26"/>
  <c r="EL89" i="26"/>
  <c r="EQ78" i="26"/>
  <c r="FA73" i="26"/>
  <c r="ET89" i="26"/>
  <c r="FC73" i="26"/>
  <c r="FC84" i="26"/>
  <c r="EK74" i="26"/>
  <c r="EQ90" i="26"/>
  <c r="EY77" i="26"/>
  <c r="DS86" i="26"/>
  <c r="DX91" i="26"/>
  <c r="EB88" i="26"/>
  <c r="DY90" i="26"/>
  <c r="EB84" i="26"/>
  <c r="DO79" i="26"/>
  <c r="DZ83" i="26"/>
  <c r="DV80" i="26"/>
  <c r="DP92" i="26"/>
  <c r="EB73" i="26"/>
  <c r="EE85" i="26"/>
  <c r="ED85" i="26"/>
  <c r="EA92" i="26"/>
  <c r="DX80" i="26"/>
  <c r="DV86" i="26"/>
  <c r="DU81" i="26"/>
  <c r="DU80" i="26"/>
  <c r="DQ90" i="26"/>
  <c r="DW91" i="26"/>
  <c r="EA90" i="26"/>
  <c r="EB83" i="26"/>
  <c r="DY77" i="26"/>
  <c r="DP80" i="26"/>
  <c r="DZ86" i="26"/>
  <c r="DQ77" i="26"/>
  <c r="DV81" i="26"/>
  <c r="DZ82" i="26"/>
  <c r="DT92" i="26"/>
  <c r="DR84" i="26"/>
  <c r="DO85" i="26"/>
  <c r="EE91" i="26"/>
  <c r="DU77" i="26"/>
  <c r="EE74" i="26"/>
  <c r="EF84" i="26"/>
  <c r="EC92" i="26"/>
  <c r="DY75" i="26"/>
  <c r="EC81" i="26"/>
  <c r="ED86" i="26"/>
  <c r="DY91" i="26"/>
  <c r="DX81" i="26"/>
  <c r="DP87" i="26"/>
  <c r="EF74" i="26"/>
  <c r="EA83" i="26"/>
  <c r="DP89" i="26"/>
  <c r="DV90" i="26"/>
  <c r="EA91" i="26"/>
  <c r="DS82" i="26"/>
  <c r="DT78" i="26"/>
  <c r="DZ91" i="26"/>
  <c r="DU74" i="26"/>
  <c r="DZ90" i="26"/>
  <c r="EF81" i="26"/>
  <c r="DQ86" i="26"/>
  <c r="DZ89" i="26"/>
  <c r="DO73" i="26"/>
  <c r="EC87" i="26"/>
  <c r="DP82" i="26"/>
  <c r="EC85" i="26"/>
  <c r="DW84" i="26"/>
  <c r="DR78" i="26"/>
  <c r="DS74" i="26"/>
  <c r="DY76" i="26"/>
  <c r="DS84" i="26"/>
  <c r="DT73" i="26"/>
  <c r="DU86" i="26"/>
  <c r="DQ73" i="26"/>
  <c r="DT77" i="26"/>
  <c r="DS77" i="26"/>
  <c r="DZ79" i="26"/>
  <c r="DY87" i="26"/>
  <c r="DN87" i="26"/>
  <c r="DQ85" i="26"/>
  <c r="DN81" i="26"/>
  <c r="DW78" i="26"/>
  <c r="DW73" i="26"/>
  <c r="DO84" i="26"/>
  <c r="DU78" i="26"/>
  <c r="DV75" i="26"/>
  <c r="DU75" i="26"/>
  <c r="DS88" i="26"/>
  <c r="DO74" i="26"/>
  <c r="EA75" i="26"/>
  <c r="DQ83" i="26"/>
  <c r="DX75" i="26"/>
  <c r="DZ75" i="26"/>
  <c r="ED73" i="26"/>
  <c r="DN76" i="26"/>
  <c r="DQ75" i="26"/>
  <c r="ED92" i="26"/>
  <c r="ED82" i="26"/>
  <c r="DW77" i="26"/>
  <c r="EA82" i="26"/>
  <c r="EB78" i="26"/>
  <c r="ED87" i="26"/>
  <c r="EA84" i="26"/>
  <c r="DY81" i="26"/>
  <c r="EF73" i="26"/>
  <c r="DX87" i="26"/>
  <c r="DW83" i="26"/>
  <c r="DW82" i="26"/>
  <c r="DR82" i="26"/>
  <c r="DV88" i="26"/>
  <c r="DP73" i="26"/>
  <c r="EC82" i="26"/>
  <c r="ED90" i="26"/>
  <c r="EF80" i="26"/>
  <c r="EF88" i="26"/>
  <c r="DU82" i="26"/>
  <c r="DN86" i="26"/>
  <c r="DX84" i="26"/>
  <c r="DZ74" i="26"/>
  <c r="EF77" i="26"/>
  <c r="EA76" i="26"/>
  <c r="DQ88" i="26"/>
  <c r="DN89" i="26"/>
  <c r="DP91" i="26"/>
  <c r="DR88" i="26"/>
  <c r="DP81" i="26"/>
  <c r="EF75" i="26"/>
  <c r="DO92" i="26"/>
  <c r="EE86" i="26"/>
  <c r="EB82" i="26"/>
  <c r="DV85" i="26"/>
  <c r="DQ81" i="26"/>
  <c r="DZ78" i="26"/>
  <c r="EB90" i="26"/>
  <c r="DU84" i="26"/>
  <c r="DN80" i="26"/>
  <c r="EB75" i="26"/>
  <c r="DZ81" i="26"/>
  <c r="DW92" i="26"/>
  <c r="DY89" i="26"/>
  <c r="DY83" i="26"/>
  <c r="EF76" i="26"/>
  <c r="DY88" i="26"/>
  <c r="DZ84" i="26"/>
  <c r="EF91" i="26"/>
  <c r="EE82" i="26"/>
  <c r="ED79" i="26"/>
  <c r="DW88" i="26"/>
  <c r="DR80" i="26"/>
  <c r="DN85" i="26"/>
  <c r="DT81" i="26"/>
  <c r="DX74" i="26"/>
  <c r="DV73" i="26"/>
  <c r="DQ89" i="26"/>
  <c r="DW89" i="26"/>
  <c r="EA81" i="26"/>
  <c r="DO88" i="26"/>
  <c r="DN92" i="26"/>
  <c r="EF92" i="26"/>
  <c r="EE92" i="26"/>
  <c r="DY86" i="26"/>
  <c r="DP78" i="26"/>
  <c r="DO81" i="26"/>
  <c r="EE77" i="26"/>
  <c r="ED84" i="26"/>
  <c r="ED80" i="26"/>
  <c r="DS80" i="26"/>
  <c r="DQ76" i="26"/>
  <c r="DN91" i="26"/>
  <c r="EE78" i="26"/>
  <c r="EB79" i="26"/>
  <c r="DQ82" i="26"/>
  <c r="EF79" i="26"/>
  <c r="DO87" i="26"/>
  <c r="ED78" i="26"/>
  <c r="DR75" i="26"/>
  <c r="DU73" i="26"/>
  <c r="EC84" i="26"/>
  <c r="DZ77" i="26"/>
  <c r="DS87" i="26"/>
  <c r="EE90" i="26"/>
  <c r="EA73" i="26"/>
  <c r="EB76" i="26"/>
  <c r="DP88" i="26"/>
  <c r="EC89" i="26"/>
  <c r="DY80" i="26"/>
  <c r="DR86" i="26"/>
  <c r="DS73" i="26"/>
  <c r="DV77" i="26"/>
  <c r="ED89" i="26"/>
  <c r="EB74" i="26"/>
  <c r="EE73" i="26"/>
  <c r="DR87" i="26"/>
  <c r="DV91" i="26"/>
  <c r="EB87" i="26"/>
  <c r="DX90" i="26"/>
  <c r="EC78" i="26"/>
  <c r="DV87" i="26"/>
  <c r="EB91" i="26"/>
  <c r="DZ85" i="26"/>
  <c r="DZ92" i="26"/>
  <c r="DO76" i="26"/>
  <c r="EF86" i="26"/>
  <c r="DQ87" i="26"/>
  <c r="DW80" i="26"/>
  <c r="EB92" i="26"/>
  <c r="DV76" i="26"/>
  <c r="DO91" i="26"/>
  <c r="DS78" i="26"/>
  <c r="DO80" i="26"/>
  <c r="EE79" i="26"/>
  <c r="DT91" i="26"/>
  <c r="DR76" i="26"/>
  <c r="DO82" i="26"/>
  <c r="EA79" i="26"/>
  <c r="DX89" i="26"/>
  <c r="DS92" i="26"/>
  <c r="EC83" i="26"/>
  <c r="EC91" i="26"/>
  <c r="DO77" i="26"/>
  <c r="DO89" i="26"/>
  <c r="DN84" i="26"/>
  <c r="EA77" i="26"/>
  <c r="DT79" i="26"/>
  <c r="DU76" i="26"/>
  <c r="ED75" i="26"/>
  <c r="DR92" i="26"/>
  <c r="DX92" i="26"/>
  <c r="DS85" i="26"/>
  <c r="ED88" i="26"/>
  <c r="ED77" i="26"/>
  <c r="DN83" i="26"/>
  <c r="EE89" i="26"/>
  <c r="DR74" i="26"/>
  <c r="DW76" i="26"/>
  <c r="DX73" i="26"/>
  <c r="DZ76" i="26"/>
  <c r="DW90" i="26"/>
  <c r="EB89" i="26"/>
  <c r="DT87" i="26"/>
  <c r="EA85" i="26"/>
  <c r="DW86" i="26"/>
  <c r="DP84" i="26"/>
  <c r="DR89" i="26"/>
  <c r="DO86" i="26"/>
  <c r="DX79" i="26"/>
  <c r="DX82" i="26"/>
  <c r="EF83" i="26"/>
  <c r="DZ73" i="26"/>
  <c r="EA86" i="26"/>
  <c r="DT75" i="26"/>
  <c r="DS83" i="26"/>
  <c r="DT83" i="26"/>
  <c r="DU90" i="26"/>
  <c r="DS90" i="26"/>
  <c r="DN74" i="26"/>
  <c r="DZ80" i="26"/>
  <c r="EE83" i="26"/>
  <c r="ED76" i="26"/>
  <c r="EB85" i="26"/>
  <c r="EA89" i="26"/>
  <c r="DR77" i="26"/>
  <c r="DR85" i="26"/>
  <c r="EE75" i="26"/>
  <c r="DT90" i="26"/>
  <c r="EE76" i="26"/>
  <c r="DT89" i="26"/>
  <c r="DO83" i="26"/>
  <c r="DX77" i="26"/>
  <c r="DR91" i="26"/>
  <c r="DS76" i="26"/>
  <c r="DW81" i="26"/>
  <c r="DN90" i="26"/>
  <c r="EC90" i="26"/>
  <c r="DP85" i="26"/>
  <c r="ED74" i="26"/>
  <c r="DU89" i="26"/>
  <c r="EE88" i="26"/>
  <c r="EF90" i="26"/>
  <c r="EA88" i="26"/>
  <c r="DS79" i="26"/>
  <c r="DP86" i="26"/>
  <c r="DT82" i="26"/>
  <c r="ED81" i="26"/>
  <c r="DT74" i="26"/>
  <c r="DO78" i="26"/>
  <c r="DN75" i="26"/>
  <c r="DS91" i="26"/>
  <c r="DW75" i="26"/>
  <c r="DX76" i="26"/>
  <c r="DO90" i="26"/>
  <c r="DU85" i="26"/>
  <c r="DY85" i="26"/>
  <c r="DV74" i="26"/>
  <c r="DY74" i="26"/>
  <c r="EA78" i="26"/>
  <c r="EB81" i="26"/>
  <c r="EA74" i="26"/>
  <c r="DP79" i="26"/>
  <c r="DR83" i="26"/>
  <c r="DO75" i="26"/>
  <c r="EC74" i="26"/>
  <c r="DN78" i="26"/>
  <c r="DP76" i="26"/>
  <c r="EC86" i="26"/>
  <c r="ED83" i="26"/>
  <c r="EE81" i="26"/>
  <c r="DZ88" i="26"/>
  <c r="DX88" i="26"/>
  <c r="DT76" i="26"/>
  <c r="DX86" i="26"/>
  <c r="EE84" i="26"/>
  <c r="EF85" i="26"/>
  <c r="DS75" i="26"/>
  <c r="EC76" i="26"/>
  <c r="EB80" i="26"/>
  <c r="DR73" i="26"/>
  <c r="DS81" i="26"/>
  <c r="DN82" i="26"/>
  <c r="DQ80" i="26"/>
  <c r="DY84" i="26"/>
  <c r="EA87" i="26"/>
  <c r="DV82" i="26"/>
  <c r="DT85" i="26"/>
  <c r="DR81" i="26"/>
  <c r="DY73" i="26"/>
  <c r="DT86" i="26"/>
  <c r="DV78" i="26"/>
  <c r="EC80" i="26"/>
  <c r="DQ84" i="26"/>
  <c r="DN77" i="26"/>
  <c r="DN88" i="26"/>
  <c r="DQ79" i="26"/>
  <c r="DU83" i="26"/>
  <c r="EC79" i="26"/>
  <c r="EF82" i="26"/>
  <c r="DV89" i="26"/>
  <c r="DY82" i="26"/>
  <c r="EB86" i="26"/>
  <c r="DY78" i="26"/>
  <c r="DU91" i="26"/>
  <c r="DV83" i="26"/>
  <c r="EF87" i="26"/>
  <c r="DX83" i="26"/>
  <c r="DT84" i="26"/>
  <c r="DX78" i="26"/>
  <c r="DZ87" i="26"/>
  <c r="DR90" i="26"/>
  <c r="DT80" i="26"/>
  <c r="DR79" i="26"/>
  <c r="DY79" i="26"/>
  <c r="DP75" i="26"/>
  <c r="EA80" i="26"/>
  <c r="DX85" i="26"/>
  <c r="DW87" i="26"/>
  <c r="DP77" i="26"/>
  <c r="DP74" i="26"/>
  <c r="DV92" i="26"/>
  <c r="ED91" i="26"/>
  <c r="DP90" i="26"/>
  <c r="DT88" i="26"/>
  <c r="DU87" i="26"/>
  <c r="DV84" i="26"/>
  <c r="EF78" i="26"/>
  <c r="DS89" i="26"/>
  <c r="EF89" i="26"/>
  <c r="EC77" i="26"/>
  <c r="DU92" i="26"/>
  <c r="DQ78" i="26"/>
  <c r="EE87" i="26"/>
  <c r="DQ91" i="26"/>
  <c r="DY92" i="26"/>
  <c r="EC75" i="26"/>
  <c r="DW74" i="26"/>
  <c r="EC88" i="26"/>
  <c r="EC73" i="26"/>
  <c r="DW85" i="26"/>
  <c r="DN73" i="26"/>
  <c r="DU88" i="26"/>
  <c r="EB77" i="26"/>
  <c r="DQ74" i="26"/>
  <c r="EE80" i="26"/>
  <c r="DU79" i="26"/>
  <c r="DN79" i="26"/>
  <c r="DV79" i="26"/>
  <c r="DP83" i="26"/>
  <c r="DW79" i="26"/>
  <c r="DQ92" i="26"/>
  <c r="FR77" i="26"/>
  <c r="GG92" i="26"/>
  <c r="GF91" i="26"/>
  <c r="FY84" i="26"/>
  <c r="FW82" i="26"/>
  <c r="GA86" i="26"/>
  <c r="FZ85" i="26"/>
  <c r="FP75" i="26"/>
  <c r="GE90" i="26"/>
  <c r="GD89" i="26"/>
  <c r="GC88" i="26"/>
  <c r="FU80" i="26"/>
  <c r="FN73" i="26"/>
  <c r="GB87" i="26"/>
  <c r="FX83" i="26"/>
  <c r="FS78" i="26"/>
  <c r="FV81" i="26"/>
  <c r="FO74" i="26"/>
  <c r="FT79" i="26"/>
  <c r="FQ76" i="26"/>
  <c r="BD144" i="46" l="1"/>
  <c r="C179" i="46" s="1"/>
  <c r="I179" i="46" s="1"/>
  <c r="BD129" i="46"/>
  <c r="C164" i="46" s="1"/>
  <c r="I164" i="46" s="1"/>
  <c r="AE153" i="26"/>
  <c r="AL150" i="26"/>
  <c r="AI149" i="26"/>
  <c r="AI156" i="26" s="1"/>
  <c r="AK150" i="26"/>
  <c r="AO153" i="26"/>
  <c r="AH150" i="26"/>
  <c r="X152" i="26"/>
  <c r="AC151" i="26"/>
  <c r="AP152" i="26"/>
  <c r="AN151" i="26"/>
  <c r="AN152" i="26"/>
  <c r="AL153" i="26"/>
  <c r="AA152" i="26"/>
  <c r="Z149" i="26"/>
  <c r="Z156" i="26" s="1"/>
  <c r="AE150" i="26"/>
  <c r="AB150" i="26"/>
  <c r="AJ152" i="26"/>
  <c r="X151" i="26"/>
  <c r="AC153" i="26"/>
  <c r="AH152" i="26"/>
  <c r="AC152" i="26"/>
  <c r="AD151" i="26"/>
  <c r="AP151" i="26"/>
  <c r="AJ150" i="26"/>
  <c r="AF150" i="26"/>
  <c r="AP149" i="26"/>
  <c r="AP156" i="26" s="1"/>
  <c r="AF152" i="26"/>
  <c r="AG149" i="26"/>
  <c r="AG156" i="26" s="1"/>
  <c r="AF153" i="26"/>
  <c r="AB151" i="26"/>
  <c r="AK149" i="26"/>
  <c r="AK156" i="26" s="1"/>
  <c r="AE149" i="26"/>
  <c r="AE156" i="26" s="1"/>
  <c r="AI150" i="26"/>
  <c r="AM152" i="26"/>
  <c r="AI151" i="26"/>
  <c r="AE151" i="26"/>
  <c r="AI152" i="26"/>
  <c r="Z151" i="26"/>
  <c r="X153" i="26"/>
  <c r="AG153" i="26"/>
  <c r="Y153" i="26"/>
  <c r="Y149" i="26"/>
  <c r="Y155" i="26" s="1"/>
  <c r="AO150" i="26"/>
  <c r="Z153" i="26"/>
  <c r="AD149" i="26"/>
  <c r="AD156" i="26" s="1"/>
  <c r="AN153" i="26"/>
  <c r="AF149" i="26"/>
  <c r="AF156" i="26" s="1"/>
  <c r="AA150" i="26"/>
  <c r="AD150" i="26"/>
  <c r="AG151" i="26"/>
  <c r="AO152" i="26"/>
  <c r="AM153" i="26"/>
  <c r="Y150" i="26"/>
  <c r="AC149" i="26"/>
  <c r="AC156" i="26" s="1"/>
  <c r="AH153" i="26"/>
  <c r="AB153" i="26"/>
  <c r="AB152" i="26"/>
  <c r="AP150" i="26"/>
  <c r="AK152" i="26"/>
  <c r="AN149" i="26"/>
  <c r="AN156" i="26" s="1"/>
  <c r="AG150" i="26"/>
  <c r="AH149" i="26"/>
  <c r="AH156" i="26" s="1"/>
  <c r="Y151" i="26"/>
  <c r="AH151" i="26"/>
  <c r="AE152" i="26"/>
  <c r="AL151" i="26"/>
  <c r="AA153" i="26"/>
  <c r="AA149" i="26"/>
  <c r="AA156" i="26" s="1"/>
  <c r="AI153" i="26"/>
  <c r="AL152" i="26"/>
  <c r="AK153" i="26"/>
  <c r="AM150" i="26"/>
  <c r="AM151" i="26"/>
  <c r="AJ151" i="26"/>
  <c r="X149" i="26"/>
  <c r="AL149" i="26"/>
  <c r="AL156" i="26" s="1"/>
  <c r="AD152" i="26"/>
  <c r="AO149" i="26"/>
  <c r="AO156" i="26" s="1"/>
  <c r="Z150" i="26"/>
  <c r="AG152" i="26"/>
  <c r="AF151" i="26"/>
  <c r="X150" i="26"/>
  <c r="AN150" i="26"/>
  <c r="Y152" i="26"/>
  <c r="AJ149" i="26"/>
  <c r="AJ156" i="26" s="1"/>
  <c r="AJ153" i="26"/>
  <c r="AA151" i="26"/>
  <c r="AK151" i="26"/>
  <c r="AC150" i="26"/>
  <c r="AO151" i="26"/>
  <c r="Z152" i="26"/>
  <c r="AM149" i="26"/>
  <c r="AM156" i="26" s="1"/>
  <c r="AP153" i="26"/>
  <c r="AB149" i="26"/>
  <c r="AB156" i="26" s="1"/>
  <c r="AD153" i="26"/>
  <c r="KA100" i="46"/>
  <c r="JS100" i="46"/>
  <c r="KB100" i="46"/>
  <c r="KC100" i="46"/>
  <c r="JR100" i="46"/>
  <c r="JY100" i="46"/>
  <c r="KG100" i="46"/>
  <c r="JQ100" i="46"/>
  <c r="JU100" i="46"/>
  <c r="JP100" i="46"/>
  <c r="JT100" i="46"/>
  <c r="KF100" i="46"/>
  <c r="KE100" i="46"/>
  <c r="JZ100" i="46"/>
  <c r="KD100" i="46"/>
  <c r="JX100" i="46"/>
  <c r="KI100" i="46"/>
  <c r="KH100" i="46"/>
  <c r="JW100" i="46"/>
  <c r="JV100" i="46"/>
  <c r="BD130" i="46"/>
  <c r="C165" i="46" s="1"/>
  <c r="I165" i="46" s="1"/>
  <c r="BD141" i="46"/>
  <c r="C176" i="46" s="1"/>
  <c r="I176" i="46" s="1"/>
  <c r="IG80" i="26"/>
  <c r="HZ80" i="26"/>
  <c r="IC92" i="26"/>
  <c r="IB85" i="26"/>
  <c r="IF87" i="26"/>
  <c r="HZ87" i="26"/>
  <c r="IN83" i="26"/>
  <c r="HY91" i="26"/>
  <c r="IB83" i="26"/>
  <c r="IO75" i="26"/>
  <c r="II89" i="26"/>
  <c r="IB86" i="26"/>
  <c r="IM88" i="26"/>
  <c r="IK74" i="26"/>
  <c r="IJ73" i="26"/>
  <c r="HX82" i="26"/>
  <c r="IE76" i="26"/>
  <c r="II78" i="26"/>
  <c r="II86" i="26"/>
  <c r="IP90" i="26"/>
  <c r="IK85" i="26"/>
  <c r="IA85" i="26"/>
  <c r="IG77" i="26"/>
  <c r="IA78" i="26"/>
  <c r="IK80" i="26"/>
  <c r="II73" i="26"/>
  <c r="IA79" i="26"/>
  <c r="HY86" i="26"/>
  <c r="II92" i="26"/>
  <c r="IJ88" i="26"/>
  <c r="HZ73" i="26"/>
  <c r="IB82" i="26"/>
  <c r="IL82" i="26"/>
  <c r="IM84" i="26"/>
  <c r="IE82" i="26"/>
  <c r="IA80" i="26"/>
  <c r="IH87" i="26"/>
  <c r="IM78" i="26"/>
  <c r="II85" i="26"/>
  <c r="IA73" i="26"/>
  <c r="IK90" i="26"/>
  <c r="IP89" i="26"/>
  <c r="IK79" i="26"/>
  <c r="HX91" i="26"/>
  <c r="ID77" i="26"/>
  <c r="HX85" i="26"/>
  <c r="IM75" i="26"/>
  <c r="IO91" i="26"/>
  <c r="IB90" i="26"/>
  <c r="IP85" i="26"/>
  <c r="IN75" i="26"/>
  <c r="HX90" i="26"/>
  <c r="IP78" i="26"/>
  <c r="ID80" i="26"/>
  <c r="HZ88" i="26"/>
  <c r="IP83" i="26"/>
  <c r="IN79" i="26"/>
  <c r="IJ75" i="26"/>
  <c r="II75" i="26"/>
  <c r="IA76" i="26"/>
  <c r="IN81" i="26"/>
  <c r="IM87" i="26"/>
  <c r="IO92" i="26"/>
  <c r="HY85" i="26"/>
  <c r="IN88" i="26"/>
  <c r="IN90" i="26"/>
  <c r="IL77" i="26"/>
  <c r="IM90" i="26"/>
  <c r="II88" i="26"/>
  <c r="IJ90" i="26"/>
  <c r="IO74" i="26"/>
  <c r="IL92" i="26"/>
  <c r="IH75" i="26"/>
  <c r="IB87" i="26"/>
  <c r="IO83" i="26"/>
  <c r="ID91" i="26"/>
  <c r="IJ84" i="26"/>
  <c r="IJ83" i="26"/>
  <c r="IN74" i="26"/>
  <c r="IM73" i="26"/>
  <c r="HZ90" i="26"/>
  <c r="HZ74" i="26"/>
  <c r="IC91" i="26"/>
  <c r="IE78" i="26"/>
  <c r="IF74" i="26"/>
  <c r="IE87" i="26"/>
  <c r="IM82" i="26"/>
  <c r="HY79" i="26"/>
  <c r="IB81" i="26"/>
  <c r="ID86" i="26"/>
  <c r="IF85" i="26"/>
  <c r="IH76" i="26"/>
  <c r="IL81" i="26"/>
  <c r="HX76" i="26"/>
  <c r="IL87" i="26"/>
  <c r="HY74" i="26"/>
  <c r="IN91" i="26"/>
  <c r="IO76" i="26"/>
  <c r="IN84" i="26"/>
  <c r="IN73" i="26"/>
  <c r="HZ82" i="26"/>
  <c r="IE81" i="26"/>
  <c r="IC79" i="26"/>
  <c r="IC82" i="26"/>
  <c r="IP92" i="26"/>
  <c r="II74" i="26"/>
  <c r="IA75" i="26"/>
  <c r="IF79" i="26"/>
  <c r="IH83" i="26"/>
  <c r="IB92" i="26"/>
  <c r="HY78" i="26"/>
  <c r="IB79" i="26"/>
  <c r="IN82" i="26"/>
  <c r="IP73" i="26"/>
  <c r="IA83" i="26"/>
  <c r="IE84" i="26"/>
  <c r="HZ92" i="26"/>
  <c r="IM86" i="26"/>
  <c r="IL89" i="26"/>
  <c r="IG73" i="26"/>
  <c r="IE92" i="26"/>
  <c r="IC78" i="26"/>
  <c r="HX89" i="26"/>
  <c r="IG75" i="26"/>
  <c r="IN85" i="26"/>
  <c r="HX77" i="26"/>
  <c r="IG79" i="26"/>
  <c r="IG91" i="26"/>
  <c r="HZ84" i="26"/>
  <c r="IB84" i="26"/>
  <c r="IN86" i="26"/>
  <c r="IG81" i="26"/>
  <c r="IK89" i="26"/>
  <c r="IL74" i="26"/>
  <c r="IO88" i="26"/>
  <c r="IH82" i="26"/>
  <c r="IP86" i="26"/>
  <c r="IG85" i="26"/>
  <c r="ID83" i="26"/>
  <c r="ID85" i="26"/>
  <c r="IJ86" i="26"/>
  <c r="IN76" i="26"/>
  <c r="IK91" i="26"/>
  <c r="HZ89" i="26"/>
  <c r="HZ91" i="26"/>
  <c r="IH78" i="26"/>
  <c r="HZ75" i="26"/>
  <c r="IF90" i="26"/>
  <c r="IB77" i="26"/>
  <c r="HY81" i="26"/>
  <c r="HX79" i="26"/>
  <c r="IG74" i="26"/>
  <c r="IH91" i="26"/>
  <c r="HZ77" i="26"/>
  <c r="IP88" i="26"/>
  <c r="IF81" i="26"/>
  <c r="IE83" i="26"/>
  <c r="HY77" i="26"/>
  <c r="IG83" i="26"/>
  <c r="HY90" i="26"/>
  <c r="HY84" i="26"/>
  <c r="IM74" i="26"/>
  <c r="IH73" i="26"/>
  <c r="ID74" i="26"/>
  <c r="IL75" i="26"/>
  <c r="IP74" i="26"/>
  <c r="IC76" i="26"/>
  <c r="IL78" i="26"/>
  <c r="HY73" i="26"/>
  <c r="IF86" i="26"/>
  <c r="HX84" i="26"/>
  <c r="IG86" i="26"/>
  <c r="HX75" i="26"/>
  <c r="IE77" i="26"/>
  <c r="IC88" i="26"/>
  <c r="IC89" i="26"/>
  <c r="HX88" i="26"/>
  <c r="IG76" i="26"/>
  <c r="IM77" i="26"/>
  <c r="IF88" i="26"/>
  <c r="HX81" i="26"/>
  <c r="IP87" i="26"/>
  <c r="HZ86" i="26"/>
  <c r="IM76" i="26"/>
  <c r="IK84" i="26"/>
  <c r="IH85" i="26"/>
  <c r="IP76" i="26"/>
  <c r="HZ81" i="26"/>
  <c r="HY88" i="26"/>
  <c r="IC77" i="26"/>
  <c r="IE73" i="26"/>
  <c r="IK77" i="26"/>
  <c r="IA81" i="26"/>
  <c r="IC80" i="26"/>
  <c r="IL90" i="26"/>
  <c r="IP91" i="26"/>
  <c r="II90" i="26"/>
  <c r="IE86" i="26"/>
  <c r="IN87" i="26"/>
  <c r="IH79" i="26"/>
  <c r="IL86" i="26"/>
  <c r="ID87" i="26"/>
  <c r="HZ85" i="26"/>
  <c r="IC75" i="26"/>
  <c r="II76" i="26"/>
  <c r="IC81" i="26"/>
  <c r="IB76" i="26"/>
  <c r="II81" i="26"/>
  <c r="IK92" i="26"/>
  <c r="II79" i="26"/>
  <c r="IA92" i="26"/>
  <c r="IO86" i="26"/>
  <c r="HY82" i="26"/>
  <c r="IJ92" i="26"/>
  <c r="IC83" i="26"/>
  <c r="HY83" i="26"/>
  <c r="II82" i="26"/>
  <c r="IB88" i="26"/>
  <c r="IJ74" i="26"/>
  <c r="IE91" i="26"/>
  <c r="IC85" i="26"/>
  <c r="IF84" i="26"/>
  <c r="IO85" i="26"/>
  <c r="IK88" i="26"/>
  <c r="IA89" i="26"/>
  <c r="IL91" i="26"/>
  <c r="IL79" i="26"/>
  <c r="HZ76" i="26"/>
  <c r="ID78" i="26"/>
  <c r="IH77" i="26"/>
  <c r="IG90" i="26"/>
  <c r="IA77" i="26"/>
  <c r="IO84" i="26"/>
  <c r="HY89" i="26"/>
  <c r="IF91" i="26"/>
  <c r="IB91" i="26"/>
  <c r="IC90" i="26"/>
  <c r="IK86" i="26"/>
  <c r="IJ77" i="26"/>
  <c r="IK83" i="26"/>
  <c r="IJ85" i="26"/>
  <c r="II83" i="26"/>
  <c r="ID75" i="26"/>
  <c r="HX87" i="26"/>
  <c r="IL80" i="26"/>
  <c r="IG92" i="26"/>
  <c r="IO87" i="26"/>
  <c r="IJ91" i="26"/>
  <c r="IO82" i="26"/>
  <c r="IA74" i="26"/>
  <c r="IM92" i="26"/>
  <c r="IO89" i="26"/>
  <c r="IH92" i="26"/>
  <c r="IE88" i="26"/>
  <c r="IC74" i="26"/>
  <c r="IG88" i="26"/>
  <c r="IA90" i="26"/>
  <c r="II77" i="26"/>
  <c r="IE79" i="26"/>
  <c r="IO78" i="26"/>
  <c r="HY92" i="26"/>
  <c r="HX83" i="26"/>
  <c r="IM89" i="26"/>
  <c r="II91" i="26"/>
  <c r="IL73" i="26"/>
  <c r="ID89" i="26"/>
  <c r="IH90" i="26"/>
  <c r="IP77" i="26"/>
  <c r="HX78" i="26"/>
  <c r="ID92" i="26"/>
  <c r="II80" i="26"/>
  <c r="IE75" i="26"/>
  <c r="IH89" i="26"/>
  <c r="IB89" i="26"/>
  <c r="IN77" i="26"/>
  <c r="IO73" i="26"/>
  <c r="IJ80" i="26"/>
  <c r="IJ78" i="26"/>
  <c r="IL84" i="26"/>
  <c r="ID76" i="26"/>
  <c r="ID73" i="26"/>
  <c r="IC84" i="26"/>
  <c r="IK81" i="26"/>
  <c r="IO90" i="26"/>
  <c r="IB75" i="26"/>
  <c r="IF73" i="26"/>
  <c r="IP75" i="26"/>
  <c r="IJ76" i="26"/>
  <c r="HX74" i="26"/>
  <c r="IB73" i="26"/>
  <c r="ID90" i="26"/>
  <c r="IM91" i="26"/>
  <c r="IA84" i="26"/>
  <c r="ID84" i="26"/>
  <c r="IF82" i="26"/>
  <c r="II84" i="26"/>
  <c r="IA88" i="26"/>
  <c r="IF92" i="26"/>
  <c r="IL85" i="26"/>
  <c r="IF89" i="26"/>
  <c r="IK87" i="26"/>
  <c r="HZ83" i="26"/>
  <c r="IN89" i="26"/>
  <c r="IF80" i="26"/>
  <c r="IM83" i="26"/>
  <c r="IK75" i="26"/>
  <c r="IH81" i="26"/>
  <c r="IF77" i="26"/>
  <c r="HX80" i="26"/>
  <c r="IN92" i="26"/>
  <c r="IL83" i="26"/>
  <c r="ID81" i="26"/>
  <c r="IB78" i="26"/>
  <c r="ID82" i="26"/>
  <c r="IP84" i="26"/>
  <c r="II87" i="26"/>
  <c r="IA86" i="26"/>
  <c r="IL88" i="26"/>
  <c r="IH84" i="26"/>
  <c r="IJ79" i="26"/>
  <c r="HY76" i="26"/>
  <c r="IE89" i="26"/>
  <c r="IF76" i="26"/>
  <c r="IF78" i="26"/>
  <c r="IJ82" i="26"/>
  <c r="IP80" i="26"/>
  <c r="IC73" i="26"/>
  <c r="HY75" i="26"/>
  <c r="IG87" i="26"/>
  <c r="IJ87" i="26"/>
  <c r="IE90" i="26"/>
  <c r="IN78" i="26"/>
  <c r="IM85" i="26"/>
  <c r="IM81" i="26"/>
  <c r="IA82" i="26"/>
  <c r="IE74" i="26"/>
  <c r="IP81" i="26"/>
  <c r="IK78" i="26"/>
  <c r="HY80" i="26"/>
  <c r="IC86" i="26"/>
  <c r="IB74" i="26"/>
  <c r="IB80" i="26"/>
  <c r="IE85" i="26"/>
  <c r="IH80" i="26"/>
  <c r="IJ81" i="26"/>
  <c r="IF75" i="26"/>
  <c r="IO81" i="26"/>
  <c r="IG89" i="26"/>
  <c r="IM79" i="26"/>
  <c r="HY87" i="26"/>
  <c r="IO79" i="26"/>
  <c r="IN80" i="26"/>
  <c r="IG78" i="26"/>
  <c r="IK82" i="26"/>
  <c r="IH86" i="26"/>
  <c r="IJ89" i="26"/>
  <c r="IM80" i="26"/>
  <c r="IK76" i="26"/>
  <c r="IL76" i="26"/>
  <c r="IG82" i="26"/>
  <c r="HZ78" i="26"/>
  <c r="IC87" i="26"/>
  <c r="IF83" i="26"/>
  <c r="IG84" i="26"/>
  <c r="IH88" i="26"/>
  <c r="IA87" i="26"/>
  <c r="HZ79" i="26"/>
  <c r="IA91" i="26"/>
  <c r="IO77" i="26"/>
  <c r="ID79" i="26"/>
  <c r="IP79" i="26"/>
  <c r="IO80" i="26"/>
  <c r="HX92" i="26"/>
  <c r="HX73" i="26"/>
  <c r="IK73" i="26"/>
  <c r="IE80" i="26"/>
  <c r="IP82" i="26"/>
  <c r="IH74" i="26"/>
  <c r="ID88" i="26"/>
  <c r="HX86" i="26"/>
  <c r="BD143" i="46"/>
  <c r="C178" i="46" s="1"/>
  <c r="I178" i="46" s="1"/>
  <c r="BD133" i="46"/>
  <c r="C168" i="46" s="1"/>
  <c r="I168" i="46" s="1"/>
  <c r="BD136" i="46"/>
  <c r="C171" i="46" s="1"/>
  <c r="I171" i="46" s="1"/>
  <c r="O189" i="46" a="1"/>
  <c r="BD128" i="46"/>
  <c r="C163" i="46" s="1"/>
  <c r="I163" i="46" s="1"/>
  <c r="Q208" i="26"/>
  <c r="Q199" i="26"/>
  <c r="Q196" i="26"/>
  <c r="P204" i="26"/>
  <c r="S204" i="26"/>
  <c r="O203" i="26"/>
  <c r="P208" i="26"/>
  <c r="R193" i="26"/>
  <c r="P198" i="26"/>
  <c r="O205" i="26"/>
  <c r="P196" i="26"/>
  <c r="O193" i="26"/>
  <c r="R195" i="26"/>
  <c r="O196" i="26"/>
  <c r="Q191" i="26"/>
  <c r="P206" i="26"/>
  <c r="O195" i="26"/>
  <c r="O192" i="26"/>
  <c r="R197" i="26"/>
  <c r="S205" i="26"/>
  <c r="S201" i="26"/>
  <c r="P191" i="26"/>
  <c r="Q198" i="26"/>
  <c r="P201" i="26"/>
  <c r="P199" i="26"/>
  <c r="Q202" i="26"/>
  <c r="R208" i="26"/>
  <c r="O204" i="26"/>
  <c r="P200" i="26"/>
  <c r="S207" i="26"/>
  <c r="S191" i="26"/>
  <c r="R206" i="26"/>
  <c r="S203" i="26"/>
  <c r="Q195" i="26"/>
  <c r="Q201" i="26"/>
  <c r="Q204" i="26"/>
  <c r="P202" i="26"/>
  <c r="R209" i="26"/>
  <c r="Q193" i="26"/>
  <c r="O199" i="26"/>
  <c r="P194" i="26"/>
  <c r="Q206" i="26"/>
  <c r="S199" i="26"/>
  <c r="S209" i="26"/>
  <c r="O201" i="26"/>
  <c r="S192" i="26"/>
  <c r="O207" i="26"/>
  <c r="P197" i="26"/>
  <c r="R205" i="26"/>
  <c r="S194" i="26"/>
  <c r="O200" i="26"/>
  <c r="R191" i="26"/>
  <c r="S202" i="26"/>
  <c r="R194" i="26"/>
  <c r="O191" i="26"/>
  <c r="O206" i="26"/>
  <c r="R196" i="26"/>
  <c r="S197" i="26"/>
  <c r="O202" i="26"/>
  <c r="S196" i="26"/>
  <c r="R201" i="26"/>
  <c r="R192" i="26"/>
  <c r="Q192" i="26"/>
  <c r="S208" i="26"/>
  <c r="R204" i="26"/>
  <c r="O209" i="26"/>
  <c r="S200" i="26"/>
  <c r="S193" i="26"/>
  <c r="O194" i="26"/>
  <c r="Q207" i="26"/>
  <c r="S195" i="26"/>
  <c r="S206" i="26"/>
  <c r="Q200" i="26"/>
  <c r="P193" i="26"/>
  <c r="Q203" i="26"/>
  <c r="Q209" i="26"/>
  <c r="R199" i="26"/>
  <c r="R207" i="26"/>
  <c r="P203" i="26"/>
  <c r="R200" i="26"/>
  <c r="Q205" i="26"/>
  <c r="Q197" i="26"/>
  <c r="P192" i="26"/>
  <c r="R203" i="26"/>
  <c r="O208" i="26"/>
  <c r="P207" i="26"/>
  <c r="P205" i="26"/>
  <c r="O198" i="26"/>
  <c r="P209" i="26"/>
  <c r="O197" i="26"/>
  <c r="S198" i="26"/>
  <c r="R202" i="26"/>
  <c r="Q194" i="26"/>
  <c r="R198" i="26"/>
  <c r="P195" i="26"/>
  <c r="BD138" i="46"/>
  <c r="C173" i="46" s="1"/>
  <c r="I173" i="46" s="1"/>
  <c r="BD132" i="46"/>
  <c r="C167" i="46" s="1"/>
  <c r="I167" i="46" s="1"/>
  <c r="BD139" i="46"/>
  <c r="C174" i="46" s="1"/>
  <c r="I174" i="46" s="1"/>
  <c r="BD140" i="46"/>
  <c r="C175" i="46" s="1"/>
  <c r="I175" i="46" s="1"/>
  <c r="BD134" i="46"/>
  <c r="C169" i="46" s="1"/>
  <c r="I169" i="46" s="1"/>
  <c r="BD142" i="46"/>
  <c r="C177" i="46" s="1"/>
  <c r="I177" i="46" s="1"/>
  <c r="BD145" i="46"/>
  <c r="C180" i="46" s="1"/>
  <c r="I180" i="46" s="1"/>
  <c r="X147" i="46" a="1"/>
  <c r="HV73" i="46" a="1"/>
  <c r="BD126" i="46"/>
  <c r="C161" i="46" s="1"/>
  <c r="I161" i="46" s="1"/>
  <c r="BD137" i="46"/>
  <c r="C172" i="46" s="1"/>
  <c r="I172" i="46" s="1"/>
  <c r="BD135" i="46"/>
  <c r="C170" i="46" s="1"/>
  <c r="I170" i="46" s="1"/>
  <c r="CP128" i="26" a="1"/>
  <c r="BD131" i="46"/>
  <c r="C166" i="46" s="1"/>
  <c r="I166" i="46" s="1"/>
  <c r="EA76" i="46"/>
  <c r="EB88" i="46"/>
  <c r="DN77" i="46"/>
  <c r="DR82" i="46"/>
  <c r="EC91" i="46"/>
  <c r="EB90" i="46"/>
  <c r="ED87" i="46"/>
  <c r="ED84" i="46"/>
  <c r="DY73" i="46"/>
  <c r="DP73" i="46"/>
  <c r="EB92" i="46"/>
  <c r="DT73" i="46"/>
  <c r="DQ75" i="46"/>
  <c r="DO86" i="46"/>
  <c r="DV74" i="46"/>
  <c r="ED92" i="46"/>
  <c r="EC78" i="46"/>
  <c r="DQ88" i="46"/>
  <c r="EC86" i="46"/>
  <c r="DV80" i="46"/>
  <c r="DO73" i="46"/>
  <c r="DZ79" i="46"/>
  <c r="DU78" i="46"/>
  <c r="DM90" i="46"/>
  <c r="DL74" i="46"/>
  <c r="DN78" i="46"/>
  <c r="EB87" i="46"/>
  <c r="DV77" i="46"/>
  <c r="DY88" i="46"/>
  <c r="DO83" i="46"/>
  <c r="EA79" i="46"/>
  <c r="DT91" i="46"/>
  <c r="ED86" i="46"/>
  <c r="DP80" i="46"/>
  <c r="DS89" i="46"/>
  <c r="DQ76" i="46"/>
  <c r="DW82" i="46"/>
  <c r="DW90" i="46"/>
  <c r="EC87" i="46"/>
  <c r="DV73" i="46"/>
  <c r="DY92" i="46"/>
  <c r="DQ86" i="46"/>
  <c r="DM91" i="46"/>
  <c r="DQ80" i="46"/>
  <c r="DL76" i="46"/>
  <c r="DN76" i="46"/>
  <c r="DQ91" i="46"/>
  <c r="DO77" i="46"/>
  <c r="DM73" i="46"/>
  <c r="DU79" i="46"/>
  <c r="DX76" i="46"/>
  <c r="DT85" i="46"/>
  <c r="DO92" i="46"/>
  <c r="ED91" i="46"/>
  <c r="DZ78" i="46"/>
  <c r="DP81" i="46"/>
  <c r="DM74" i="46"/>
  <c r="DP83" i="46"/>
  <c r="DX77" i="46"/>
  <c r="DR92" i="46"/>
  <c r="EC83" i="46"/>
  <c r="DL89" i="46"/>
  <c r="DO91" i="46"/>
  <c r="DY87" i="46"/>
  <c r="DN89" i="46"/>
  <c r="DO87" i="46"/>
  <c r="EB74" i="46"/>
  <c r="DX83" i="46"/>
  <c r="DU91" i="46"/>
  <c r="DP85" i="46"/>
  <c r="DM76" i="46"/>
  <c r="DM81" i="46"/>
  <c r="DT74" i="46"/>
  <c r="DW87" i="46"/>
  <c r="DO82" i="46"/>
  <c r="DS87" i="46"/>
  <c r="DU80" i="46"/>
  <c r="DQ89" i="46"/>
  <c r="DT77" i="46"/>
  <c r="DY91" i="46"/>
  <c r="DP77" i="46"/>
  <c r="DX79" i="46"/>
  <c r="DN91" i="46"/>
  <c r="DR85" i="46"/>
  <c r="DO90" i="46"/>
  <c r="ED75" i="46"/>
  <c r="DL92" i="46"/>
  <c r="DU81" i="46"/>
  <c r="DS77" i="46"/>
  <c r="DP89" i="46"/>
  <c r="EB77" i="46"/>
  <c r="DZ92" i="46"/>
  <c r="DV82" i="46"/>
  <c r="DV89" i="46"/>
  <c r="DY84" i="46"/>
  <c r="DU83" i="46"/>
  <c r="EC74" i="46"/>
  <c r="DY75" i="46"/>
  <c r="EA80" i="46"/>
  <c r="DL77" i="46"/>
  <c r="EC88" i="46"/>
  <c r="DU74" i="46"/>
  <c r="DT84" i="46"/>
  <c r="DS90" i="46"/>
  <c r="ED90" i="46"/>
  <c r="DQ74" i="46"/>
  <c r="EB76" i="46"/>
  <c r="DL80" i="46"/>
  <c r="DX86" i="46"/>
  <c r="EA74" i="46"/>
  <c r="DZ82" i="46"/>
  <c r="DV81" i="46"/>
  <c r="DO81" i="46"/>
  <c r="DU92" i="46"/>
  <c r="DR89" i="46"/>
  <c r="ED74" i="46"/>
  <c r="DO79" i="46"/>
  <c r="DW92" i="46"/>
  <c r="EB73" i="46"/>
  <c r="DV88" i="46"/>
  <c r="DP88" i="46"/>
  <c r="DY81" i="46"/>
  <c r="DX81" i="46"/>
  <c r="EA73" i="46"/>
  <c r="DS84" i="46"/>
  <c r="DZ86" i="46"/>
  <c r="DM85" i="46"/>
  <c r="DR75" i="46"/>
  <c r="EC73" i="46"/>
  <c r="DR86" i="46"/>
  <c r="DS83" i="46"/>
  <c r="DM78" i="46"/>
  <c r="DZ74" i="46"/>
  <c r="EA75" i="46"/>
  <c r="DO74" i="46"/>
  <c r="DQ73" i="46"/>
  <c r="DO78" i="46"/>
  <c r="EB82" i="46"/>
  <c r="EA82" i="46"/>
  <c r="DZ88" i="46"/>
  <c r="DV76" i="46"/>
  <c r="DR91" i="46"/>
  <c r="DT90" i="46"/>
  <c r="EA89" i="46"/>
  <c r="DY85" i="46"/>
  <c r="DL91" i="46"/>
  <c r="DZ87" i="46"/>
  <c r="DO84" i="46"/>
  <c r="DZ73" i="46"/>
  <c r="EC81" i="46"/>
  <c r="DY90" i="46"/>
  <c r="EA91" i="46"/>
  <c r="DZ76" i="46"/>
  <c r="DS85" i="46"/>
  <c r="DU85" i="46"/>
  <c r="EC80" i="46"/>
  <c r="ED89" i="46"/>
  <c r="DT78" i="46"/>
  <c r="DR90" i="46"/>
  <c r="DN80" i="46"/>
  <c r="DT81" i="46"/>
  <c r="DY80" i="46"/>
  <c r="DR77" i="46"/>
  <c r="EB85" i="46"/>
  <c r="EC82" i="46"/>
  <c r="DM86" i="46"/>
  <c r="DS86" i="46"/>
  <c r="DR78" i="46"/>
  <c r="DL75" i="46"/>
  <c r="DX80" i="46"/>
  <c r="DO75" i="46"/>
  <c r="DM82" i="46"/>
  <c r="ED73" i="46"/>
  <c r="EA92" i="46"/>
  <c r="DS92" i="46"/>
  <c r="DV90" i="46"/>
  <c r="DL88" i="46"/>
  <c r="DS88" i="46"/>
  <c r="DV78" i="46"/>
  <c r="DM84" i="46"/>
  <c r="DP84" i="46"/>
  <c r="EA78" i="46"/>
  <c r="DU73" i="46"/>
  <c r="DX85" i="46"/>
  <c r="EA83" i="46"/>
  <c r="DZ89" i="46"/>
  <c r="EB79" i="46"/>
  <c r="EA87" i="46"/>
  <c r="EA86" i="46"/>
  <c r="DO76" i="46"/>
  <c r="DN73" i="46"/>
  <c r="DP86" i="46"/>
  <c r="DW86" i="46"/>
  <c r="DW76" i="46"/>
  <c r="DV87" i="46"/>
  <c r="DN86" i="46"/>
  <c r="EC84" i="46"/>
  <c r="DX87" i="46"/>
  <c r="DL83" i="46"/>
  <c r="DL82" i="46"/>
  <c r="DT79" i="46"/>
  <c r="DX74" i="46"/>
  <c r="DN90" i="46"/>
  <c r="DU89" i="46"/>
  <c r="DY79" i="46"/>
  <c r="DP74" i="46"/>
  <c r="DU76" i="46"/>
  <c r="DQ79" i="46"/>
  <c r="DM79" i="46"/>
  <c r="DX84" i="46"/>
  <c r="DX91" i="46"/>
  <c r="DP91" i="46"/>
  <c r="DX92" i="46"/>
  <c r="DU75" i="46"/>
  <c r="DZ81" i="46"/>
  <c r="DR73" i="46"/>
  <c r="DL78" i="46"/>
  <c r="DP87" i="46"/>
  <c r="DT75" i="46"/>
  <c r="EC85" i="46"/>
  <c r="DU88" i="46"/>
  <c r="DL90" i="46"/>
  <c r="EC79" i="46"/>
  <c r="DL73" i="46"/>
  <c r="DP76" i="46"/>
  <c r="DZ90" i="46"/>
  <c r="DL79" i="46"/>
  <c r="DV83" i="46"/>
  <c r="DV86" i="46"/>
  <c r="DN74" i="46"/>
  <c r="DX73" i="46"/>
  <c r="DN75" i="46"/>
  <c r="DM83" i="46"/>
  <c r="DR80" i="46"/>
  <c r="DW83" i="46"/>
  <c r="DT80" i="46"/>
  <c r="EA90" i="46"/>
  <c r="DZ83" i="46"/>
  <c r="DS75" i="46"/>
  <c r="DT86" i="46"/>
  <c r="EB91" i="46"/>
  <c r="DT92" i="46"/>
  <c r="DU86" i="46"/>
  <c r="DP90" i="46"/>
  <c r="DQ78" i="46"/>
  <c r="DQ82" i="46"/>
  <c r="EC77" i="46"/>
  <c r="DX78" i="46"/>
  <c r="DY83" i="46"/>
  <c r="DQ87" i="46"/>
  <c r="DW85" i="46"/>
  <c r="DS74" i="46"/>
  <c r="EA77" i="46"/>
  <c r="DY78" i="46"/>
  <c r="DN92" i="46"/>
  <c r="DR76" i="46"/>
  <c r="EA85" i="46"/>
  <c r="DO88" i="46"/>
  <c r="ED85" i="46"/>
  <c r="DL84" i="46"/>
  <c r="EC92" i="46"/>
  <c r="DO89" i="46"/>
  <c r="ED76" i="46"/>
  <c r="DM77" i="46"/>
  <c r="ED79" i="46"/>
  <c r="DT76" i="46"/>
  <c r="DV85" i="46"/>
  <c r="DL86" i="46"/>
  <c r="EB89" i="46"/>
  <c r="DM89" i="46"/>
  <c r="DV91" i="46"/>
  <c r="DS76" i="46"/>
  <c r="DU90" i="46"/>
  <c r="DM92" i="46"/>
  <c r="DP82" i="46"/>
  <c r="ED81" i="46"/>
  <c r="DR81" i="46"/>
  <c r="EB80" i="46"/>
  <c r="DQ84" i="46"/>
  <c r="DS79" i="46"/>
  <c r="DN87" i="46"/>
  <c r="DY76" i="46"/>
  <c r="DP78" i="46"/>
  <c r="DN85" i="46"/>
  <c r="DW91" i="46"/>
  <c r="DQ85" i="46"/>
  <c r="EB75" i="46"/>
  <c r="ED78" i="46"/>
  <c r="DR79" i="46"/>
  <c r="DN88" i="46"/>
  <c r="DM88" i="46"/>
  <c r="DZ84" i="46"/>
  <c r="DW73" i="46"/>
  <c r="EB81" i="46"/>
  <c r="DN79" i="46"/>
  <c r="DU77" i="46"/>
  <c r="EC89" i="46"/>
  <c r="DN82" i="46"/>
  <c r="DL81" i="46"/>
  <c r="DW81" i="46"/>
  <c r="DW77" i="46"/>
  <c r="DY89" i="46"/>
  <c r="DS82" i="46"/>
  <c r="DQ92" i="46"/>
  <c r="DW80" i="46"/>
  <c r="DT88" i="46"/>
  <c r="DV92" i="46"/>
  <c r="DW84" i="46"/>
  <c r="DY77" i="46"/>
  <c r="EB84" i="46"/>
  <c r="ED82" i="46"/>
  <c r="EA88" i="46"/>
  <c r="DP75" i="46"/>
  <c r="EC76" i="46"/>
  <c r="DW89" i="46"/>
  <c r="DR74" i="46"/>
  <c r="DP92" i="46"/>
  <c r="DX82" i="46"/>
  <c r="DQ81" i="46"/>
  <c r="DV84" i="46"/>
  <c r="EB86" i="46"/>
  <c r="DQ77" i="46"/>
  <c r="DN83" i="46"/>
  <c r="DX75" i="46"/>
  <c r="DZ75" i="46"/>
  <c r="DU84" i="46"/>
  <c r="DW79" i="46"/>
  <c r="DR83" i="46"/>
  <c r="DS73" i="46"/>
  <c r="DW75" i="46"/>
  <c r="ED77" i="46"/>
  <c r="DT82" i="46"/>
  <c r="DS91" i="46"/>
  <c r="EC75" i="46"/>
  <c r="ED83" i="46"/>
  <c r="DX88" i="46"/>
  <c r="DW74" i="46"/>
  <c r="DN81" i="46"/>
  <c r="DY86" i="46"/>
  <c r="DS81" i="46"/>
  <c r="DL87" i="46"/>
  <c r="DP79" i="46"/>
  <c r="DT89" i="46"/>
  <c r="DW78" i="46"/>
  <c r="DR88" i="46"/>
  <c r="DW88" i="46"/>
  <c r="DM80" i="46"/>
  <c r="DR84" i="46"/>
  <c r="DO85" i="46"/>
  <c r="DV75" i="46"/>
  <c r="DS78" i="46"/>
  <c r="DZ77" i="46"/>
  <c r="DZ85" i="46"/>
  <c r="DQ90" i="46"/>
  <c r="ED80" i="46"/>
  <c r="DL85" i="46"/>
  <c r="DY82" i="46"/>
  <c r="DY74" i="46"/>
  <c r="DM75" i="46"/>
  <c r="DU82" i="46"/>
  <c r="DT83" i="46"/>
  <c r="DQ83" i="46"/>
  <c r="DN84" i="46"/>
  <c r="EB78" i="46"/>
  <c r="DM87" i="46"/>
  <c r="EA84" i="46"/>
  <c r="EB83" i="46"/>
  <c r="DU87" i="46"/>
  <c r="EA81" i="46"/>
  <c r="DZ80" i="46"/>
  <c r="DT87" i="46"/>
  <c r="ED88" i="46"/>
  <c r="DV79" i="46"/>
  <c r="DO80" i="46"/>
  <c r="EC90" i="46"/>
  <c r="DS80" i="46"/>
  <c r="DZ91" i="46"/>
  <c r="DX89" i="46"/>
  <c r="DR87" i="46"/>
  <c r="DX90" i="46"/>
  <c r="EU89" i="46"/>
  <c r="EL84" i="46"/>
  <c r="EZ85" i="46"/>
  <c r="EZ91" i="46"/>
  <c r="EX78" i="46"/>
  <c r="EJ82" i="46"/>
  <c r="ET87" i="46"/>
  <c r="FA89" i="46"/>
  <c r="FA80" i="46"/>
  <c r="FA87" i="46"/>
  <c r="EU75" i="46"/>
  <c r="EY79" i="46"/>
  <c r="EQ77" i="46"/>
  <c r="FA85" i="46"/>
  <c r="EI91" i="46"/>
  <c r="EM75" i="46"/>
  <c r="EQ90" i="46"/>
  <c r="EL77" i="46"/>
  <c r="FA78" i="46"/>
  <c r="EN75" i="46"/>
  <c r="EW86" i="46"/>
  <c r="EP85" i="46"/>
  <c r="ER81" i="46"/>
  <c r="EJ86" i="46"/>
  <c r="ER76" i="46"/>
  <c r="EO82" i="46"/>
  <c r="EV84" i="46"/>
  <c r="EZ84" i="46"/>
  <c r="EU84" i="46"/>
  <c r="EI80" i="46"/>
  <c r="FA83" i="46"/>
  <c r="EJ78" i="46"/>
  <c r="EX92" i="46"/>
  <c r="EK83" i="46"/>
  <c r="EI74" i="46"/>
  <c r="EZ90" i="46"/>
  <c r="EV76" i="46"/>
  <c r="ER78" i="46"/>
  <c r="EO77" i="46"/>
  <c r="EO83" i="46"/>
  <c r="EK74" i="46"/>
  <c r="EU82" i="46"/>
  <c r="EI77" i="46"/>
  <c r="EM89" i="46"/>
  <c r="EK88" i="46"/>
  <c r="EQ92" i="46"/>
  <c r="EV92" i="46"/>
  <c r="EJ89" i="46"/>
  <c r="EN81" i="46"/>
  <c r="ER84" i="46"/>
  <c r="ET82" i="46"/>
  <c r="EW92" i="46"/>
  <c r="EU88" i="46"/>
  <c r="EM80" i="46"/>
  <c r="FA91" i="46"/>
  <c r="ES88" i="46"/>
  <c r="ET81" i="46"/>
  <c r="EM85" i="46"/>
  <c r="FA90" i="46"/>
  <c r="EV88" i="46"/>
  <c r="EX80" i="46"/>
  <c r="ER88" i="46"/>
  <c r="EI83" i="46"/>
  <c r="EY84" i="46"/>
  <c r="EX81" i="46"/>
  <c r="ET80" i="46"/>
  <c r="EV85" i="46"/>
  <c r="EQ86" i="46"/>
  <c r="EU87" i="46"/>
  <c r="EV83" i="46"/>
  <c r="EY92" i="46"/>
  <c r="EX83" i="46"/>
  <c r="ES74" i="46"/>
  <c r="EZ74" i="46"/>
  <c r="EW83" i="46"/>
  <c r="ER87" i="46"/>
  <c r="EU83" i="46"/>
  <c r="EK90" i="46"/>
  <c r="EN88" i="46"/>
  <c r="ET90" i="46"/>
  <c r="EV75" i="46"/>
  <c r="EY82" i="46"/>
  <c r="EP73" i="46"/>
  <c r="EK76" i="46"/>
  <c r="EI84" i="46"/>
  <c r="EX82" i="46"/>
  <c r="EU76" i="46"/>
  <c r="ER90" i="46"/>
  <c r="EU90" i="46"/>
  <c r="EW85" i="46"/>
  <c r="ES73" i="46"/>
  <c r="EP84" i="46"/>
  <c r="EY86" i="46"/>
  <c r="EN80" i="46"/>
  <c r="EZ89" i="46"/>
  <c r="EP82" i="46"/>
  <c r="FA79" i="46"/>
  <c r="EJ92" i="46"/>
  <c r="EL85" i="46"/>
  <c r="EO80" i="46"/>
  <c r="EK87" i="46"/>
  <c r="EN92" i="46"/>
  <c r="EZ79" i="46"/>
  <c r="EX91" i="46"/>
  <c r="EU77" i="46"/>
  <c r="ET91" i="46"/>
  <c r="EN86" i="46"/>
  <c r="EK91" i="46"/>
  <c r="EW81" i="46"/>
  <c r="EI78" i="46"/>
  <c r="EZ82" i="46"/>
  <c r="FA81" i="46"/>
  <c r="EI86" i="46"/>
  <c r="EO85" i="46"/>
  <c r="EM91" i="46"/>
  <c r="EW77" i="46"/>
  <c r="ES83" i="46"/>
  <c r="EZ77" i="46"/>
  <c r="EJ73" i="46"/>
  <c r="EV74" i="46"/>
  <c r="EL92" i="46"/>
  <c r="EN82" i="46"/>
  <c r="EW82" i="46"/>
  <c r="EI75" i="46"/>
  <c r="ER74" i="46"/>
  <c r="FA84" i="46"/>
  <c r="EW87" i="46"/>
  <c r="EW84" i="46"/>
  <c r="EM74" i="46"/>
  <c r="EL76" i="46"/>
  <c r="FA82" i="46"/>
  <c r="EV78" i="46"/>
  <c r="ER85" i="46"/>
  <c r="EY90" i="46"/>
  <c r="EL87" i="46"/>
  <c r="ER86" i="46"/>
  <c r="EI81" i="46"/>
  <c r="EI88" i="46"/>
  <c r="FA88" i="46"/>
  <c r="EO76" i="46"/>
  <c r="EI89" i="46"/>
  <c r="EP75" i="46"/>
  <c r="EJ77" i="46"/>
  <c r="ER89" i="46"/>
  <c r="EU81" i="46"/>
  <c r="EZ86" i="46"/>
  <c r="EQ81" i="46"/>
  <c r="EO75" i="46"/>
  <c r="EM81" i="46"/>
  <c r="EO81" i="46"/>
  <c r="FA74" i="46"/>
  <c r="EQ74" i="46"/>
  <c r="EM78" i="46"/>
  <c r="EN74" i="46"/>
  <c r="EV90" i="46"/>
  <c r="EP87" i="46"/>
  <c r="EN85" i="46"/>
  <c r="EN84" i="46"/>
  <c r="ER80" i="46"/>
  <c r="EX79" i="46"/>
  <c r="EV81" i="46"/>
  <c r="EW78" i="46"/>
  <c r="EY88" i="46"/>
  <c r="EK81" i="46"/>
  <c r="EM83" i="46"/>
  <c r="EX73" i="46"/>
  <c r="EP79" i="46"/>
  <c r="EK79" i="46"/>
  <c r="EL88" i="46"/>
  <c r="EY75" i="46"/>
  <c r="EL82" i="46"/>
  <c r="EX86" i="46"/>
  <c r="EY80" i="46"/>
  <c r="ET84" i="46"/>
  <c r="EJ76" i="46"/>
  <c r="EY74" i="46"/>
  <c r="EX77" i="46"/>
  <c r="EJ88" i="46"/>
  <c r="EL86" i="46"/>
  <c r="EX76" i="46"/>
  <c r="ER75" i="46"/>
  <c r="EQ87" i="46"/>
  <c r="ES86" i="46"/>
  <c r="EL80" i="46"/>
  <c r="EP77" i="46"/>
  <c r="EQ85" i="46"/>
  <c r="EY83" i="46"/>
  <c r="EK82" i="46"/>
  <c r="EZ83" i="46"/>
  <c r="EL81" i="46"/>
  <c r="EO88" i="46"/>
  <c r="ES89" i="46"/>
  <c r="EQ73" i="46"/>
  <c r="EM87" i="46"/>
  <c r="EV91" i="46"/>
  <c r="ES82" i="46"/>
  <c r="EK77" i="46"/>
  <c r="ET88" i="46"/>
  <c r="EU92" i="46"/>
  <c r="EW90" i="46"/>
  <c r="ER82" i="46"/>
  <c r="ES92" i="46"/>
  <c r="EW74" i="46"/>
  <c r="EN91" i="46"/>
  <c r="ET73" i="46"/>
  <c r="ER91" i="46"/>
  <c r="ES76" i="46"/>
  <c r="EJ74" i="46"/>
  <c r="EK84" i="46"/>
  <c r="EN77" i="46"/>
  <c r="ET79" i="46"/>
  <c r="EX74" i="46"/>
  <c r="EQ79" i="46"/>
  <c r="EQ88" i="46"/>
  <c r="EQ89" i="46"/>
  <c r="EX87" i="46"/>
  <c r="EY89" i="46"/>
  <c r="EZ87" i="46"/>
  <c r="EU73" i="46"/>
  <c r="EO92" i="46"/>
  <c r="ER77" i="46"/>
  <c r="ES78" i="46"/>
  <c r="EQ80" i="46"/>
  <c r="EK75" i="46"/>
  <c r="EV77" i="46"/>
  <c r="EI90" i="46"/>
  <c r="EX89" i="46"/>
  <c r="EJ84" i="46"/>
  <c r="EL78" i="46"/>
  <c r="EV80" i="46"/>
  <c r="EN87" i="46"/>
  <c r="EY81" i="46"/>
  <c r="EL75" i="46"/>
  <c r="EI82" i="46"/>
  <c r="EO78" i="46"/>
  <c r="ES91" i="46"/>
  <c r="EL74" i="46"/>
  <c r="ER92" i="46"/>
  <c r="EL83" i="46"/>
  <c r="EW80" i="46"/>
  <c r="EX90" i="46"/>
  <c r="EU78" i="46"/>
  <c r="EK86" i="46"/>
  <c r="EJ79" i="46"/>
  <c r="ES81" i="46"/>
  <c r="EX85" i="46"/>
  <c r="EV82" i="46"/>
  <c r="EU79" i="46"/>
  <c r="EP83" i="46"/>
  <c r="ES75" i="46"/>
  <c r="EZ81" i="46"/>
  <c r="EW79" i="46"/>
  <c r="EY91" i="46"/>
  <c r="EQ91" i="46"/>
  <c r="EU80" i="46"/>
  <c r="EX84" i="46"/>
  <c r="ET85" i="46"/>
  <c r="ES79" i="46"/>
  <c r="EP86" i="46"/>
  <c r="ET92" i="46"/>
  <c r="EY77" i="46"/>
  <c r="EV87" i="46"/>
  <c r="EX75" i="46"/>
  <c r="EL89" i="46"/>
  <c r="EM92" i="46"/>
  <c r="EN78" i="46"/>
  <c r="EZ80" i="46"/>
  <c r="EQ76" i="46"/>
  <c r="EI92" i="46"/>
  <c r="EW75" i="46"/>
  <c r="EK85" i="46"/>
  <c r="EM84" i="46"/>
  <c r="ER73" i="46"/>
  <c r="EM79" i="46"/>
  <c r="EO74" i="46"/>
  <c r="EJ90" i="46"/>
  <c r="EY78" i="46"/>
  <c r="EO79" i="46"/>
  <c r="EU86" i="46"/>
  <c r="EL79" i="46"/>
  <c r="FA73" i="46"/>
  <c r="EO90" i="46"/>
  <c r="EP92" i="46"/>
  <c r="EP78" i="46"/>
  <c r="EQ78" i="46"/>
  <c r="EZ76" i="46"/>
  <c r="FA92" i="46"/>
  <c r="EJ91" i="46"/>
  <c r="FA77" i="46"/>
  <c r="ET86" i="46"/>
  <c r="EN79" i="46"/>
  <c r="EZ73" i="46"/>
  <c r="EJ83" i="46"/>
  <c r="EK89" i="46"/>
  <c r="ET77" i="46"/>
  <c r="EO84" i="46"/>
  <c r="EN90" i="46"/>
  <c r="EW89" i="46"/>
  <c r="EM86" i="46"/>
  <c r="EP81" i="46"/>
  <c r="EP91" i="46"/>
  <c r="EJ81" i="46"/>
  <c r="EP88" i="46"/>
  <c r="ET76" i="46"/>
  <c r="EZ92" i="46"/>
  <c r="EI79" i="46"/>
  <c r="EO73" i="46"/>
  <c r="ER79" i="46"/>
  <c r="ET83" i="46"/>
  <c r="EL91" i="46"/>
  <c r="EJ87" i="46"/>
  <c r="EQ82" i="46"/>
  <c r="EZ75" i="46"/>
  <c r="EK80" i="46"/>
  <c r="EQ75" i="46"/>
  <c r="EV79" i="46"/>
  <c r="ES84" i="46"/>
  <c r="EN73" i="46"/>
  <c r="EO87" i="46"/>
  <c r="EJ80" i="46"/>
  <c r="EJ75" i="46"/>
  <c r="ES77" i="46"/>
  <c r="EL90" i="46"/>
  <c r="EM90" i="46"/>
  <c r="ET74" i="46"/>
  <c r="FA76" i="46"/>
  <c r="EM77" i="46"/>
  <c r="ES80" i="46"/>
  <c r="EP74" i="46"/>
  <c r="EW76" i="46"/>
  <c r="EI87" i="46"/>
  <c r="EO89" i="46"/>
  <c r="EV86" i="46"/>
  <c r="ET78" i="46"/>
  <c r="EN83" i="46"/>
  <c r="EY73" i="46"/>
  <c r="EQ84" i="46"/>
  <c r="EY76" i="46"/>
  <c r="EW73" i="46"/>
  <c r="EM82" i="46"/>
  <c r="FA75" i="46"/>
  <c r="EI73" i="46"/>
  <c r="ET75" i="46"/>
  <c r="EX88" i="46"/>
  <c r="EP90" i="46"/>
  <c r="EN76" i="46"/>
  <c r="ET89" i="46"/>
  <c r="EL73" i="46"/>
  <c r="EN89" i="46"/>
  <c r="ER83" i="46"/>
  <c r="EJ85" i="46"/>
  <c r="FA86" i="46"/>
  <c r="ES85" i="46"/>
  <c r="EO86" i="46"/>
  <c r="EQ83" i="46"/>
  <c r="EI85" i="46"/>
  <c r="EP76" i="46"/>
  <c r="EM76" i="46"/>
  <c r="EM73" i="46"/>
  <c r="EP80" i="46"/>
  <c r="EO91" i="46"/>
  <c r="EP89" i="46"/>
  <c r="EZ88" i="46"/>
  <c r="EU91" i="46"/>
  <c r="EY87" i="46"/>
  <c r="EV89" i="46"/>
  <c r="EY85" i="46"/>
  <c r="EK78" i="46"/>
  <c r="EV73" i="46"/>
  <c r="ES87" i="46"/>
  <c r="EW91" i="46"/>
  <c r="EU85" i="46"/>
  <c r="EK73" i="46"/>
  <c r="ES90" i="46"/>
  <c r="EI76" i="46"/>
  <c r="EZ78" i="46"/>
  <c r="EU74" i="46"/>
  <c r="EW88" i="46"/>
  <c r="EK92" i="46"/>
  <c r="EM88" i="46"/>
  <c r="KS85" i="46"/>
  <c r="KQ74" i="46"/>
  <c r="KW77" i="46"/>
  <c r="KV85" i="46"/>
  <c r="KU89" i="46"/>
  <c r="KU85" i="46"/>
  <c r="KT82" i="46"/>
  <c r="KS89" i="46"/>
  <c r="KR73" i="46"/>
  <c r="KU75" i="46"/>
  <c r="KU90" i="46"/>
  <c r="KV89" i="46"/>
  <c r="KV90" i="46"/>
  <c r="KR82" i="46"/>
  <c r="KT74" i="46"/>
  <c r="KW80" i="46"/>
  <c r="KW74" i="46"/>
  <c r="KS78" i="46"/>
  <c r="KS84" i="46"/>
  <c r="KQ88" i="46"/>
  <c r="KT85" i="46"/>
  <c r="KS77" i="46"/>
  <c r="KO92" i="46"/>
  <c r="KO76" i="46"/>
  <c r="KT73" i="46"/>
  <c r="KW76" i="46"/>
  <c r="KR77" i="46"/>
  <c r="KV77" i="46"/>
  <c r="KR90" i="46"/>
  <c r="KT92" i="46"/>
  <c r="KR83" i="46"/>
  <c r="KV88" i="46"/>
  <c r="KR91" i="46"/>
  <c r="KW86" i="46"/>
  <c r="KP78" i="46"/>
  <c r="KW88" i="46"/>
  <c r="KO84" i="46"/>
  <c r="KS87" i="46"/>
  <c r="KT81" i="46"/>
  <c r="KS82" i="46"/>
  <c r="KT83" i="46"/>
  <c r="KR85" i="46"/>
  <c r="KW84" i="46"/>
  <c r="KV78" i="46"/>
  <c r="KP87" i="46"/>
  <c r="KO88" i="46"/>
  <c r="KS74" i="46"/>
  <c r="KV74" i="46"/>
  <c r="KS76" i="46"/>
  <c r="KW73" i="46"/>
  <c r="KP73" i="46"/>
  <c r="KS91" i="46"/>
  <c r="KT79" i="46"/>
  <c r="KR86" i="46"/>
  <c r="KV82" i="46"/>
  <c r="KS90" i="46"/>
  <c r="KU87" i="46"/>
  <c r="KQ89" i="46"/>
  <c r="KW87" i="46"/>
  <c r="KV73" i="46"/>
  <c r="KW91" i="46"/>
  <c r="KW78" i="46"/>
  <c r="KO78" i="46"/>
  <c r="KU76" i="46"/>
  <c r="KV81" i="46"/>
  <c r="KU86" i="46"/>
  <c r="KW83" i="46"/>
  <c r="KR84" i="46"/>
  <c r="KQ77" i="46"/>
  <c r="KQ75" i="46"/>
  <c r="KQ85" i="46"/>
  <c r="KP79" i="46"/>
  <c r="KV86" i="46"/>
  <c r="KU79" i="46"/>
  <c r="KO89" i="46"/>
  <c r="KP74" i="46"/>
  <c r="KR88" i="46"/>
  <c r="KQ81" i="46"/>
  <c r="KV83" i="46"/>
  <c r="KU91" i="46"/>
  <c r="KR78" i="46"/>
  <c r="KT84" i="46"/>
  <c r="KO82" i="46"/>
  <c r="KO85" i="46"/>
  <c r="KW85" i="46"/>
  <c r="KO91" i="46"/>
  <c r="KP91" i="46"/>
  <c r="KO77" i="46"/>
  <c r="KP86" i="46"/>
  <c r="KQ84" i="46"/>
  <c r="KQ80" i="46"/>
  <c r="KT77" i="46"/>
  <c r="KP85" i="46"/>
  <c r="KS73" i="46"/>
  <c r="KO80" i="46"/>
  <c r="KR74" i="46"/>
  <c r="KU83" i="46"/>
  <c r="KR87" i="46"/>
  <c r="KU84" i="46"/>
  <c r="KO81" i="46"/>
  <c r="KV87" i="46"/>
  <c r="KP80" i="46"/>
  <c r="KP81" i="46"/>
  <c r="KW90" i="46"/>
  <c r="KS83" i="46"/>
  <c r="KQ92" i="46"/>
  <c r="KR89" i="46"/>
  <c r="KT87" i="46"/>
  <c r="KP76" i="46"/>
  <c r="KS86" i="46"/>
  <c r="KR76" i="46"/>
  <c r="KV75" i="46"/>
  <c r="KP82" i="46"/>
  <c r="KT75" i="46"/>
  <c r="KR80" i="46"/>
  <c r="KU92" i="46"/>
  <c r="KQ83" i="46"/>
  <c r="KU74" i="46"/>
  <c r="KW75" i="46"/>
  <c r="KQ87" i="46"/>
  <c r="KT86" i="46"/>
  <c r="KO79" i="46"/>
  <c r="KP75" i="46"/>
  <c r="KT91" i="46"/>
  <c r="KS81" i="46"/>
  <c r="KP77" i="46"/>
  <c r="KT78" i="46"/>
  <c r="KS88" i="46"/>
  <c r="KQ91" i="46"/>
  <c r="KS75" i="46"/>
  <c r="KT76" i="46"/>
  <c r="KR75" i="46"/>
  <c r="KW89" i="46"/>
  <c r="KQ90" i="46"/>
  <c r="KT80" i="46"/>
  <c r="KQ86" i="46"/>
  <c r="KO83" i="46"/>
  <c r="KV92" i="46"/>
  <c r="KS92" i="46"/>
  <c r="KW81" i="46"/>
  <c r="KV84" i="46"/>
  <c r="KU77" i="46"/>
  <c r="KP89" i="46"/>
  <c r="KO86" i="46"/>
  <c r="KO90" i="46"/>
  <c r="KU82" i="46"/>
  <c r="KW92" i="46"/>
  <c r="KU81" i="46"/>
  <c r="KQ79" i="46"/>
  <c r="KO87" i="46"/>
  <c r="KR79" i="46"/>
  <c r="KP83" i="46"/>
  <c r="KT89" i="46"/>
  <c r="KQ73" i="46"/>
  <c r="KU73" i="46"/>
  <c r="KQ76" i="46"/>
  <c r="KR92" i="46"/>
  <c r="KV80" i="46"/>
  <c r="KP90" i="46"/>
  <c r="KU80" i="46"/>
  <c r="KO74" i="46"/>
  <c r="KQ78" i="46"/>
  <c r="KP92" i="46"/>
  <c r="KO75" i="46"/>
  <c r="KT90" i="46"/>
  <c r="KO73" i="46"/>
  <c r="KW79" i="46"/>
  <c r="KP88" i="46"/>
  <c r="KV91" i="46"/>
  <c r="KV76" i="46"/>
  <c r="KU78" i="46"/>
  <c r="KS80" i="46"/>
  <c r="KU88" i="46"/>
  <c r="KV79" i="46"/>
  <c r="KW82" i="46"/>
  <c r="KT88" i="46"/>
  <c r="KP84" i="46"/>
  <c r="KQ82" i="46"/>
  <c r="KS79" i="46"/>
  <c r="KR81" i="46"/>
  <c r="ED104" i="46"/>
  <c r="EB115" i="46"/>
  <c r="EE115" i="46"/>
  <c r="EE114" i="46"/>
  <c r="DQ119" i="46"/>
  <c r="DP118" i="46"/>
  <c r="DZ121" i="46"/>
  <c r="DY109" i="46"/>
  <c r="DY116" i="46"/>
  <c r="EC114" i="46"/>
  <c r="EA115" i="46"/>
  <c r="DT114" i="46"/>
  <c r="DX103" i="46"/>
  <c r="DL112" i="46"/>
  <c r="DS105" i="46"/>
  <c r="DT119" i="46"/>
  <c r="DW110" i="46"/>
  <c r="DZ103" i="46"/>
  <c r="DU103" i="46"/>
  <c r="EA111" i="46"/>
  <c r="DU116" i="46"/>
  <c r="DV116" i="46"/>
  <c r="ED114" i="46"/>
  <c r="ED115" i="46"/>
  <c r="EB120" i="46"/>
  <c r="ED107" i="46"/>
  <c r="EE108" i="46"/>
  <c r="DO117" i="46"/>
  <c r="DW113" i="46"/>
  <c r="DZ118" i="46"/>
  <c r="EA117" i="46"/>
  <c r="DO116" i="46"/>
  <c r="DW111" i="46"/>
  <c r="DO112" i="46"/>
  <c r="DV115" i="46"/>
  <c r="DS119" i="46"/>
  <c r="DN119" i="46"/>
  <c r="DM109" i="46"/>
  <c r="DY119" i="46"/>
  <c r="DN107" i="46"/>
  <c r="DL117" i="46"/>
  <c r="DQ120" i="46"/>
  <c r="EE112" i="46"/>
  <c r="DN106" i="46"/>
  <c r="ED118" i="46"/>
  <c r="EE107" i="46"/>
  <c r="ED121" i="46"/>
  <c r="DL121" i="46"/>
  <c r="DV110" i="46"/>
  <c r="DO110" i="46"/>
  <c r="DX109" i="46"/>
  <c r="DU112" i="46"/>
  <c r="DV121" i="46"/>
  <c r="EA119" i="46"/>
  <c r="EC105" i="46"/>
  <c r="DM111" i="46"/>
  <c r="DT120" i="46"/>
  <c r="DM115" i="46"/>
  <c r="EB117" i="46"/>
  <c r="DR116" i="46"/>
  <c r="DW118" i="46"/>
  <c r="EE103" i="46"/>
  <c r="DS114" i="46"/>
  <c r="DW108" i="46"/>
  <c r="DP104" i="46"/>
  <c r="DW117" i="46"/>
  <c r="DN112" i="46"/>
  <c r="DU110" i="46"/>
  <c r="EA118" i="46"/>
  <c r="DT112" i="46"/>
  <c r="DO121" i="46"/>
  <c r="DP103" i="46"/>
  <c r="DS106" i="46"/>
  <c r="DR118" i="46"/>
  <c r="DW120" i="46"/>
  <c r="DX118" i="46"/>
  <c r="DZ111" i="46"/>
  <c r="DU104" i="46"/>
  <c r="DQ117" i="46"/>
  <c r="DQ106" i="46"/>
  <c r="DT111" i="46"/>
  <c r="DM121" i="46"/>
  <c r="DS121" i="46"/>
  <c r="DP110" i="46"/>
  <c r="DR108" i="46"/>
  <c r="DY113" i="46"/>
  <c r="EA108" i="46"/>
  <c r="DQ118" i="46"/>
  <c r="DO113" i="46"/>
  <c r="DP119" i="46"/>
  <c r="DY120" i="46"/>
  <c r="DY108" i="46"/>
  <c r="DR114" i="46"/>
  <c r="ED112" i="46"/>
  <c r="DM103" i="46"/>
  <c r="DV108" i="46"/>
  <c r="DY103" i="46"/>
  <c r="DS113" i="46"/>
  <c r="DN111" i="46"/>
  <c r="EC112" i="46"/>
  <c r="EC107" i="46"/>
  <c r="DT103" i="46"/>
  <c r="DP115" i="46"/>
  <c r="DR112" i="46"/>
  <c r="DQ108" i="46"/>
  <c r="DM112" i="46"/>
  <c r="DV109" i="46"/>
  <c r="DN120" i="46"/>
  <c r="DW119" i="46"/>
  <c r="DX120" i="46"/>
  <c r="ED106" i="46"/>
  <c r="DW106" i="46"/>
  <c r="DP113" i="46"/>
  <c r="DY121" i="46"/>
  <c r="DM106" i="46"/>
  <c r="DL103" i="46"/>
  <c r="DZ114" i="46"/>
  <c r="DO119" i="46"/>
  <c r="DL104" i="46"/>
  <c r="EB107" i="46"/>
  <c r="DW112" i="46"/>
  <c r="EE110" i="46"/>
  <c r="DZ105" i="46"/>
  <c r="EC120" i="46"/>
  <c r="EB105" i="46"/>
  <c r="DT121" i="46"/>
  <c r="DO120" i="46"/>
  <c r="DT109" i="46"/>
  <c r="ED110" i="46"/>
  <c r="DQ121" i="46"/>
  <c r="DN114" i="46"/>
  <c r="DQ107" i="46"/>
  <c r="DN116" i="46"/>
  <c r="EE105" i="46"/>
  <c r="DR120" i="46"/>
  <c r="DT107" i="46"/>
  <c r="DQ111" i="46"/>
  <c r="DL105" i="46"/>
  <c r="EC115" i="46"/>
  <c r="ED108" i="46"/>
  <c r="DR104" i="46"/>
  <c r="DT117" i="46"/>
  <c r="DY106" i="46"/>
  <c r="DU111" i="46"/>
  <c r="DT105" i="46"/>
  <c r="DL109" i="46"/>
  <c r="DS111" i="46"/>
  <c r="DV111" i="46"/>
  <c r="EE120" i="46"/>
  <c r="EB119" i="46"/>
  <c r="ED117" i="46"/>
  <c r="EB113" i="46"/>
  <c r="DN113" i="46"/>
  <c r="EA107" i="46"/>
  <c r="DW104" i="46"/>
  <c r="DQ112" i="46"/>
  <c r="DO109" i="46"/>
  <c r="DY118" i="46"/>
  <c r="DZ106" i="46"/>
  <c r="DX111" i="46"/>
  <c r="DU109" i="46"/>
  <c r="DL108" i="46"/>
  <c r="EA104" i="46"/>
  <c r="ED119" i="46"/>
  <c r="DQ104" i="46"/>
  <c r="DO106" i="46"/>
  <c r="EE111" i="46"/>
  <c r="EE117" i="46"/>
  <c r="DU117" i="46"/>
  <c r="DM117" i="46"/>
  <c r="DW116" i="46"/>
  <c r="DS112" i="46"/>
  <c r="EC118" i="46"/>
  <c r="DS107" i="46"/>
  <c r="DY107" i="46"/>
  <c r="DZ112" i="46"/>
  <c r="EE121" i="46"/>
  <c r="DL107" i="46"/>
  <c r="EC113" i="46"/>
  <c r="DU108" i="46"/>
  <c r="DM116" i="46"/>
  <c r="DZ108" i="46"/>
  <c r="EB108" i="46"/>
  <c r="DY105" i="46"/>
  <c r="DL113" i="46"/>
  <c r="DV103" i="46"/>
  <c r="DT108" i="46"/>
  <c r="DX113" i="46"/>
  <c r="DQ114" i="46"/>
  <c r="DZ117" i="46"/>
  <c r="DR105" i="46"/>
  <c r="DM118" i="46"/>
  <c r="ED109" i="46"/>
  <c r="DN104" i="46"/>
  <c r="DM108" i="46"/>
  <c r="DX116" i="46"/>
  <c r="DL114" i="46"/>
  <c r="DP107" i="46"/>
  <c r="DP108" i="46"/>
  <c r="DO108" i="46"/>
  <c r="DV119" i="46"/>
  <c r="DM104" i="46"/>
  <c r="DM107" i="46"/>
  <c r="EA106" i="46"/>
  <c r="DN110" i="46"/>
  <c r="EB104" i="46"/>
  <c r="DV118" i="46"/>
  <c r="EA105" i="46"/>
  <c r="DT118" i="46"/>
  <c r="DY111" i="46"/>
  <c r="EB103" i="46"/>
  <c r="DL106" i="46"/>
  <c r="DW115" i="46"/>
  <c r="DZ120" i="46"/>
  <c r="DS118" i="46"/>
  <c r="EB111" i="46"/>
  <c r="DZ110" i="46"/>
  <c r="DR119" i="46"/>
  <c r="DR121" i="46"/>
  <c r="EA120" i="46"/>
  <c r="DY117" i="46"/>
  <c r="EE118" i="46"/>
  <c r="EB121" i="46"/>
  <c r="DW103" i="46"/>
  <c r="DY104" i="46"/>
  <c r="DQ103" i="46"/>
  <c r="DN109" i="46"/>
  <c r="DV120" i="46"/>
  <c r="EC109" i="46"/>
  <c r="DN103" i="46"/>
  <c r="ED113" i="46"/>
  <c r="DN121" i="46"/>
  <c r="EA112" i="46"/>
  <c r="DS117" i="46"/>
  <c r="DU105" i="46"/>
  <c r="DX117" i="46"/>
  <c r="DX119" i="46"/>
  <c r="DR115" i="46"/>
  <c r="DZ104" i="46"/>
  <c r="DQ109" i="46"/>
  <c r="DT113" i="46"/>
  <c r="DU119" i="46"/>
  <c r="EB114" i="46"/>
  <c r="DO114" i="46"/>
  <c r="DU115" i="46"/>
  <c r="EE116" i="46"/>
  <c r="DL110" i="46"/>
  <c r="DU106" i="46"/>
  <c r="DP121" i="46"/>
  <c r="DU107" i="46"/>
  <c r="DM105" i="46"/>
  <c r="DY114" i="46"/>
  <c r="EC108" i="46"/>
  <c r="DY110" i="46"/>
  <c r="DU120" i="46"/>
  <c r="ED105" i="46"/>
  <c r="EE109" i="46"/>
  <c r="DO111" i="46"/>
  <c r="DU118" i="46"/>
  <c r="EC121" i="46"/>
  <c r="EE113" i="46"/>
  <c r="DO103" i="46"/>
  <c r="DM113" i="46"/>
  <c r="DZ109" i="46"/>
  <c r="EA121" i="46"/>
  <c r="DP112" i="46"/>
  <c r="DV113" i="46"/>
  <c r="DX110" i="46"/>
  <c r="DR111" i="46"/>
  <c r="EE106" i="46"/>
  <c r="DY112" i="46"/>
  <c r="EA114" i="46"/>
  <c r="DV104" i="46"/>
  <c r="DR103" i="46"/>
  <c r="DO115" i="46"/>
  <c r="DV112" i="46"/>
  <c r="DT116" i="46"/>
  <c r="DP114" i="46"/>
  <c r="DP111" i="46"/>
  <c r="DV107" i="46"/>
  <c r="DL120" i="46"/>
  <c r="DQ116" i="46"/>
  <c r="DR109" i="46"/>
  <c r="DX114" i="46"/>
  <c r="DP109" i="46"/>
  <c r="ED116" i="46"/>
  <c r="EC104" i="46"/>
  <c r="DP120" i="46"/>
  <c r="DW121" i="46"/>
  <c r="DY115" i="46"/>
  <c r="EC111" i="46"/>
  <c r="DP116" i="46"/>
  <c r="DN108" i="46"/>
  <c r="DS115" i="46"/>
  <c r="ED103" i="46"/>
  <c r="EC117" i="46"/>
  <c r="EC110" i="46"/>
  <c r="EC119" i="46"/>
  <c r="DS116" i="46"/>
  <c r="DN117" i="46"/>
  <c r="DN118" i="46"/>
  <c r="DQ113" i="46"/>
  <c r="DZ115" i="46"/>
  <c r="EC106" i="46"/>
  <c r="DV106" i="46"/>
  <c r="ED111" i="46"/>
  <c r="DR110" i="46"/>
  <c r="DM120" i="46"/>
  <c r="DS108" i="46"/>
  <c r="DV117" i="46"/>
  <c r="DL111" i="46"/>
  <c r="DW114" i="46"/>
  <c r="EA113" i="46"/>
  <c r="DR107" i="46"/>
  <c r="DM114" i="46"/>
  <c r="EB112" i="46"/>
  <c r="DR106" i="46"/>
  <c r="DW105" i="46"/>
  <c r="EC116" i="46"/>
  <c r="DN115" i="46"/>
  <c r="DP106" i="46"/>
  <c r="DZ116" i="46"/>
  <c r="DZ107" i="46"/>
  <c r="DL115" i="46"/>
  <c r="DV114" i="46"/>
  <c r="DL116" i="46"/>
  <c r="DX115" i="46"/>
  <c r="DP105" i="46"/>
  <c r="DS104" i="46"/>
  <c r="DW107" i="46"/>
  <c r="DU113" i="46"/>
  <c r="DW109" i="46"/>
  <c r="EA109" i="46"/>
  <c r="DX104" i="46"/>
  <c r="DV105" i="46"/>
  <c r="DS109" i="46"/>
  <c r="DL119" i="46"/>
  <c r="DM119" i="46"/>
  <c r="DQ110" i="46"/>
  <c r="ED120" i="46"/>
  <c r="EA116" i="46"/>
  <c r="EE104" i="46"/>
  <c r="DP117" i="46"/>
  <c r="DN105" i="46"/>
  <c r="DU121" i="46"/>
  <c r="DX107" i="46"/>
  <c r="DS110" i="46"/>
  <c r="DQ105" i="46"/>
  <c r="DO105" i="46"/>
  <c r="DO104" i="46"/>
  <c r="DO118" i="46"/>
  <c r="DR113" i="46"/>
  <c r="DS103" i="46"/>
  <c r="DT106" i="46"/>
  <c r="DT115" i="46"/>
  <c r="DX106" i="46"/>
  <c r="DT110" i="46"/>
  <c r="EA110" i="46"/>
  <c r="DO107" i="46"/>
  <c r="DQ115" i="46"/>
  <c r="DS120" i="46"/>
  <c r="DX105" i="46"/>
  <c r="DM110" i="46"/>
  <c r="DU114" i="46"/>
  <c r="DT104" i="46"/>
  <c r="DL118" i="46"/>
  <c r="DX112" i="46"/>
  <c r="EB106" i="46"/>
  <c r="EB110" i="46"/>
  <c r="EA103" i="46"/>
  <c r="EE119" i="46"/>
  <c r="EB118" i="46"/>
  <c r="DX108" i="46"/>
  <c r="EC103" i="46"/>
  <c r="DR117" i="46"/>
  <c r="DZ119" i="46"/>
  <c r="DZ113" i="46"/>
  <c r="DX121" i="46"/>
  <c r="EB116" i="46"/>
  <c r="EB109" i="46"/>
  <c r="AK151" i="46" l="1"/>
  <c r="AJ148" i="46"/>
  <c r="X148" i="46"/>
  <c r="AJ147" i="46"/>
  <c r="AJ154" i="46" s="1"/>
  <c r="AB150" i="46"/>
  <c r="AI149" i="46"/>
  <c r="AD150" i="46"/>
  <c r="AO148" i="46"/>
  <c r="AL150" i="46"/>
  <c r="X149" i="46"/>
  <c r="AN149" i="46"/>
  <c r="AA148" i="46"/>
  <c r="AF148" i="46"/>
  <c r="AE147" i="46"/>
  <c r="AE154" i="46" s="1"/>
  <c r="AK147" i="46"/>
  <c r="AK154" i="46" s="1"/>
  <c r="AI150" i="46"/>
  <c r="AF149" i="46"/>
  <c r="AG147" i="46"/>
  <c r="AG154" i="46" s="1"/>
  <c r="AP147" i="46"/>
  <c r="AP154" i="46" s="1"/>
  <c r="AD147" i="46"/>
  <c r="AD154" i="46" s="1"/>
  <c r="AM147" i="46"/>
  <c r="AM154" i="46" s="1"/>
  <c r="Z148" i="46"/>
  <c r="AG148" i="46"/>
  <c r="AE148" i="46"/>
  <c r="AJ150" i="46"/>
  <c r="AC148" i="46"/>
  <c r="AO147" i="46"/>
  <c r="AO154" i="46" s="1"/>
  <c r="AF151" i="46"/>
  <c r="AG149" i="46"/>
  <c r="AN151" i="46"/>
  <c r="AB149" i="46"/>
  <c r="AE151" i="46"/>
  <c r="AM148" i="46"/>
  <c r="AP149" i="46"/>
  <c r="Z151" i="46"/>
  <c r="AK150" i="46"/>
  <c r="AK148" i="46"/>
  <c r="AG151" i="46"/>
  <c r="AC151" i="46"/>
  <c r="AI148" i="46"/>
  <c r="AJ149" i="46"/>
  <c r="AM149" i="46"/>
  <c r="AN147" i="46"/>
  <c r="AN154" i="46" s="1"/>
  <c r="AC149" i="46"/>
  <c r="AM150" i="46"/>
  <c r="AH148" i="46"/>
  <c r="AB148" i="46"/>
  <c r="AI147" i="46"/>
  <c r="AI154" i="46" s="1"/>
  <c r="AL148" i="46"/>
  <c r="X150" i="46"/>
  <c r="AE150" i="46"/>
  <c r="AC147" i="46"/>
  <c r="AC154" i="46" s="1"/>
  <c r="Z150" i="46"/>
  <c r="Y148" i="46"/>
  <c r="AO149" i="46"/>
  <c r="AL147" i="46"/>
  <c r="AL154" i="46" s="1"/>
  <c r="AK149" i="46"/>
  <c r="AP150" i="46"/>
  <c r="Y149" i="46"/>
  <c r="AI151" i="46"/>
  <c r="Z149" i="46"/>
  <c r="AD148" i="46"/>
  <c r="AO151" i="46"/>
  <c r="AD149" i="46"/>
  <c r="AN148" i="46"/>
  <c r="AL151" i="46"/>
  <c r="AA151" i="46"/>
  <c r="AG150" i="46"/>
  <c r="X151" i="46"/>
  <c r="Y151" i="46"/>
  <c r="Z147" i="46"/>
  <c r="Z154" i="46" s="1"/>
  <c r="AA150" i="46"/>
  <c r="AF150" i="46"/>
  <c r="AH151" i="46"/>
  <c r="X147" i="46"/>
  <c r="AF147" i="46"/>
  <c r="AF154" i="46" s="1"/>
  <c r="AB151" i="46"/>
  <c r="AA149" i="46"/>
  <c r="AH150" i="46"/>
  <c r="AP148" i="46"/>
  <c r="AO150" i="46"/>
  <c r="AA147" i="46"/>
  <c r="AA154" i="46" s="1"/>
  <c r="Y147" i="46"/>
  <c r="Y153" i="46" s="1"/>
  <c r="AE149" i="46"/>
  <c r="AC150" i="46"/>
  <c r="AM151" i="46"/>
  <c r="AP151" i="46"/>
  <c r="AN150" i="46"/>
  <c r="AJ151" i="46"/>
  <c r="AD151" i="46"/>
  <c r="Y150" i="46"/>
  <c r="AB147" i="46"/>
  <c r="AB154" i="46" s="1"/>
  <c r="AH149" i="46"/>
  <c r="AH147" i="46"/>
  <c r="AH154" i="46" s="1"/>
  <c r="AL149" i="46"/>
  <c r="O207" i="46"/>
  <c r="Q194" i="46"/>
  <c r="P201" i="46"/>
  <c r="P189" i="46"/>
  <c r="O206" i="46"/>
  <c r="Q195" i="46"/>
  <c r="S192" i="46"/>
  <c r="S204" i="46"/>
  <c r="R204" i="46"/>
  <c r="Q206" i="46"/>
  <c r="S191" i="46"/>
  <c r="Q191" i="46"/>
  <c r="P207" i="46"/>
  <c r="O199" i="46"/>
  <c r="R195" i="46"/>
  <c r="S190" i="46"/>
  <c r="S200" i="46"/>
  <c r="S195" i="46"/>
  <c r="Q200" i="46"/>
  <c r="P197" i="46"/>
  <c r="P190" i="46"/>
  <c r="O189" i="46"/>
  <c r="P192" i="46"/>
  <c r="Q190" i="46"/>
  <c r="Q197" i="46"/>
  <c r="S205" i="46"/>
  <c r="R197" i="46"/>
  <c r="Q192" i="46"/>
  <c r="Q205" i="46"/>
  <c r="S189" i="46"/>
  <c r="Q207" i="46"/>
  <c r="R205" i="46"/>
  <c r="P193" i="46"/>
  <c r="P205" i="46"/>
  <c r="O202" i="46"/>
  <c r="Q204" i="46"/>
  <c r="P191" i="46"/>
  <c r="S193" i="46"/>
  <c r="O203" i="46"/>
  <c r="O201" i="46"/>
  <c r="R206" i="46"/>
  <c r="O196" i="46"/>
  <c r="O191" i="46"/>
  <c r="O200" i="46"/>
  <c r="Q193" i="46"/>
  <c r="R200" i="46"/>
  <c r="P200" i="46"/>
  <c r="R196" i="46"/>
  <c r="P194" i="46"/>
  <c r="O204" i="46"/>
  <c r="Q196" i="46"/>
  <c r="R191" i="46"/>
  <c r="P206" i="46"/>
  <c r="R192" i="46"/>
  <c r="R189" i="46"/>
  <c r="P202" i="46"/>
  <c r="R194" i="46"/>
  <c r="S199" i="46"/>
  <c r="S198" i="46"/>
  <c r="R199" i="46"/>
  <c r="R193" i="46"/>
  <c r="O193" i="46"/>
  <c r="Q189" i="46"/>
  <c r="P199" i="46"/>
  <c r="S196" i="46"/>
  <c r="P196" i="46"/>
  <c r="Q202" i="46"/>
  <c r="R190" i="46"/>
  <c r="R201" i="46"/>
  <c r="S206" i="46"/>
  <c r="Q199" i="46"/>
  <c r="O194" i="46"/>
  <c r="O197" i="46"/>
  <c r="S194" i="46"/>
  <c r="R207" i="46"/>
  <c r="O205" i="46"/>
  <c r="P198" i="46"/>
  <c r="Q203" i="46"/>
  <c r="S197" i="46"/>
  <c r="O195" i="46"/>
  <c r="O198" i="46"/>
  <c r="P195" i="46"/>
  <c r="Q198" i="46"/>
  <c r="S203" i="46"/>
  <c r="S201" i="46"/>
  <c r="R203" i="46"/>
  <c r="P203" i="46"/>
  <c r="R202" i="46"/>
  <c r="S207" i="46"/>
  <c r="S202" i="46"/>
  <c r="P204" i="46"/>
  <c r="O190" i="46"/>
  <c r="Q201" i="46"/>
  <c r="R198" i="46"/>
  <c r="O192" i="46"/>
  <c r="CN126" i="46" a="1"/>
  <c r="HT105" i="26" a="1"/>
  <c r="HT128" i="26" a="1"/>
  <c r="X155" i="26"/>
  <c r="I191" i="26" a="1"/>
  <c r="CP130" i="26"/>
  <c r="CV134" i="26"/>
  <c r="CR140" i="26"/>
  <c r="CX144" i="26"/>
  <c r="CY142" i="26"/>
  <c r="CX128" i="26"/>
  <c r="DF133" i="26"/>
  <c r="CR136" i="26"/>
  <c r="CX146" i="26"/>
  <c r="CQ130" i="26"/>
  <c r="CP145" i="26"/>
  <c r="CS139" i="26"/>
  <c r="CU133" i="26"/>
  <c r="CR143" i="26"/>
  <c r="DI129" i="26"/>
  <c r="DA133" i="26"/>
  <c r="DE138" i="26"/>
  <c r="DC128" i="26"/>
  <c r="CQ135" i="26"/>
  <c r="DG145" i="26"/>
  <c r="DD132" i="26"/>
  <c r="DC134" i="26"/>
  <c r="CV131" i="26"/>
  <c r="CT129" i="26"/>
  <c r="CS130" i="26"/>
  <c r="CY128" i="26"/>
  <c r="CV144" i="26"/>
  <c r="CQ132" i="26"/>
  <c r="CZ133" i="26"/>
  <c r="CS137" i="26"/>
  <c r="DF136" i="26"/>
  <c r="CV128" i="26"/>
  <c r="CX147" i="26"/>
  <c r="DI143" i="26"/>
  <c r="CU129" i="26"/>
  <c r="CZ143" i="26"/>
  <c r="DH141" i="26"/>
  <c r="CX129" i="26"/>
  <c r="DD134" i="26"/>
  <c r="DF139" i="26"/>
  <c r="CT132" i="26"/>
  <c r="CX139" i="26"/>
  <c r="CR138" i="26"/>
  <c r="CY146" i="26"/>
  <c r="CW141" i="26"/>
  <c r="DE147" i="26"/>
  <c r="DD133" i="26"/>
  <c r="CY140" i="26"/>
  <c r="DD144" i="26"/>
  <c r="CW144" i="26"/>
  <c r="DG132" i="26"/>
  <c r="DC140" i="26"/>
  <c r="DC138" i="26"/>
  <c r="DG139" i="26"/>
  <c r="CP139" i="26"/>
  <c r="CV147" i="26"/>
  <c r="CQ147" i="26"/>
  <c r="CT134" i="26"/>
  <c r="CV135" i="26"/>
  <c r="DA147" i="26"/>
  <c r="CV143" i="26"/>
  <c r="CW138" i="26"/>
  <c r="DI142" i="26"/>
  <c r="DI141" i="26"/>
  <c r="DG135" i="26"/>
  <c r="CR128" i="26"/>
  <c r="DF132" i="26"/>
  <c r="CU146" i="26"/>
  <c r="DI138" i="26"/>
  <c r="DD129" i="26"/>
  <c r="DA141" i="26"/>
  <c r="CW140" i="26"/>
  <c r="CV145" i="26"/>
  <c r="CX137" i="26"/>
  <c r="CY134" i="26"/>
  <c r="CR133" i="26"/>
  <c r="CP137" i="26"/>
  <c r="CW131" i="26"/>
  <c r="DD138" i="26"/>
  <c r="CW132" i="26"/>
  <c r="CZ136" i="26"/>
  <c r="DD143" i="26"/>
  <c r="DI140" i="26"/>
  <c r="DB128" i="26"/>
  <c r="CW133" i="26"/>
  <c r="DD147" i="26"/>
  <c r="DF147" i="26"/>
  <c r="DB136" i="26"/>
  <c r="DC130" i="26"/>
  <c r="DE146" i="26"/>
  <c r="CP133" i="26"/>
  <c r="CU131" i="26"/>
  <c r="DI128" i="26"/>
  <c r="DF134" i="26"/>
  <c r="DD139" i="26"/>
  <c r="DI147" i="26"/>
  <c r="CU139" i="26"/>
  <c r="DD135" i="26"/>
  <c r="DH147" i="26"/>
  <c r="CT137" i="26"/>
  <c r="CV130" i="26"/>
  <c r="DH130" i="26"/>
  <c r="CY131" i="26"/>
  <c r="DH132" i="26"/>
  <c r="DB142" i="26"/>
  <c r="CU138" i="26"/>
  <c r="CW128" i="26"/>
  <c r="DF144" i="26"/>
  <c r="CS146" i="26"/>
  <c r="DB140" i="26"/>
  <c r="CX134" i="26"/>
  <c r="DH135" i="26"/>
  <c r="DA143" i="26"/>
  <c r="CU141" i="26"/>
  <c r="DG131" i="26"/>
  <c r="CP128" i="26"/>
  <c r="DE130" i="26"/>
  <c r="DA144" i="26"/>
  <c r="CV132" i="26"/>
  <c r="CP146" i="26"/>
  <c r="DB132" i="26"/>
  <c r="DG136" i="26"/>
  <c r="DE141" i="26"/>
  <c r="CY143" i="26"/>
  <c r="DE134" i="26"/>
  <c r="CQ129" i="26"/>
  <c r="CQ141" i="26"/>
  <c r="CP136" i="26"/>
  <c r="DA142" i="26"/>
  <c r="DE144" i="26"/>
  <c r="CU147" i="26"/>
  <c r="CY145" i="26"/>
  <c r="DA138" i="26"/>
  <c r="DI144" i="26"/>
  <c r="DH145" i="26"/>
  <c r="CT138" i="26"/>
  <c r="CW139" i="26"/>
  <c r="CT128" i="26"/>
  <c r="CX133" i="26"/>
  <c r="CX131" i="26"/>
  <c r="DB143" i="26"/>
  <c r="CW135" i="26"/>
  <c r="DH139" i="26"/>
  <c r="DH140" i="26"/>
  <c r="CT140" i="26"/>
  <c r="DG138" i="26"/>
  <c r="DC132" i="26"/>
  <c r="DC135" i="26"/>
  <c r="CX143" i="26"/>
  <c r="DH138" i="26"/>
  <c r="CS138" i="26"/>
  <c r="CZ145" i="26"/>
  <c r="DB139" i="26"/>
  <c r="DA146" i="26"/>
  <c r="CW137" i="26"/>
  <c r="DC133" i="26"/>
  <c r="CT139" i="26"/>
  <c r="CW130" i="26"/>
  <c r="CX142" i="26"/>
  <c r="CY136" i="26"/>
  <c r="CW142" i="26"/>
  <c r="CY147" i="26"/>
  <c r="DE143" i="26"/>
  <c r="DA137" i="26"/>
  <c r="CY137" i="26"/>
  <c r="DB147" i="26"/>
  <c r="DI137" i="26"/>
  <c r="CS136" i="26"/>
  <c r="CP147" i="26"/>
  <c r="DC131" i="26"/>
  <c r="CY138" i="26"/>
  <c r="DF128" i="26"/>
  <c r="CQ133" i="26"/>
  <c r="DB146" i="26"/>
  <c r="DF143" i="26"/>
  <c r="DC129" i="26"/>
  <c r="CR145" i="26"/>
  <c r="CV146" i="26"/>
  <c r="DE136" i="26"/>
  <c r="DB137" i="26"/>
  <c r="CT130" i="26"/>
  <c r="CX140" i="26"/>
  <c r="DB133" i="26"/>
  <c r="CS128" i="26"/>
  <c r="CS145" i="26"/>
  <c r="CW143" i="26"/>
  <c r="DG147" i="26"/>
  <c r="CV142" i="26"/>
  <c r="CS147" i="26"/>
  <c r="DF142" i="26"/>
  <c r="DH144" i="26"/>
  <c r="DB138" i="26"/>
  <c r="CP142" i="26"/>
  <c r="DA131" i="26"/>
  <c r="CR141" i="26"/>
  <c r="CZ142" i="26"/>
  <c r="CR131" i="26"/>
  <c r="CU143" i="26"/>
  <c r="CZ137" i="26"/>
  <c r="CQ131" i="26"/>
  <c r="CX132" i="26"/>
  <c r="CR142" i="26"/>
  <c r="CP141" i="26"/>
  <c r="DH146" i="26"/>
  <c r="CY139" i="26"/>
  <c r="CZ128" i="26"/>
  <c r="DE128" i="26"/>
  <c r="DH136" i="26"/>
  <c r="CY129" i="26"/>
  <c r="CY141" i="26"/>
  <c r="DG141" i="26"/>
  <c r="DD136" i="26"/>
  <c r="CP132" i="26"/>
  <c r="DD141" i="26"/>
  <c r="CT143" i="26"/>
  <c r="CS135" i="26"/>
  <c r="CT135" i="26"/>
  <c r="DA140" i="26"/>
  <c r="CU137" i="26"/>
  <c r="DI136" i="26"/>
  <c r="CP138" i="26"/>
  <c r="DD140" i="26"/>
  <c r="CX136" i="26"/>
  <c r="CX141" i="26"/>
  <c r="CZ130" i="26"/>
  <c r="CZ140" i="26"/>
  <c r="DB129" i="26"/>
  <c r="CQ136" i="26"/>
  <c r="CX138" i="26"/>
  <c r="DG143" i="26"/>
  <c r="DG128" i="26"/>
  <c r="CQ134" i="26"/>
  <c r="DC145" i="26"/>
  <c r="CZ131" i="26"/>
  <c r="DD145" i="26"/>
  <c r="DF138" i="26"/>
  <c r="DA128" i="26"/>
  <c r="DI139" i="26"/>
  <c r="CP131" i="26"/>
  <c r="DB131" i="26"/>
  <c r="DH129" i="26"/>
  <c r="DE131" i="26"/>
  <c r="CX135" i="26"/>
  <c r="DI134" i="26"/>
  <c r="CQ146" i="26"/>
  <c r="CR130" i="26"/>
  <c r="DI130" i="26"/>
  <c r="CT146" i="26"/>
  <c r="CS143" i="26"/>
  <c r="CY144" i="26"/>
  <c r="CV139" i="26"/>
  <c r="CS142" i="26"/>
  <c r="CQ138" i="26"/>
  <c r="CT131" i="26"/>
  <c r="DG144" i="26"/>
  <c r="DH143" i="26"/>
  <c r="CS144" i="26"/>
  <c r="DD131" i="26"/>
  <c r="DC139" i="26"/>
  <c r="DF137" i="26"/>
  <c r="CT144" i="26"/>
  <c r="DB141" i="26"/>
  <c r="CV138" i="26"/>
  <c r="CV140" i="26"/>
  <c r="CZ138" i="26"/>
  <c r="CQ139" i="26"/>
  <c r="CS132" i="26"/>
  <c r="DH142" i="26"/>
  <c r="CQ143" i="26"/>
  <c r="DE140" i="26"/>
  <c r="CT141" i="26"/>
  <c r="CP144" i="26"/>
  <c r="DE145" i="26"/>
  <c r="CQ128" i="26"/>
  <c r="DF135" i="26"/>
  <c r="CR139" i="26"/>
  <c r="DE133" i="26"/>
  <c r="CT133" i="26"/>
  <c r="DE142" i="26"/>
  <c r="DG129" i="26"/>
  <c r="DI135" i="26"/>
  <c r="DA139" i="26"/>
  <c r="DC147" i="26"/>
  <c r="DB135" i="26"/>
  <c r="CZ139" i="26"/>
  <c r="DG137" i="26"/>
  <c r="CU132" i="26"/>
  <c r="CP135" i="26"/>
  <c r="CU142" i="26"/>
  <c r="CZ141" i="26"/>
  <c r="DH133" i="26"/>
  <c r="DF146" i="26"/>
  <c r="CT142" i="26"/>
  <c r="DG130" i="26"/>
  <c r="CU144" i="26"/>
  <c r="DB145" i="26"/>
  <c r="DB144" i="26"/>
  <c r="CY135" i="26"/>
  <c r="DC144" i="26"/>
  <c r="CS134" i="26"/>
  <c r="DE132" i="26"/>
  <c r="DF140" i="26"/>
  <c r="DE129" i="26"/>
  <c r="CU135" i="26"/>
  <c r="CR146" i="26"/>
  <c r="CS140" i="26"/>
  <c r="CT136" i="26"/>
  <c r="CW145" i="26"/>
  <c r="CY133" i="26"/>
  <c r="CS131" i="26"/>
  <c r="CR132" i="26"/>
  <c r="DC137" i="26"/>
  <c r="DG133" i="26"/>
  <c r="DF129" i="26"/>
  <c r="DD137" i="26"/>
  <c r="CZ132" i="26"/>
  <c r="DI145" i="26"/>
  <c r="DE137" i="26"/>
  <c r="CY130" i="26"/>
  <c r="DE135" i="26"/>
  <c r="DI132" i="26"/>
  <c r="DA145" i="26"/>
  <c r="DH131" i="26"/>
  <c r="DH137" i="26"/>
  <c r="DG140" i="26"/>
  <c r="CQ140" i="26"/>
  <c r="CZ129" i="26"/>
  <c r="DF131" i="26"/>
  <c r="CQ142" i="26"/>
  <c r="DC146" i="26"/>
  <c r="DA129" i="26"/>
  <c r="CZ135" i="26"/>
  <c r="DB134" i="26"/>
  <c r="CR135" i="26"/>
  <c r="CS129" i="26"/>
  <c r="DI131" i="26"/>
  <c r="CR144" i="26"/>
  <c r="CZ134" i="26"/>
  <c r="CP129" i="26"/>
  <c r="DG142" i="26"/>
  <c r="CW147" i="26"/>
  <c r="DC142" i="26"/>
  <c r="CY132" i="26"/>
  <c r="CR129" i="26"/>
  <c r="CU145" i="26"/>
  <c r="CZ144" i="26"/>
  <c r="DC143" i="26"/>
  <c r="DH128" i="26"/>
  <c r="CS141" i="26"/>
  <c r="DA130" i="26"/>
  <c r="CV137" i="26"/>
  <c r="DB130" i="26"/>
  <c r="DF141" i="26"/>
  <c r="CR134" i="26"/>
  <c r="DA134" i="26"/>
  <c r="CW134" i="26"/>
  <c r="CX145" i="26"/>
  <c r="CW146" i="26"/>
  <c r="DD142" i="26"/>
  <c r="DC141" i="26"/>
  <c r="DD146" i="26"/>
  <c r="DD128" i="26"/>
  <c r="CS133" i="26"/>
  <c r="CZ147" i="26"/>
  <c r="DH134" i="26"/>
  <c r="CQ137" i="26"/>
  <c r="DA135" i="26"/>
  <c r="CU134" i="26"/>
  <c r="CZ146" i="26"/>
  <c r="DG134" i="26"/>
  <c r="CP134" i="26"/>
  <c r="DD130" i="26"/>
  <c r="CX130" i="26"/>
  <c r="DI146" i="26"/>
  <c r="CU136" i="26"/>
  <c r="CR137" i="26"/>
  <c r="CQ145" i="26"/>
  <c r="CW136" i="26"/>
  <c r="CU128" i="26"/>
  <c r="CQ144" i="26"/>
  <c r="DF130" i="26"/>
  <c r="CT147" i="26"/>
  <c r="CV133" i="26"/>
  <c r="CV136" i="26"/>
  <c r="CP143" i="26"/>
  <c r="DG146" i="26"/>
  <c r="CV129" i="26"/>
  <c r="DA136" i="26"/>
  <c r="CW129" i="26"/>
  <c r="CV141" i="26"/>
  <c r="CU130" i="26"/>
  <c r="CP140" i="26"/>
  <c r="CU140" i="26"/>
  <c r="DI133" i="26"/>
  <c r="CR147" i="26"/>
  <c r="DE139" i="26"/>
  <c r="CT145" i="26"/>
  <c r="DC136" i="26"/>
  <c r="DF145" i="26"/>
  <c r="DA132" i="26"/>
  <c r="IM84" i="46"/>
  <c r="IE88" i="46"/>
  <c r="IG74" i="46"/>
  <c r="IL77" i="46"/>
  <c r="IG85" i="46"/>
  <c r="IC85" i="46"/>
  <c r="HV80" i="46"/>
  <c r="HX89" i="46"/>
  <c r="HZ77" i="46"/>
  <c r="IC81" i="46"/>
  <c r="IM88" i="46"/>
  <c r="IH89" i="46"/>
  <c r="HY76" i="46"/>
  <c r="IF86" i="46"/>
  <c r="IK83" i="46"/>
  <c r="IM90" i="46"/>
  <c r="HZ87" i="46"/>
  <c r="IB74" i="46"/>
  <c r="IH73" i="46"/>
  <c r="HW80" i="46"/>
  <c r="IG80" i="46"/>
  <c r="IM77" i="46"/>
  <c r="IN78" i="46"/>
  <c r="IA89" i="46"/>
  <c r="IH92" i="46"/>
  <c r="HV92" i="46"/>
  <c r="IG79" i="46"/>
  <c r="IC80" i="46"/>
  <c r="IM85" i="46"/>
  <c r="IH80" i="46"/>
  <c r="IJ73" i="46"/>
  <c r="IK88" i="46"/>
  <c r="IF79" i="46"/>
  <c r="ID74" i="46"/>
  <c r="HY87" i="46"/>
  <c r="HX84" i="46"/>
  <c r="IK76" i="46"/>
  <c r="IE82" i="46"/>
  <c r="IC78" i="46"/>
  <c r="IN85" i="46"/>
  <c r="HW75" i="46"/>
  <c r="HX73" i="46"/>
  <c r="ID87" i="46"/>
  <c r="IC82" i="46"/>
  <c r="HW88" i="46"/>
  <c r="IN89" i="46"/>
  <c r="IH87" i="46"/>
  <c r="IA77" i="46"/>
  <c r="IG76" i="46"/>
  <c r="HW89" i="46"/>
  <c r="IL75" i="46"/>
  <c r="IF78" i="46"/>
  <c r="HY78" i="46"/>
  <c r="IN79" i="46"/>
  <c r="IA88" i="46"/>
  <c r="IL76" i="46"/>
  <c r="HX79" i="46"/>
  <c r="HV73" i="46"/>
  <c r="HZ76" i="46"/>
  <c r="IN74" i="46"/>
  <c r="HZ80" i="46"/>
  <c r="ID84" i="46"/>
  <c r="II90" i="46"/>
  <c r="IF85" i="46"/>
  <c r="IF80" i="46"/>
  <c r="IL92" i="46"/>
  <c r="IB86" i="46"/>
  <c r="IA74" i="46"/>
  <c r="IK86" i="46"/>
  <c r="IM78" i="46"/>
  <c r="IM79" i="46"/>
  <c r="IF82" i="46"/>
  <c r="IE89" i="46"/>
  <c r="II78" i="46"/>
  <c r="IJ83" i="46"/>
  <c r="ID80" i="46"/>
  <c r="IE75" i="46"/>
  <c r="ID82" i="46"/>
  <c r="IL81" i="46"/>
  <c r="IL83" i="46"/>
  <c r="IF83" i="46"/>
  <c r="IL85" i="46"/>
  <c r="IC86" i="46"/>
  <c r="IH90" i="46"/>
  <c r="IJ75" i="46"/>
  <c r="IL90" i="46"/>
  <c r="HX80" i="46"/>
  <c r="IB88" i="46"/>
  <c r="IJ77" i="46"/>
  <c r="IC74" i="46"/>
  <c r="IK84" i="46"/>
  <c r="IH82" i="46"/>
  <c r="IL80" i="46"/>
  <c r="HV81" i="46"/>
  <c r="HW86" i="46"/>
  <c r="HW78" i="46"/>
  <c r="IA79" i="46"/>
  <c r="IF75" i="46"/>
  <c r="IE77" i="46"/>
  <c r="IB85" i="46"/>
  <c r="II77" i="46"/>
  <c r="HY74" i="46"/>
  <c r="HW73" i="46"/>
  <c r="IK87" i="46"/>
  <c r="IK80" i="46"/>
  <c r="IM80" i="46"/>
  <c r="IG78" i="46"/>
  <c r="IJ91" i="46"/>
  <c r="ID89" i="46"/>
  <c r="IH79" i="46"/>
  <c r="HV91" i="46"/>
  <c r="IN90" i="46"/>
  <c r="HZ86" i="46"/>
  <c r="HX81" i="46"/>
  <c r="HV86" i="46"/>
  <c r="IN80" i="46"/>
  <c r="IA76" i="46"/>
  <c r="IJ89" i="46"/>
  <c r="IC91" i="46"/>
  <c r="IA81" i="46"/>
  <c r="IC88" i="46"/>
  <c r="IJ88" i="46"/>
  <c r="IB83" i="46"/>
  <c r="IM76" i="46"/>
  <c r="IF74" i="46"/>
  <c r="HY86" i="46"/>
  <c r="IK74" i="46"/>
  <c r="IH86" i="46"/>
  <c r="HY85" i="46"/>
  <c r="IE76" i="46"/>
  <c r="IC79" i="46"/>
  <c r="HZ88" i="46"/>
  <c r="ID85" i="46"/>
  <c r="IL86" i="46"/>
  <c r="IF90" i="46"/>
  <c r="IE90" i="46"/>
  <c r="HV76" i="46"/>
  <c r="IB91" i="46"/>
  <c r="IF76" i="46"/>
  <c r="IB90" i="46"/>
  <c r="HV79" i="46"/>
  <c r="IJ80" i="46"/>
  <c r="HZ83" i="46"/>
  <c r="IH75" i="46"/>
  <c r="IA84" i="46"/>
  <c r="HY91" i="46"/>
  <c r="IA75" i="46"/>
  <c r="IM86" i="46"/>
  <c r="ID88" i="46"/>
  <c r="HY83" i="46"/>
  <c r="II81" i="46"/>
  <c r="HW90" i="46"/>
  <c r="II83" i="46"/>
  <c r="IN76" i="46"/>
  <c r="HY77" i="46"/>
  <c r="HY73" i="46"/>
  <c r="IJ81" i="46"/>
  <c r="ID86" i="46"/>
  <c r="HV75" i="46"/>
  <c r="HX75" i="46"/>
  <c r="IJ76" i="46"/>
  <c r="II79" i="46"/>
  <c r="II88" i="46"/>
  <c r="HW87" i="46"/>
  <c r="II86" i="46"/>
  <c r="HW84" i="46"/>
  <c r="II89" i="46"/>
  <c r="HV88" i="46"/>
  <c r="HV84" i="46"/>
  <c r="HW83" i="46"/>
  <c r="IH84" i="46"/>
  <c r="IN82" i="46"/>
  <c r="IM81" i="46"/>
  <c r="HY90" i="46"/>
  <c r="IK81" i="46"/>
  <c r="HV90" i="46"/>
  <c r="HW91" i="46"/>
  <c r="IL87" i="46"/>
  <c r="IL89" i="46"/>
  <c r="IE73" i="46"/>
  <c r="HW92" i="46"/>
  <c r="IK77" i="46"/>
  <c r="HW74" i="46"/>
  <c r="HZ78" i="46"/>
  <c r="IE86" i="46"/>
  <c r="HZ79" i="46"/>
  <c r="IB82" i="46"/>
  <c r="II91" i="46"/>
  <c r="IJ87" i="46"/>
  <c r="IM83" i="46"/>
  <c r="IA73" i="46"/>
  <c r="IH85" i="46"/>
  <c r="IB73" i="46"/>
  <c r="IN86" i="46"/>
  <c r="IH78" i="46"/>
  <c r="HV74" i="46"/>
  <c r="IC89" i="46"/>
  <c r="IA86" i="46"/>
  <c r="IC87" i="46"/>
  <c r="IA82" i="46"/>
  <c r="IJ79" i="46"/>
  <c r="HX74" i="46"/>
  <c r="HW77" i="46"/>
  <c r="IK89" i="46"/>
  <c r="IC76" i="46"/>
  <c r="IH76" i="46"/>
  <c r="IG83" i="46"/>
  <c r="HW79" i="46"/>
  <c r="IF84" i="46"/>
  <c r="IB81" i="46"/>
  <c r="IK90" i="46"/>
  <c r="II74" i="46"/>
  <c r="ID79" i="46"/>
  <c r="HV87" i="46"/>
  <c r="IB77" i="46"/>
  <c r="IE81" i="46"/>
  <c r="IN91" i="46"/>
  <c r="IL73" i="46"/>
  <c r="IH83" i="46"/>
  <c r="HZ89" i="46"/>
  <c r="HY92" i="46"/>
  <c r="ID77" i="46"/>
  <c r="IA87" i="46"/>
  <c r="IM92" i="46"/>
  <c r="IG81" i="46"/>
  <c r="IG84" i="46"/>
  <c r="IK78" i="46"/>
  <c r="HV85" i="46"/>
  <c r="HZ85" i="46"/>
  <c r="IN84" i="46"/>
  <c r="IE80" i="46"/>
  <c r="ID76" i="46"/>
  <c r="IL84" i="46"/>
  <c r="ID92" i="46"/>
  <c r="IC83" i="46"/>
  <c r="IM82" i="46"/>
  <c r="IG77" i="46"/>
  <c r="HX90" i="46"/>
  <c r="HZ75" i="46"/>
  <c r="IE78" i="46"/>
  <c r="HZ90" i="46"/>
  <c r="IL82" i="46"/>
  <c r="IE79" i="46"/>
  <c r="IG92" i="46"/>
  <c r="IM87" i="46"/>
  <c r="IB87" i="46"/>
  <c r="HY82" i="46"/>
  <c r="IA83" i="46"/>
  <c r="IJ90" i="46"/>
  <c r="IA78" i="46"/>
  <c r="IN87" i="46"/>
  <c r="IG87" i="46"/>
  <c r="IE85" i="46"/>
  <c r="ID90" i="46"/>
  <c r="IN81" i="46"/>
  <c r="IC84" i="46"/>
  <c r="IK91" i="46"/>
  <c r="HZ82" i="46"/>
  <c r="IM75" i="46"/>
  <c r="IG88" i="46"/>
  <c r="HV82" i="46"/>
  <c r="ID73" i="46"/>
  <c r="HZ92" i="46"/>
  <c r="IK73" i="46"/>
  <c r="IG73" i="46"/>
  <c r="HW81" i="46"/>
  <c r="IN77" i="46"/>
  <c r="IG91" i="46"/>
  <c r="II84" i="46"/>
  <c r="IN75" i="46"/>
  <c r="ID75" i="46"/>
  <c r="HZ91" i="46"/>
  <c r="IB80" i="46"/>
  <c r="IK79" i="46"/>
  <c r="IH88" i="46"/>
  <c r="II73" i="46"/>
  <c r="HZ74" i="46"/>
  <c r="IH91" i="46"/>
  <c r="IE92" i="46"/>
  <c r="II82" i="46"/>
  <c r="HX88" i="46"/>
  <c r="IJ82" i="46"/>
  <c r="HX78" i="46"/>
  <c r="HX85" i="46"/>
  <c r="IE83" i="46"/>
  <c r="HY79" i="46"/>
  <c r="IA85" i="46"/>
  <c r="HV78" i="46"/>
  <c r="IB76" i="46"/>
  <c r="IE74" i="46"/>
  <c r="IH74" i="46"/>
  <c r="HX82" i="46"/>
  <c r="IF73" i="46"/>
  <c r="IE84" i="46"/>
  <c r="HX87" i="46"/>
  <c r="ID83" i="46"/>
  <c r="HY75" i="46"/>
  <c r="IM73" i="46"/>
  <c r="HY88" i="46"/>
  <c r="HV89" i="46"/>
  <c r="IC77" i="46"/>
  <c r="IL91" i="46"/>
  <c r="IL74" i="46"/>
  <c r="IG90" i="46"/>
  <c r="IB89" i="46"/>
  <c r="IC90" i="46"/>
  <c r="IA90" i="46"/>
  <c r="IJ85" i="46"/>
  <c r="II80" i="46"/>
  <c r="IM89" i="46"/>
  <c r="HW82" i="46"/>
  <c r="IF91" i="46"/>
  <c r="HZ81" i="46"/>
  <c r="HY81" i="46"/>
  <c r="HY84" i="46"/>
  <c r="IN92" i="46"/>
  <c r="II87" i="46"/>
  <c r="IF92" i="46"/>
  <c r="IJ84" i="46"/>
  <c r="IA92" i="46"/>
  <c r="IK92" i="46"/>
  <c r="IB84" i="46"/>
  <c r="II75" i="46"/>
  <c r="HV77" i="46"/>
  <c r="IB92" i="46"/>
  <c r="HZ84" i="46"/>
  <c r="HV83" i="46"/>
  <c r="IH81" i="46"/>
  <c r="HX76" i="46"/>
  <c r="IF88" i="46"/>
  <c r="IB78" i="46"/>
  <c r="IA80" i="46"/>
  <c r="IM91" i="46"/>
  <c r="IC75" i="46"/>
  <c r="IN88" i="46"/>
  <c r="IK85" i="46"/>
  <c r="HW76" i="46"/>
  <c r="IB75" i="46"/>
  <c r="IJ78" i="46"/>
  <c r="IK82" i="46"/>
  <c r="IJ92" i="46"/>
  <c r="IK75" i="46"/>
  <c r="HX83" i="46"/>
  <c r="IN73" i="46"/>
  <c r="HY89" i="46"/>
  <c r="IF81" i="46"/>
  <c r="HY80" i="46"/>
  <c r="IF77" i="46"/>
  <c r="IG89" i="46"/>
  <c r="HX77" i="46"/>
  <c r="II76" i="46"/>
  <c r="HX92" i="46"/>
  <c r="IF89" i="46"/>
  <c r="IL88" i="46"/>
  <c r="HX86" i="46"/>
  <c r="IC92" i="46"/>
  <c r="IG82" i="46"/>
  <c r="II92" i="46"/>
  <c r="IL79" i="46"/>
  <c r="IB79" i="46"/>
  <c r="IL78" i="46"/>
  <c r="II85" i="46"/>
  <c r="IE91" i="46"/>
  <c r="IA91" i="46"/>
  <c r="IM74" i="46"/>
  <c r="HX91" i="46"/>
  <c r="IG75" i="46"/>
  <c r="IJ74" i="46"/>
  <c r="ID78" i="46"/>
  <c r="IC73" i="46"/>
  <c r="ID91" i="46"/>
  <c r="IE87" i="46"/>
  <c r="IH77" i="46"/>
  <c r="IG86" i="46"/>
  <c r="ID81" i="46"/>
  <c r="HZ73" i="46"/>
  <c r="HW85" i="46"/>
  <c r="IF87" i="46"/>
  <c r="IJ86" i="46"/>
  <c r="IN83" i="46"/>
  <c r="HT151" i="26" a="1"/>
  <c r="HR414" i="46" l="1" a="1"/>
  <c r="HR416" i="46" s="1"/>
  <c r="CQ131" i="46"/>
  <c r="CO145" i="46"/>
  <c r="DC139" i="46"/>
  <c r="DG143" i="46"/>
  <c r="CZ140" i="46"/>
  <c r="CV131" i="46"/>
  <c r="CY132" i="46"/>
  <c r="DE127" i="46"/>
  <c r="CR135" i="46"/>
  <c r="CX137" i="46"/>
  <c r="DD132" i="46"/>
  <c r="CY133" i="46"/>
  <c r="DE136" i="46"/>
  <c r="CT139" i="46"/>
  <c r="CO140" i="46"/>
  <c r="CY139" i="46"/>
  <c r="DB140" i="46"/>
  <c r="CW127" i="46"/>
  <c r="DG141" i="46"/>
  <c r="DA128" i="46"/>
  <c r="DE128" i="46"/>
  <c r="CP141" i="46"/>
  <c r="CP142" i="46"/>
  <c r="CZ143" i="46"/>
  <c r="CR131" i="46"/>
  <c r="CR144" i="46"/>
  <c r="CW145" i="46"/>
  <c r="DF126" i="46"/>
  <c r="CT144" i="46"/>
  <c r="CT128" i="46"/>
  <c r="CV136" i="46"/>
  <c r="DG134" i="46"/>
  <c r="CX142" i="46"/>
  <c r="CU135" i="46"/>
  <c r="CV144" i="46"/>
  <c r="CU144" i="46"/>
  <c r="DA136" i="46"/>
  <c r="CY141" i="46"/>
  <c r="CQ144" i="46"/>
  <c r="CV137" i="46"/>
  <c r="CU131" i="46"/>
  <c r="CN131" i="46"/>
  <c r="CW135" i="46"/>
  <c r="CX139" i="46"/>
  <c r="CP144" i="46"/>
  <c r="DA127" i="46"/>
  <c r="CN136" i="46"/>
  <c r="DE126" i="46"/>
  <c r="DA139" i="46"/>
  <c r="CN133" i="46"/>
  <c r="DB141" i="46"/>
  <c r="CV135" i="46"/>
  <c r="DB142" i="46"/>
  <c r="CQ145" i="46"/>
  <c r="DE145" i="46"/>
  <c r="CY130" i="46"/>
  <c r="CX134" i="46"/>
  <c r="CN134" i="46"/>
  <c r="CT136" i="46"/>
  <c r="DG127" i="46"/>
  <c r="CS145" i="46"/>
  <c r="CQ130" i="46"/>
  <c r="CT130" i="46"/>
  <c r="CP131" i="46"/>
  <c r="CX136" i="46"/>
  <c r="CZ135" i="46"/>
  <c r="CY140" i="46"/>
  <c r="DG129" i="46"/>
  <c r="DC129" i="46"/>
  <c r="DC131" i="46"/>
  <c r="DA133" i="46"/>
  <c r="CY142" i="46"/>
  <c r="DC140" i="46"/>
  <c r="CN140" i="46"/>
  <c r="CO135" i="46"/>
  <c r="CZ130" i="46"/>
  <c r="CV130" i="46"/>
  <c r="CO137" i="46"/>
  <c r="CZ137" i="46"/>
  <c r="DF134" i="46"/>
  <c r="CO133" i="46"/>
  <c r="CU132" i="46"/>
  <c r="CP134" i="46"/>
  <c r="DC144" i="46"/>
  <c r="CR141" i="46"/>
  <c r="CU143" i="46"/>
  <c r="CR136" i="46"/>
  <c r="CQ136" i="46"/>
  <c r="CV139" i="46"/>
  <c r="CN139" i="46"/>
  <c r="CV145" i="46"/>
  <c r="DC130" i="46"/>
  <c r="DG131" i="46"/>
  <c r="DE134" i="46"/>
  <c r="DF129" i="46"/>
  <c r="DB134" i="46"/>
  <c r="CU139" i="46"/>
  <c r="DG140" i="46"/>
  <c r="CN126" i="46"/>
  <c r="DA138" i="46"/>
  <c r="DF139" i="46"/>
  <c r="CT140" i="46"/>
  <c r="DG137" i="46"/>
  <c r="CU140" i="46"/>
  <c r="DF128" i="46"/>
  <c r="CS128" i="46"/>
  <c r="CN130" i="46"/>
  <c r="DG144" i="46"/>
  <c r="CU136" i="46"/>
  <c r="CQ135" i="46"/>
  <c r="CR134" i="46"/>
  <c r="CY129" i="46"/>
  <c r="DB143" i="46"/>
  <c r="CN143" i="46"/>
  <c r="CP136" i="46"/>
  <c r="CP127" i="46"/>
  <c r="CU129" i="46"/>
  <c r="DC143" i="46"/>
  <c r="CQ137" i="46"/>
  <c r="DD140" i="46"/>
  <c r="CY136" i="46"/>
  <c r="CS138" i="46"/>
  <c r="CT129" i="46"/>
  <c r="CS129" i="46"/>
  <c r="CX130" i="46"/>
  <c r="CP139" i="46"/>
  <c r="CQ138" i="46"/>
  <c r="CZ131" i="46"/>
  <c r="DG128" i="46"/>
  <c r="CR128" i="46"/>
  <c r="CW132" i="46"/>
  <c r="DG136" i="46"/>
  <c r="CR130" i="46"/>
  <c r="CW138" i="46"/>
  <c r="DD133" i="46"/>
  <c r="CV140" i="46"/>
  <c r="CU145" i="46"/>
  <c r="CS142" i="46"/>
  <c r="DD127" i="46"/>
  <c r="CN144" i="46"/>
  <c r="CU142" i="46"/>
  <c r="DE139" i="46"/>
  <c r="DB137" i="46"/>
  <c r="DD142" i="46"/>
  <c r="DD141" i="46"/>
  <c r="CQ128" i="46"/>
  <c r="DE129" i="46"/>
  <c r="DF143" i="46"/>
  <c r="CP126" i="46"/>
  <c r="DC137" i="46"/>
  <c r="DE132" i="46"/>
  <c r="CW131" i="46"/>
  <c r="DA134" i="46"/>
  <c r="CN132" i="46"/>
  <c r="CS139" i="46"/>
  <c r="CZ128" i="46"/>
  <c r="DG139" i="46"/>
  <c r="CO139" i="46"/>
  <c r="CN145" i="46"/>
  <c r="DC145" i="46"/>
  <c r="DD129" i="46"/>
  <c r="CR145" i="46"/>
  <c r="CO143" i="46"/>
  <c r="DF141" i="46"/>
  <c r="DA144" i="46"/>
  <c r="CY138" i="46"/>
  <c r="CX133" i="46"/>
  <c r="CW143" i="46"/>
  <c r="CW126" i="46"/>
  <c r="CO128" i="46"/>
  <c r="DA130" i="46"/>
  <c r="CW142" i="46"/>
  <c r="DG132" i="46"/>
  <c r="CT145" i="46"/>
  <c r="CQ143" i="46"/>
  <c r="CV141" i="46"/>
  <c r="CY131" i="46"/>
  <c r="DB136" i="46"/>
  <c r="DF140" i="46"/>
  <c r="CP130" i="46"/>
  <c r="CX128" i="46"/>
  <c r="CO130" i="46"/>
  <c r="CR127" i="46"/>
  <c r="CZ141" i="46"/>
  <c r="DG142" i="46"/>
  <c r="CZ145" i="46"/>
  <c r="CY134" i="46"/>
  <c r="DF137" i="46"/>
  <c r="DC135" i="46"/>
  <c r="DB139" i="46"/>
  <c r="CW129" i="46"/>
  <c r="DC142" i="46"/>
  <c r="DD131" i="46"/>
  <c r="CN135" i="46"/>
  <c r="DB128" i="46"/>
  <c r="CY135" i="46"/>
  <c r="CP137" i="46"/>
  <c r="CT126" i="46"/>
  <c r="DG133" i="46"/>
  <c r="CQ126" i="46"/>
  <c r="CZ129" i="46"/>
  <c r="CP145" i="46"/>
  <c r="CU130" i="46"/>
  <c r="CY128" i="46"/>
  <c r="CT143" i="46"/>
  <c r="CW130" i="46"/>
  <c r="DF127" i="46"/>
  <c r="CQ127" i="46"/>
  <c r="DD128" i="46"/>
  <c r="CV143" i="46"/>
  <c r="CX138" i="46"/>
  <c r="DE143" i="46"/>
  <c r="DA135" i="46"/>
  <c r="CT135" i="46"/>
  <c r="CU126" i="46"/>
  <c r="DC132" i="46"/>
  <c r="CW141" i="46"/>
  <c r="CW136" i="46"/>
  <c r="CN129" i="46"/>
  <c r="CU134" i="46"/>
  <c r="DA142" i="46"/>
  <c r="CZ134" i="46"/>
  <c r="DF136" i="46"/>
  <c r="CO144" i="46"/>
  <c r="CU133" i="46"/>
  <c r="CX143" i="46"/>
  <c r="DE141" i="46"/>
  <c r="CS133" i="46"/>
  <c r="CT127" i="46"/>
  <c r="DD144" i="46"/>
  <c r="DF144" i="46"/>
  <c r="DA129" i="46"/>
  <c r="DG145" i="46"/>
  <c r="CN128" i="46"/>
  <c r="CU137" i="46"/>
  <c r="CX127" i="46"/>
  <c r="CP138" i="46"/>
  <c r="CQ132" i="46"/>
  <c r="DB131" i="46"/>
  <c r="CO134" i="46"/>
  <c r="CO141" i="46"/>
  <c r="CO138" i="46"/>
  <c r="CQ134" i="46"/>
  <c r="DG135" i="46"/>
  <c r="CX145" i="46"/>
  <c r="DF145" i="46"/>
  <c r="DF133" i="46"/>
  <c r="CS141" i="46"/>
  <c r="CY137" i="46"/>
  <c r="DF132" i="46"/>
  <c r="DD135" i="46"/>
  <c r="CQ139" i="46"/>
  <c r="CR143" i="46"/>
  <c r="DA141" i="46"/>
  <c r="DB127" i="46"/>
  <c r="CW144" i="46"/>
  <c r="DA140" i="46"/>
  <c r="DA126" i="46"/>
  <c r="DD130" i="46"/>
  <c r="CX140" i="46"/>
  <c r="CZ132" i="46"/>
  <c r="DE137" i="46"/>
  <c r="CO131" i="46"/>
  <c r="CX135" i="46"/>
  <c r="DE135" i="46"/>
  <c r="DB130" i="46"/>
  <c r="CS135" i="46"/>
  <c r="DA137" i="46"/>
  <c r="CX132" i="46"/>
  <c r="DF138" i="46"/>
  <c r="CS134" i="46"/>
  <c r="DD138" i="46"/>
  <c r="CV128" i="46"/>
  <c r="CP132" i="46"/>
  <c r="CQ129" i="46"/>
  <c r="DB133" i="46"/>
  <c r="CR139" i="46"/>
  <c r="CS143" i="46"/>
  <c r="CZ142" i="46"/>
  <c r="CZ136" i="46"/>
  <c r="CQ141" i="46"/>
  <c r="DD139" i="46"/>
  <c r="CY127" i="46"/>
  <c r="DD126" i="46"/>
  <c r="CS126" i="46"/>
  <c r="DB144" i="46"/>
  <c r="DG130" i="46"/>
  <c r="CT131" i="46"/>
  <c r="DB138" i="46"/>
  <c r="CX126" i="46"/>
  <c r="CP140" i="46"/>
  <c r="DA131" i="46"/>
  <c r="CZ138" i="46"/>
  <c r="DC128" i="46"/>
  <c r="DB132" i="46"/>
  <c r="CQ140" i="46"/>
  <c r="DC136" i="46"/>
  <c r="CO126" i="46"/>
  <c r="DC141" i="46"/>
  <c r="CX131" i="46"/>
  <c r="CV138" i="46"/>
  <c r="CX129" i="46"/>
  <c r="DB129" i="46"/>
  <c r="CS140" i="46"/>
  <c r="CU128" i="46"/>
  <c r="CO127" i="46"/>
  <c r="CN137" i="46"/>
  <c r="CT132" i="46"/>
  <c r="CT138" i="46"/>
  <c r="DE142" i="46"/>
  <c r="DF142" i="46"/>
  <c r="CR126" i="46"/>
  <c r="DF135" i="46"/>
  <c r="CT141" i="46"/>
  <c r="DC127" i="46"/>
  <c r="CY145" i="46"/>
  <c r="CZ127" i="46"/>
  <c r="CV133" i="46"/>
  <c r="DC134" i="46"/>
  <c r="DC133" i="46"/>
  <c r="CT142" i="46"/>
  <c r="DE138" i="46"/>
  <c r="CO132" i="46"/>
  <c r="CS131" i="46"/>
  <c r="CQ142" i="46"/>
  <c r="DE130" i="46"/>
  <c r="DA132" i="46"/>
  <c r="DF130" i="46"/>
  <c r="CS130" i="46"/>
  <c r="CZ126" i="46"/>
  <c r="CT134" i="46"/>
  <c r="CS132" i="46"/>
  <c r="CS144" i="46"/>
  <c r="CQ133" i="46"/>
  <c r="DD137" i="46"/>
  <c r="DE144" i="46"/>
  <c r="CV129" i="46"/>
  <c r="CR129" i="46"/>
  <c r="CX144" i="46"/>
  <c r="CP128" i="46"/>
  <c r="DB145" i="46"/>
  <c r="CZ133" i="46"/>
  <c r="DA143" i="46"/>
  <c r="DA145" i="46"/>
  <c r="CY143" i="46"/>
  <c r="CU127" i="46"/>
  <c r="DD143" i="46"/>
  <c r="CS127" i="46"/>
  <c r="CN141" i="46"/>
  <c r="CV142" i="46"/>
  <c r="CR137" i="46"/>
  <c r="CP135" i="46"/>
  <c r="CP133" i="46"/>
  <c r="DC138" i="46"/>
  <c r="CR132" i="46"/>
  <c r="CW133" i="46"/>
  <c r="CR138" i="46"/>
  <c r="CN142" i="46"/>
  <c r="CT137" i="46"/>
  <c r="CV132" i="46"/>
  <c r="CZ139" i="46"/>
  <c r="CO129" i="46"/>
  <c r="DB135" i="46"/>
  <c r="DD136" i="46"/>
  <c r="CS136" i="46"/>
  <c r="CW137" i="46"/>
  <c r="DC126" i="46"/>
  <c r="DE140" i="46"/>
  <c r="CN127" i="46"/>
  <c r="CS137" i="46"/>
  <c r="DG126" i="46"/>
  <c r="CU141" i="46"/>
  <c r="CU138" i="46"/>
  <c r="CW134" i="46"/>
  <c r="CZ144" i="46"/>
  <c r="CN138" i="46"/>
  <c r="CW140" i="46"/>
  <c r="DD145" i="46"/>
  <c r="CR142" i="46"/>
  <c r="DE133" i="46"/>
  <c r="CP129" i="46"/>
  <c r="CV127" i="46"/>
  <c r="CR140" i="46"/>
  <c r="CW128" i="46"/>
  <c r="DE131" i="46"/>
  <c r="CW139" i="46"/>
  <c r="CR133" i="46"/>
  <c r="CV134" i="46"/>
  <c r="DF131" i="46"/>
  <c r="DB126" i="46"/>
  <c r="CP143" i="46"/>
  <c r="CT133" i="46"/>
  <c r="CV126" i="46"/>
  <c r="CO136" i="46"/>
  <c r="CX141" i="46"/>
  <c r="CO142" i="46"/>
  <c r="DG138" i="46"/>
  <c r="DD134" i="46"/>
  <c r="CY144" i="46"/>
  <c r="CY126" i="46"/>
  <c r="HR514" i="46" a="1"/>
  <c r="HT118" i="26"/>
  <c r="HT105" i="26"/>
  <c r="HT123" i="26"/>
  <c r="HT121" i="26"/>
  <c r="HT116" i="26"/>
  <c r="HT122" i="26"/>
  <c r="HT107" i="26"/>
  <c r="HT106" i="26"/>
  <c r="HT111" i="26"/>
  <c r="HT108" i="26"/>
  <c r="HT120" i="26"/>
  <c r="HT119" i="26"/>
  <c r="HT110" i="26"/>
  <c r="HT112" i="26"/>
  <c r="HT114" i="26"/>
  <c r="HT109" i="26"/>
  <c r="HT117" i="26"/>
  <c r="HT115" i="26"/>
  <c r="HT113" i="26"/>
  <c r="HR289" i="46" a="1"/>
  <c r="HR419" i="46"/>
  <c r="HR428" i="46"/>
  <c r="HR189" i="46" a="1"/>
  <c r="HR664" i="46" a="1"/>
  <c r="HR589" i="46" a="1"/>
  <c r="HR414" i="46"/>
  <c r="HR417" i="46"/>
  <c r="HR464" i="46" a="1"/>
  <c r="HR264" i="46" a="1"/>
  <c r="HT160" i="26"/>
  <c r="HT152" i="26"/>
  <c r="HT165" i="26"/>
  <c r="HT154" i="26"/>
  <c r="HT157" i="26"/>
  <c r="HT168" i="26"/>
  <c r="HT151" i="26"/>
  <c r="HT169" i="26"/>
  <c r="HT158" i="26"/>
  <c r="HT164" i="26"/>
  <c r="HT155" i="26"/>
  <c r="HT159" i="26"/>
  <c r="HT167" i="26"/>
  <c r="HT162" i="26"/>
  <c r="HT156" i="26"/>
  <c r="HT166" i="26"/>
  <c r="HT163" i="26"/>
  <c r="HT161" i="26"/>
  <c r="HT153" i="26"/>
  <c r="HR489" i="46" a="1"/>
  <c r="HR214" i="46" a="1"/>
  <c r="HR432" i="46"/>
  <c r="HR415" i="46"/>
  <c r="HR314" i="46" a="1"/>
  <c r="HR614" i="46" a="1"/>
  <c r="HR564" i="46" a="1"/>
  <c r="M195" i="26"/>
  <c r="Y195" i="26" s="1"/>
  <c r="M191" i="26"/>
  <c r="Y191" i="26" s="1"/>
  <c r="K201" i="26"/>
  <c r="W201" i="26" s="1"/>
  <c r="J193" i="26"/>
  <c r="V193" i="26" s="1"/>
  <c r="L191" i="26"/>
  <c r="X191" i="26" s="1"/>
  <c r="I197" i="26"/>
  <c r="U197" i="26" s="1"/>
  <c r="L200" i="26"/>
  <c r="X200" i="26" s="1"/>
  <c r="I200" i="26"/>
  <c r="U200" i="26" s="1"/>
  <c r="L199" i="26"/>
  <c r="X199" i="26" s="1"/>
  <c r="M205" i="26"/>
  <c r="Y205" i="26" s="1"/>
  <c r="M208" i="26"/>
  <c r="Y208" i="26" s="1"/>
  <c r="I203" i="26"/>
  <c r="U203" i="26" s="1"/>
  <c r="L205" i="26"/>
  <c r="X205" i="26" s="1"/>
  <c r="I204" i="26"/>
  <c r="U204" i="26" s="1"/>
  <c r="K204" i="26"/>
  <c r="W204" i="26" s="1"/>
  <c r="I205" i="26"/>
  <c r="U205" i="26" s="1"/>
  <c r="M201" i="26"/>
  <c r="Y201" i="26" s="1"/>
  <c r="J194" i="26"/>
  <c r="V194" i="26" s="1"/>
  <c r="M200" i="26"/>
  <c r="Y200" i="26" s="1"/>
  <c r="I202" i="26"/>
  <c r="U202" i="26" s="1"/>
  <c r="L193" i="26"/>
  <c r="X193" i="26" s="1"/>
  <c r="J202" i="26"/>
  <c r="V202" i="26" s="1"/>
  <c r="M206" i="26"/>
  <c r="Y206" i="26" s="1"/>
  <c r="I206" i="26"/>
  <c r="U206" i="26" s="1"/>
  <c r="K199" i="26"/>
  <c r="W199" i="26" s="1"/>
  <c r="J205" i="26"/>
  <c r="V205" i="26" s="1"/>
  <c r="I201" i="26"/>
  <c r="U201" i="26" s="1"/>
  <c r="J207" i="26"/>
  <c r="V207" i="26" s="1"/>
  <c r="J206" i="26"/>
  <c r="V206" i="26" s="1"/>
  <c r="I198" i="26"/>
  <c r="U198" i="26" s="1"/>
  <c r="L209" i="26"/>
  <c r="X209" i="26" s="1"/>
  <c r="K192" i="26"/>
  <c r="W192" i="26" s="1"/>
  <c r="K194" i="26"/>
  <c r="W194" i="26" s="1"/>
  <c r="I196" i="26"/>
  <c r="U196" i="26" s="1"/>
  <c r="K200" i="26"/>
  <c r="W200" i="26" s="1"/>
  <c r="L197" i="26"/>
  <c r="X197" i="26" s="1"/>
  <c r="J199" i="26"/>
  <c r="V199" i="26" s="1"/>
  <c r="J197" i="26"/>
  <c r="V197" i="26" s="1"/>
  <c r="J203" i="26"/>
  <c r="V203" i="26" s="1"/>
  <c r="J201" i="26"/>
  <c r="V201" i="26" s="1"/>
  <c r="L201" i="26"/>
  <c r="X201" i="26" s="1"/>
  <c r="M207" i="26"/>
  <c r="Y207" i="26" s="1"/>
  <c r="K196" i="26"/>
  <c r="W196" i="26" s="1"/>
  <c r="I207" i="26"/>
  <c r="U207" i="26" s="1"/>
  <c r="K208" i="26"/>
  <c r="W208" i="26" s="1"/>
  <c r="K205" i="26"/>
  <c r="W205" i="26" s="1"/>
  <c r="I194" i="26"/>
  <c r="U194" i="26" s="1"/>
  <c r="K209" i="26"/>
  <c r="W209" i="26" s="1"/>
  <c r="I199" i="26"/>
  <c r="U199" i="26" s="1"/>
  <c r="J208" i="26"/>
  <c r="V208" i="26" s="1"/>
  <c r="I209" i="26"/>
  <c r="U209" i="26" s="1"/>
  <c r="L195" i="26"/>
  <c r="X195" i="26" s="1"/>
  <c r="I195" i="26"/>
  <c r="U195" i="26" s="1"/>
  <c r="M198" i="26"/>
  <c r="Y198" i="26" s="1"/>
  <c r="K202" i="26"/>
  <c r="W202" i="26" s="1"/>
  <c r="K197" i="26"/>
  <c r="W197" i="26" s="1"/>
  <c r="M209" i="26"/>
  <c r="Y209" i="26" s="1"/>
  <c r="L204" i="26"/>
  <c r="X204" i="26" s="1"/>
  <c r="L206" i="26"/>
  <c r="X206" i="26" s="1"/>
  <c r="J198" i="26"/>
  <c r="V198" i="26" s="1"/>
  <c r="K198" i="26"/>
  <c r="W198" i="26" s="1"/>
  <c r="L198" i="26"/>
  <c r="X198" i="26" s="1"/>
  <c r="L194" i="26"/>
  <c r="X194" i="26" s="1"/>
  <c r="K193" i="26"/>
  <c r="W193" i="26" s="1"/>
  <c r="L202" i="26"/>
  <c r="X202" i="26" s="1"/>
  <c r="M199" i="26"/>
  <c r="Y199" i="26" s="1"/>
  <c r="K195" i="26"/>
  <c r="W195" i="26" s="1"/>
  <c r="M192" i="26"/>
  <c r="Y192" i="26" s="1"/>
  <c r="J192" i="26"/>
  <c r="V192" i="26" s="1"/>
  <c r="L192" i="26"/>
  <c r="X192" i="26" s="1"/>
  <c r="J200" i="26"/>
  <c r="V200" i="26" s="1"/>
  <c r="K206" i="26"/>
  <c r="W206" i="26" s="1"/>
  <c r="M196" i="26"/>
  <c r="Y196" i="26" s="1"/>
  <c r="L208" i="26"/>
  <c r="X208" i="26" s="1"/>
  <c r="L196" i="26"/>
  <c r="X196" i="26" s="1"/>
  <c r="J191" i="26"/>
  <c r="V191" i="26" s="1"/>
  <c r="I193" i="26"/>
  <c r="U193" i="26" s="1"/>
  <c r="J195" i="26"/>
  <c r="V195" i="26" s="1"/>
  <c r="K191" i="26"/>
  <c r="W191" i="26" s="1"/>
  <c r="K203" i="26"/>
  <c r="W203" i="26" s="1"/>
  <c r="I208" i="26"/>
  <c r="U208" i="26" s="1"/>
  <c r="M202" i="26"/>
  <c r="Y202" i="26" s="1"/>
  <c r="J204" i="26"/>
  <c r="V204" i="26" s="1"/>
  <c r="M193" i="26"/>
  <c r="Y193" i="26" s="1"/>
  <c r="M194" i="26"/>
  <c r="Y194" i="26" s="1"/>
  <c r="K207" i="26"/>
  <c r="W207" i="26" s="1"/>
  <c r="M197" i="26"/>
  <c r="Y197" i="26" s="1"/>
  <c r="I191" i="26"/>
  <c r="U191" i="26" s="1"/>
  <c r="L203" i="26"/>
  <c r="X203" i="26" s="1"/>
  <c r="L207" i="26"/>
  <c r="X207" i="26" s="1"/>
  <c r="J209" i="26"/>
  <c r="V209" i="26" s="1"/>
  <c r="M204" i="26"/>
  <c r="Y204" i="26" s="1"/>
  <c r="J196" i="26"/>
  <c r="V196" i="26" s="1"/>
  <c r="M203" i="26"/>
  <c r="Y203" i="26" s="1"/>
  <c r="I192" i="26"/>
  <c r="U192" i="26" s="1"/>
  <c r="X153" i="46"/>
  <c r="I189" i="46" a="1"/>
  <c r="HR339" i="46" a="1"/>
  <c r="HR420" i="46"/>
  <c r="HR423" i="46"/>
  <c r="HR431" i="46"/>
  <c r="HR422" i="46"/>
  <c r="HR439" i="46" a="1"/>
  <c r="HR239" i="46" a="1"/>
  <c r="HR639" i="46" a="1"/>
  <c r="HR364" i="46" a="1"/>
  <c r="DN128" i="26" a="1"/>
  <c r="HR429" i="46"/>
  <c r="HR425" i="46"/>
  <c r="HR539" i="46" a="1"/>
  <c r="HR389" i="46" a="1"/>
  <c r="HT144" i="26"/>
  <c r="HT134" i="26"/>
  <c r="HT139" i="26"/>
  <c r="HT132" i="26"/>
  <c r="HT137" i="26"/>
  <c r="HT130" i="26"/>
  <c r="HT141" i="26"/>
  <c r="HT136" i="26"/>
  <c r="HT138" i="26"/>
  <c r="HT143" i="26"/>
  <c r="HT133" i="26"/>
  <c r="HT135" i="26"/>
  <c r="HT146" i="26"/>
  <c r="HT129" i="26"/>
  <c r="HT145" i="26"/>
  <c r="HT128" i="26"/>
  <c r="HT131" i="26"/>
  <c r="HT140" i="26"/>
  <c r="HT142" i="26"/>
  <c r="HX416" i="46"/>
  <c r="ID422" i="46"/>
  <c r="IM431" i="46"/>
  <c r="HW415" i="46"/>
  <c r="HV414" i="46"/>
  <c r="IA419" i="46"/>
  <c r="IB420" i="46"/>
  <c r="IJ428" i="46"/>
  <c r="HY417" i="46"/>
  <c r="IN432" i="46"/>
  <c r="IE423" i="46"/>
  <c r="IK429" i="46"/>
  <c r="IG425" i="46"/>
  <c r="HR424" i="46" l="1"/>
  <c r="HR427" i="46"/>
  <c r="HR421" i="46"/>
  <c r="HR430" i="46"/>
  <c r="HR418" i="46"/>
  <c r="HR426" i="46"/>
  <c r="HR470" i="46"/>
  <c r="HR479" i="46"/>
  <c r="HR474" i="46"/>
  <c r="HR480" i="46"/>
  <c r="HR476" i="46"/>
  <c r="HR466" i="46"/>
  <c r="HR465" i="46"/>
  <c r="HR475" i="46"/>
  <c r="HR469" i="46"/>
  <c r="HR468" i="46"/>
  <c r="HR478" i="46"/>
  <c r="HR482" i="46"/>
  <c r="HR473" i="46"/>
  <c r="HR481" i="46"/>
  <c r="HR471" i="46"/>
  <c r="HR464" i="46"/>
  <c r="HR477" i="46"/>
  <c r="HR467" i="46"/>
  <c r="HR472" i="46"/>
  <c r="EG147" i="26"/>
  <c r="DQ138" i="26"/>
  <c r="DN128" i="26"/>
  <c r="DY130" i="26"/>
  <c r="EF138" i="26"/>
  <c r="EA139" i="26"/>
  <c r="DR140" i="26"/>
  <c r="DQ135" i="26"/>
  <c r="DN130" i="26"/>
  <c r="DP132" i="26"/>
  <c r="DX144" i="26"/>
  <c r="DW140" i="26"/>
  <c r="DZ129" i="26"/>
  <c r="DR135" i="26"/>
  <c r="EA133" i="26"/>
  <c r="DR132" i="26"/>
  <c r="DT134" i="26"/>
  <c r="ED147" i="26"/>
  <c r="EG140" i="26"/>
  <c r="ED131" i="26"/>
  <c r="DV131" i="26"/>
  <c r="DO139" i="26"/>
  <c r="DU147" i="26"/>
  <c r="DW135" i="26"/>
  <c r="EB135" i="26"/>
  <c r="EG136" i="26"/>
  <c r="EC142" i="26"/>
  <c r="DQ146" i="26"/>
  <c r="DX142" i="26"/>
  <c r="DY128" i="26"/>
  <c r="DT132" i="26"/>
  <c r="EG135" i="26"/>
  <c r="DU141" i="26"/>
  <c r="DZ131" i="26"/>
  <c r="EF137" i="26"/>
  <c r="ED137" i="26"/>
  <c r="EB145" i="26"/>
  <c r="DY145" i="26"/>
  <c r="DU146" i="26"/>
  <c r="DP129" i="26"/>
  <c r="DW147" i="26"/>
  <c r="DY133" i="26"/>
  <c r="DP133" i="26"/>
  <c r="DW141" i="26"/>
  <c r="EG142" i="26"/>
  <c r="DW143" i="26"/>
  <c r="DQ140" i="26"/>
  <c r="DW142" i="26"/>
  <c r="DS131" i="26"/>
  <c r="DZ128" i="26"/>
  <c r="DS145" i="26"/>
  <c r="DT139" i="26"/>
  <c r="EE134" i="26"/>
  <c r="EG139" i="26"/>
  <c r="DX135" i="26"/>
  <c r="DY131" i="26"/>
  <c r="EG145" i="26"/>
  <c r="DO147" i="26"/>
  <c r="DR134" i="26"/>
  <c r="EC133" i="26"/>
  <c r="DX147" i="26"/>
  <c r="DP137" i="26"/>
  <c r="EC147" i="26"/>
  <c r="EA142" i="26"/>
  <c r="DU136" i="26"/>
  <c r="ED135" i="26"/>
  <c r="ED128" i="26"/>
  <c r="ED146" i="26"/>
  <c r="DT131" i="26"/>
  <c r="DY147" i="26"/>
  <c r="EA143" i="26"/>
  <c r="EE135" i="26"/>
  <c r="DX138" i="26"/>
  <c r="EA131" i="26"/>
  <c r="EE137" i="26"/>
  <c r="EF136" i="26"/>
  <c r="DQ129" i="26"/>
  <c r="DZ136" i="26"/>
  <c r="DV132" i="26"/>
  <c r="DW146" i="26"/>
  <c r="DV129" i="26"/>
  <c r="EE143" i="26"/>
  <c r="DR139" i="26"/>
  <c r="ED134" i="26"/>
  <c r="EB141" i="26"/>
  <c r="EA130" i="26"/>
  <c r="DY135" i="26"/>
  <c r="EF132" i="26"/>
  <c r="EA138" i="26"/>
  <c r="EA147" i="26"/>
  <c r="DW144" i="26"/>
  <c r="EE132" i="26"/>
  <c r="DQ141" i="26"/>
  <c r="DT137" i="26"/>
  <c r="DN131" i="26"/>
  <c r="EE141" i="26"/>
  <c r="DY142" i="26"/>
  <c r="DT144" i="26"/>
  <c r="EF147" i="26"/>
  <c r="DQ147" i="26"/>
  <c r="DZ146" i="26"/>
  <c r="DS144" i="26"/>
  <c r="EB129" i="26"/>
  <c r="EE144" i="26"/>
  <c r="EE131" i="26"/>
  <c r="DP131" i="26"/>
  <c r="DZ140" i="26"/>
  <c r="DU133" i="26"/>
  <c r="DN136" i="26"/>
  <c r="EA134" i="26"/>
  <c r="EC144" i="26"/>
  <c r="EG137" i="26"/>
  <c r="DO129" i="26"/>
  <c r="EA135" i="26"/>
  <c r="EE138" i="26"/>
  <c r="EB132" i="26"/>
  <c r="DW134" i="26"/>
  <c r="DX145" i="26"/>
  <c r="EC140" i="26"/>
  <c r="EF142" i="26"/>
  <c r="DS139" i="26"/>
  <c r="DW136" i="26"/>
  <c r="DP139" i="26"/>
  <c r="DS135" i="26"/>
  <c r="DT135" i="26"/>
  <c r="DW128" i="26"/>
  <c r="EC141" i="26"/>
  <c r="EB142" i="26"/>
  <c r="DP143" i="26"/>
  <c r="DT138" i="26"/>
  <c r="EG144" i="26"/>
  <c r="DW132" i="26"/>
  <c r="DQ143" i="26"/>
  <c r="EC146" i="26"/>
  <c r="DS142" i="26"/>
  <c r="ED144" i="26"/>
  <c r="DT128" i="26"/>
  <c r="DT133" i="26"/>
  <c r="EB144" i="26"/>
  <c r="DQ144" i="26"/>
  <c r="DQ137" i="26"/>
  <c r="EF145" i="26"/>
  <c r="DX136" i="26"/>
  <c r="DV138" i="26"/>
  <c r="EC129" i="26"/>
  <c r="DQ128" i="26"/>
  <c r="EE136" i="26"/>
  <c r="DZ141" i="26"/>
  <c r="DV143" i="26"/>
  <c r="DY139" i="26"/>
  <c r="DU144" i="26"/>
  <c r="DU131" i="26"/>
  <c r="DX140" i="26"/>
  <c r="DX146" i="26"/>
  <c r="DO133" i="26"/>
  <c r="EE146" i="26"/>
  <c r="DV144" i="26"/>
  <c r="DP130" i="26"/>
  <c r="DP141" i="26"/>
  <c r="DQ139" i="26"/>
  <c r="EB139" i="26"/>
  <c r="EF134" i="26"/>
  <c r="DN134" i="26"/>
  <c r="DS130" i="26"/>
  <c r="DZ145" i="26"/>
  <c r="DW130" i="26"/>
  <c r="DZ130" i="26"/>
  <c r="DU143" i="26"/>
  <c r="EF131" i="26"/>
  <c r="DR133" i="26"/>
  <c r="DW139" i="26"/>
  <c r="EC139" i="26"/>
  <c r="EC138" i="26"/>
  <c r="DN138" i="26"/>
  <c r="DP147" i="26"/>
  <c r="DQ145" i="26"/>
  <c r="EA132" i="26"/>
  <c r="DY132" i="26"/>
  <c r="DZ134" i="26"/>
  <c r="DU129" i="26"/>
  <c r="DV145" i="26"/>
  <c r="DU128" i="26"/>
  <c r="DV135" i="26"/>
  <c r="DZ138" i="26"/>
  <c r="DU142" i="26"/>
  <c r="EF133" i="26"/>
  <c r="EG133" i="26"/>
  <c r="EG129" i="26"/>
  <c r="DO143" i="26"/>
  <c r="DQ130" i="26"/>
  <c r="EE140" i="26"/>
  <c r="EG143" i="26"/>
  <c r="EA140" i="26"/>
  <c r="DU132" i="26"/>
  <c r="DW138" i="26"/>
  <c r="DZ132" i="26"/>
  <c r="DT141" i="26"/>
  <c r="EC136" i="26"/>
  <c r="EG134" i="26"/>
  <c r="DR131" i="26"/>
  <c r="EG130" i="26"/>
  <c r="DT140" i="26"/>
  <c r="EE139" i="26"/>
  <c r="DP135" i="26"/>
  <c r="DT145" i="26"/>
  <c r="DO144" i="26"/>
  <c r="EA144" i="26"/>
  <c r="EC132" i="26"/>
  <c r="DP136" i="26"/>
  <c r="EB140" i="26"/>
  <c r="EG132" i="26"/>
  <c r="DN145" i="26"/>
  <c r="DX130" i="26"/>
  <c r="DX134" i="26"/>
  <c r="EB131" i="26"/>
  <c r="DS133" i="26"/>
  <c r="DV133" i="26"/>
  <c r="DZ147" i="26"/>
  <c r="DZ133" i="26"/>
  <c r="DR138" i="26"/>
  <c r="EA136" i="26"/>
  <c r="DN143" i="26"/>
  <c r="DW133" i="26"/>
  <c r="DV137" i="26"/>
  <c r="EF140" i="26"/>
  <c r="DU138" i="26"/>
  <c r="DW131" i="26"/>
  <c r="DN137" i="26"/>
  <c r="EB146" i="26"/>
  <c r="DR130" i="26"/>
  <c r="DZ137" i="26"/>
  <c r="DO128" i="26"/>
  <c r="DV130" i="26"/>
  <c r="DS138" i="26"/>
  <c r="DQ131" i="26"/>
  <c r="DR128" i="26"/>
  <c r="DP145" i="26"/>
  <c r="DU135" i="26"/>
  <c r="DO131" i="26"/>
  <c r="DO138" i="26"/>
  <c r="DR137" i="26"/>
  <c r="EA145" i="26"/>
  <c r="EB147" i="26"/>
  <c r="EB137" i="26"/>
  <c r="DW137" i="26"/>
  <c r="EF143" i="26"/>
  <c r="DO141" i="26"/>
  <c r="DQ133" i="26"/>
  <c r="DV142" i="26"/>
  <c r="DQ134" i="26"/>
  <c r="DY129" i="26"/>
  <c r="DV128" i="26"/>
  <c r="DR129" i="26"/>
  <c r="EC137" i="26"/>
  <c r="ED133" i="26"/>
  <c r="EF141" i="26"/>
  <c r="EF129" i="26"/>
  <c r="DX139" i="26"/>
  <c r="DN139" i="26"/>
  <c r="ED130" i="26"/>
  <c r="DN140" i="26"/>
  <c r="EG138" i="26"/>
  <c r="DT147" i="26"/>
  <c r="EG131" i="26"/>
  <c r="DO142" i="26"/>
  <c r="DX141" i="26"/>
  <c r="DS136" i="26"/>
  <c r="DN144" i="26"/>
  <c r="DY146" i="26"/>
  <c r="DX131" i="26"/>
  <c r="DR145" i="26"/>
  <c r="EE145" i="26"/>
  <c r="DR136" i="26"/>
  <c r="DQ132" i="26"/>
  <c r="DS146" i="26"/>
  <c r="EF135" i="26"/>
  <c r="ED140" i="26"/>
  <c r="DR143" i="26"/>
  <c r="DW129" i="26"/>
  <c r="DU134" i="26"/>
  <c r="DZ143" i="26"/>
  <c r="DO146" i="26"/>
  <c r="DS132" i="26"/>
  <c r="DR142" i="26"/>
  <c r="DO135" i="26"/>
  <c r="EC131" i="26"/>
  <c r="DN141" i="26"/>
  <c r="DV136" i="26"/>
  <c r="DS137" i="26"/>
  <c r="ED132" i="26"/>
  <c r="EB138" i="26"/>
  <c r="EC145" i="26"/>
  <c r="DW145" i="26"/>
  <c r="DO134" i="26"/>
  <c r="DT146" i="26"/>
  <c r="DZ142" i="26"/>
  <c r="ED138" i="26"/>
  <c r="EC134" i="26"/>
  <c r="DQ136" i="26"/>
  <c r="DU137" i="26"/>
  <c r="EB143" i="26"/>
  <c r="EB130" i="26"/>
  <c r="DT136" i="26"/>
  <c r="ED136" i="26"/>
  <c r="EG141" i="26"/>
  <c r="DY140" i="26"/>
  <c r="DV147" i="26"/>
  <c r="DZ135" i="26"/>
  <c r="DY143" i="26"/>
  <c r="DP144" i="26"/>
  <c r="DN142" i="26"/>
  <c r="EC143" i="26"/>
  <c r="DY144" i="26"/>
  <c r="DU139" i="26"/>
  <c r="EB128" i="26"/>
  <c r="EG146" i="26"/>
  <c r="DN135" i="26"/>
  <c r="EA141" i="26"/>
  <c r="DR141" i="26"/>
  <c r="DP140" i="26"/>
  <c r="DN146" i="26"/>
  <c r="DT142" i="26"/>
  <c r="DX137" i="26"/>
  <c r="DY137" i="26"/>
  <c r="DQ142" i="26"/>
  <c r="EE142" i="26"/>
  <c r="DT129" i="26"/>
  <c r="DS141" i="26"/>
  <c r="DU130" i="26"/>
  <c r="DY134" i="26"/>
  <c r="DS147" i="26"/>
  <c r="EE128" i="26"/>
  <c r="EF144" i="26"/>
  <c r="DP134" i="26"/>
  <c r="EA146" i="26"/>
  <c r="DP138" i="26"/>
  <c r="DU140" i="26"/>
  <c r="EG128" i="26"/>
  <c r="EA129" i="26"/>
  <c r="DO130" i="26"/>
  <c r="EE147" i="26"/>
  <c r="ED142" i="26"/>
  <c r="DS140" i="26"/>
  <c r="DS143" i="26"/>
  <c r="EA137" i="26"/>
  <c r="DO145" i="26"/>
  <c r="EC135" i="26"/>
  <c r="EA128" i="26"/>
  <c r="ED145" i="26"/>
  <c r="EB133" i="26"/>
  <c r="EF146" i="26"/>
  <c r="DR146" i="26"/>
  <c r="EF130" i="26"/>
  <c r="ED143" i="26"/>
  <c r="DV141" i="26"/>
  <c r="DX143" i="26"/>
  <c r="DV134" i="26"/>
  <c r="DO140" i="26"/>
  <c r="DO137" i="26"/>
  <c r="ED141" i="26"/>
  <c r="DV139" i="26"/>
  <c r="DZ139" i="26"/>
  <c r="DX133" i="26"/>
  <c r="DR147" i="26"/>
  <c r="DS128" i="26"/>
  <c r="EB134" i="26"/>
  <c r="DV140" i="26"/>
  <c r="EC128" i="26"/>
  <c r="DN129" i="26"/>
  <c r="DO132" i="26"/>
  <c r="EE129" i="26"/>
  <c r="DY141" i="26"/>
  <c r="DN132" i="26"/>
  <c r="ED129" i="26"/>
  <c r="EF139" i="26"/>
  <c r="DY138" i="26"/>
  <c r="DX128" i="26"/>
  <c r="DY136" i="26"/>
  <c r="DZ144" i="26"/>
  <c r="EE133" i="26"/>
  <c r="DN147" i="26"/>
  <c r="DO136" i="26"/>
  <c r="DP146" i="26"/>
  <c r="EC130" i="26"/>
  <c r="DU145" i="26"/>
  <c r="DS129" i="26"/>
  <c r="DR144" i="26"/>
  <c r="EB136" i="26"/>
  <c r="DP128" i="26"/>
  <c r="EE130" i="26"/>
  <c r="DV146" i="26"/>
  <c r="DT143" i="26"/>
  <c r="EF128" i="26"/>
  <c r="DX132" i="26"/>
  <c r="DN133" i="26"/>
  <c r="DP142" i="26"/>
  <c r="ED139" i="26"/>
  <c r="DX129" i="26"/>
  <c r="DT130" i="26"/>
  <c r="DS134" i="26"/>
  <c r="HR221" i="46"/>
  <c r="HR224" i="46"/>
  <c r="HR220" i="46"/>
  <c r="HR222" i="46"/>
  <c r="HR223" i="46"/>
  <c r="HR217" i="46"/>
  <c r="HR219" i="46"/>
  <c r="HR216" i="46"/>
  <c r="HR232" i="46"/>
  <c r="HR231" i="46"/>
  <c r="HR218" i="46"/>
  <c r="HR230" i="46"/>
  <c r="HR229" i="46"/>
  <c r="HR227" i="46"/>
  <c r="HR228" i="46"/>
  <c r="HR215" i="46"/>
  <c r="HR226" i="46"/>
  <c r="HR225" i="46"/>
  <c r="HR214" i="46"/>
  <c r="HR378" i="46"/>
  <c r="HR381" i="46"/>
  <c r="HR365" i="46"/>
  <c r="HR371" i="46"/>
  <c r="HR380" i="46"/>
  <c r="HR374" i="46"/>
  <c r="HR379" i="46"/>
  <c r="HR367" i="46"/>
  <c r="HR382" i="46"/>
  <c r="HR366" i="46"/>
  <c r="HR368" i="46"/>
  <c r="HR369" i="46"/>
  <c r="HR376" i="46"/>
  <c r="HR375" i="46"/>
  <c r="HR377" i="46"/>
  <c r="HR364" i="46"/>
  <c r="HR372" i="46"/>
  <c r="HR373" i="46"/>
  <c r="HR370" i="46"/>
  <c r="HR350" i="46"/>
  <c r="HR345" i="46"/>
  <c r="HR349" i="46"/>
  <c r="HR340" i="46"/>
  <c r="HR343" i="46"/>
  <c r="HR341" i="46"/>
  <c r="HR347" i="46"/>
  <c r="HR355" i="46"/>
  <c r="HR339" i="46"/>
  <c r="HR357" i="46"/>
  <c r="HR342" i="46"/>
  <c r="HR354" i="46"/>
  <c r="HR352" i="46"/>
  <c r="HR344" i="46"/>
  <c r="HR346" i="46"/>
  <c r="HR351" i="46"/>
  <c r="HR356" i="46"/>
  <c r="HR353" i="46"/>
  <c r="HR348" i="46"/>
  <c r="HR503" i="46"/>
  <c r="HR505" i="46"/>
  <c r="HR499" i="46"/>
  <c r="HR492" i="46"/>
  <c r="HR497" i="46"/>
  <c r="HR491" i="46"/>
  <c r="HR504" i="46"/>
  <c r="HR495" i="46"/>
  <c r="HR500" i="46"/>
  <c r="HR506" i="46"/>
  <c r="HR490" i="46"/>
  <c r="HR507" i="46"/>
  <c r="HR496" i="46"/>
  <c r="HR489" i="46"/>
  <c r="HR494" i="46"/>
  <c r="HR502" i="46"/>
  <c r="HR501" i="46"/>
  <c r="HR498" i="46"/>
  <c r="HR493" i="46"/>
  <c r="HR307" i="46"/>
  <c r="HR296" i="46"/>
  <c r="HR291" i="46"/>
  <c r="HR303" i="46"/>
  <c r="HR301" i="46"/>
  <c r="HR302" i="46"/>
  <c r="HR300" i="46"/>
  <c r="HR289" i="46"/>
  <c r="HR294" i="46"/>
  <c r="HR290" i="46"/>
  <c r="HR293" i="46"/>
  <c r="HR298" i="46"/>
  <c r="HR297" i="46"/>
  <c r="HR305" i="46"/>
  <c r="HR292" i="46"/>
  <c r="HR304" i="46"/>
  <c r="HR299" i="46"/>
  <c r="HR295" i="46"/>
  <c r="HR306" i="46"/>
  <c r="HR654" i="46"/>
  <c r="HR649" i="46"/>
  <c r="HR644" i="46"/>
  <c r="HR643" i="46"/>
  <c r="HR651" i="46"/>
  <c r="HR639" i="46"/>
  <c r="HR657" i="46"/>
  <c r="HR652" i="46"/>
  <c r="HR647" i="46"/>
  <c r="HR656" i="46"/>
  <c r="HR641" i="46"/>
  <c r="HR655" i="46"/>
  <c r="HR646" i="46"/>
  <c r="HR640" i="46"/>
  <c r="HR648" i="46"/>
  <c r="HR645" i="46"/>
  <c r="HR653" i="46"/>
  <c r="HR642" i="46"/>
  <c r="HR650" i="46"/>
  <c r="I207" i="46"/>
  <c r="U207" i="46" s="1"/>
  <c r="L195" i="46"/>
  <c r="X195" i="46" s="1"/>
  <c r="J192" i="46"/>
  <c r="V192" i="46" s="1"/>
  <c r="J200" i="46"/>
  <c r="V200" i="46" s="1"/>
  <c r="M196" i="46"/>
  <c r="Y196" i="46" s="1"/>
  <c r="J193" i="46"/>
  <c r="V193" i="46" s="1"/>
  <c r="I203" i="46"/>
  <c r="U203" i="46" s="1"/>
  <c r="L203" i="46"/>
  <c r="X203" i="46" s="1"/>
  <c r="M191" i="46"/>
  <c r="Y191" i="46" s="1"/>
  <c r="J199" i="46"/>
  <c r="V199" i="46" s="1"/>
  <c r="K194" i="46"/>
  <c r="W194" i="46" s="1"/>
  <c r="K205" i="46"/>
  <c r="W205" i="46" s="1"/>
  <c r="J190" i="46"/>
  <c r="V190" i="46" s="1"/>
  <c r="L205" i="46"/>
  <c r="X205" i="46" s="1"/>
  <c r="L198" i="46"/>
  <c r="X198" i="46" s="1"/>
  <c r="M201" i="46"/>
  <c r="Y201" i="46" s="1"/>
  <c r="I191" i="46"/>
  <c r="U191" i="46" s="1"/>
  <c r="I190" i="46"/>
  <c r="U190" i="46" s="1"/>
  <c r="I196" i="46"/>
  <c r="U196" i="46" s="1"/>
  <c r="J203" i="46"/>
  <c r="V203" i="46" s="1"/>
  <c r="K196" i="46"/>
  <c r="W196" i="46" s="1"/>
  <c r="M198" i="46"/>
  <c r="Y198" i="46" s="1"/>
  <c r="K203" i="46"/>
  <c r="W203" i="46" s="1"/>
  <c r="I192" i="46"/>
  <c r="U192" i="46" s="1"/>
  <c r="J195" i="46"/>
  <c r="V195" i="46" s="1"/>
  <c r="M202" i="46"/>
  <c r="Y202" i="46" s="1"/>
  <c r="M204" i="46"/>
  <c r="Y204" i="46" s="1"/>
  <c r="L201" i="46"/>
  <c r="X201" i="46" s="1"/>
  <c r="L189" i="46"/>
  <c r="X189" i="46" s="1"/>
  <c r="I201" i="46"/>
  <c r="U201" i="46" s="1"/>
  <c r="K204" i="46"/>
  <c r="W204" i="46" s="1"/>
  <c r="M194" i="46"/>
  <c r="Y194" i="46" s="1"/>
  <c r="J201" i="46"/>
  <c r="V201" i="46" s="1"/>
  <c r="M189" i="46"/>
  <c r="Y189" i="46" s="1"/>
  <c r="J202" i="46"/>
  <c r="V202" i="46" s="1"/>
  <c r="K193" i="46"/>
  <c r="W193" i="46" s="1"/>
  <c r="J189" i="46"/>
  <c r="V189" i="46" s="1"/>
  <c r="K189" i="46"/>
  <c r="W189" i="46" s="1"/>
  <c r="I205" i="46"/>
  <c r="U205" i="46" s="1"/>
  <c r="I197" i="46"/>
  <c r="U197" i="46" s="1"/>
  <c r="J207" i="46"/>
  <c r="V207" i="46" s="1"/>
  <c r="M205" i="46"/>
  <c r="Y205" i="46" s="1"/>
  <c r="J191" i="46"/>
  <c r="V191" i="46" s="1"/>
  <c r="K190" i="46"/>
  <c r="W190" i="46" s="1"/>
  <c r="L191" i="46"/>
  <c r="X191" i="46" s="1"/>
  <c r="L204" i="46"/>
  <c r="X204" i="46" s="1"/>
  <c r="K195" i="46"/>
  <c r="W195" i="46" s="1"/>
  <c r="L192" i="46"/>
  <c r="X192" i="46" s="1"/>
  <c r="M190" i="46"/>
  <c r="Y190" i="46" s="1"/>
  <c r="I204" i="46"/>
  <c r="U204" i="46" s="1"/>
  <c r="L202" i="46"/>
  <c r="X202" i="46" s="1"/>
  <c r="J205" i="46"/>
  <c r="V205" i="46" s="1"/>
  <c r="J204" i="46"/>
  <c r="V204" i="46" s="1"/>
  <c r="L193" i="46"/>
  <c r="X193" i="46" s="1"/>
  <c r="I194" i="46"/>
  <c r="U194" i="46" s="1"/>
  <c r="K197" i="46"/>
  <c r="W197" i="46" s="1"/>
  <c r="J194" i="46"/>
  <c r="V194" i="46" s="1"/>
  <c r="K207" i="46"/>
  <c r="W207" i="46" s="1"/>
  <c r="M200" i="46"/>
  <c r="Y200" i="46" s="1"/>
  <c r="J196" i="46"/>
  <c r="V196" i="46" s="1"/>
  <c r="I206" i="46"/>
  <c r="U206" i="46" s="1"/>
  <c r="J197" i="46"/>
  <c r="V197" i="46" s="1"/>
  <c r="I189" i="46"/>
  <c r="U189" i="46" s="1"/>
  <c r="I202" i="46"/>
  <c r="U202" i="46" s="1"/>
  <c r="K191" i="46"/>
  <c r="W191" i="46" s="1"/>
  <c r="L194" i="46"/>
  <c r="X194" i="46" s="1"/>
  <c r="I193" i="46"/>
  <c r="U193" i="46" s="1"/>
  <c r="L207" i="46"/>
  <c r="X207" i="46" s="1"/>
  <c r="K202" i="46"/>
  <c r="W202" i="46" s="1"/>
  <c r="K192" i="46"/>
  <c r="W192" i="46" s="1"/>
  <c r="L200" i="46"/>
  <c r="X200" i="46" s="1"/>
  <c r="I200" i="46"/>
  <c r="U200" i="46" s="1"/>
  <c r="K198" i="46"/>
  <c r="W198" i="46" s="1"/>
  <c r="M197" i="46"/>
  <c r="Y197" i="46" s="1"/>
  <c r="I195" i="46"/>
  <c r="U195" i="46" s="1"/>
  <c r="M199" i="46"/>
  <c r="Y199" i="46" s="1"/>
  <c r="I199" i="46"/>
  <c r="U199" i="46" s="1"/>
  <c r="M203" i="46"/>
  <c r="Y203" i="46" s="1"/>
  <c r="J206" i="46"/>
  <c r="V206" i="46" s="1"/>
  <c r="M193" i="46"/>
  <c r="Y193" i="46" s="1"/>
  <c r="K201" i="46"/>
  <c r="W201" i="46" s="1"/>
  <c r="L190" i="46"/>
  <c r="X190" i="46" s="1"/>
  <c r="I198" i="46"/>
  <c r="U198" i="46" s="1"/>
  <c r="K199" i="46"/>
  <c r="W199" i="46" s="1"/>
  <c r="K206" i="46"/>
  <c r="W206" i="46" s="1"/>
  <c r="M195" i="46"/>
  <c r="Y195" i="46" s="1"/>
  <c r="M206" i="46"/>
  <c r="Y206" i="46" s="1"/>
  <c r="M207" i="46"/>
  <c r="Y207" i="46" s="1"/>
  <c r="L196" i="46"/>
  <c r="X196" i="46" s="1"/>
  <c r="K200" i="46"/>
  <c r="W200" i="46" s="1"/>
  <c r="L197" i="46"/>
  <c r="X197" i="46" s="1"/>
  <c r="M192" i="46"/>
  <c r="Y192" i="46" s="1"/>
  <c r="L206" i="46"/>
  <c r="X206" i="46" s="1"/>
  <c r="L199" i="46"/>
  <c r="X199" i="46" s="1"/>
  <c r="J198" i="46"/>
  <c r="V198" i="46" s="1"/>
  <c r="HR607" i="46"/>
  <c r="HR589" i="46"/>
  <c r="HR596" i="46"/>
  <c r="HR604" i="46"/>
  <c r="HR595" i="46"/>
  <c r="HR602" i="46"/>
  <c r="HR601" i="46"/>
  <c r="HR594" i="46"/>
  <c r="HR597" i="46"/>
  <c r="HR603" i="46"/>
  <c r="HR592" i="46"/>
  <c r="HR606" i="46"/>
  <c r="HR598" i="46"/>
  <c r="HR590" i="46"/>
  <c r="HR600" i="46"/>
  <c r="HR593" i="46"/>
  <c r="HR599" i="46"/>
  <c r="HR605" i="46"/>
  <c r="HR591" i="46"/>
  <c r="DL126" i="46" a="1"/>
  <c r="HR243" i="46"/>
  <c r="HR254" i="46"/>
  <c r="HR241" i="46"/>
  <c r="HR256" i="46"/>
  <c r="HR245" i="46"/>
  <c r="HR248" i="46"/>
  <c r="HR252" i="46"/>
  <c r="HR246" i="46"/>
  <c r="HR257" i="46"/>
  <c r="HR239" i="46"/>
  <c r="HR250" i="46"/>
  <c r="HR255" i="46"/>
  <c r="HR242" i="46"/>
  <c r="HR251" i="46"/>
  <c r="HR240" i="46"/>
  <c r="HR253" i="46"/>
  <c r="HR249" i="46"/>
  <c r="HR247" i="46"/>
  <c r="HR244" i="46"/>
  <c r="HR569" i="46"/>
  <c r="HR576" i="46"/>
  <c r="HR579" i="46"/>
  <c r="HR571" i="46"/>
  <c r="HR572" i="46"/>
  <c r="HR577" i="46"/>
  <c r="HR564" i="46"/>
  <c r="HR570" i="46"/>
  <c r="HR566" i="46"/>
  <c r="HR567" i="46"/>
  <c r="HR578" i="46"/>
  <c r="HR568" i="46"/>
  <c r="HR582" i="46"/>
  <c r="HR581" i="46"/>
  <c r="HR573" i="46"/>
  <c r="HR574" i="46"/>
  <c r="HR580" i="46"/>
  <c r="HR565" i="46"/>
  <c r="HR575" i="46"/>
  <c r="HR402" i="46"/>
  <c r="HR407" i="46"/>
  <c r="HR396" i="46"/>
  <c r="HR406" i="46"/>
  <c r="HR404" i="46"/>
  <c r="HR395" i="46"/>
  <c r="HR392" i="46"/>
  <c r="HR401" i="46"/>
  <c r="HR397" i="46"/>
  <c r="HR389" i="46"/>
  <c r="HR399" i="46"/>
  <c r="HR400" i="46"/>
  <c r="HR390" i="46"/>
  <c r="HR403" i="46"/>
  <c r="HR398" i="46"/>
  <c r="HR393" i="46"/>
  <c r="HR405" i="46"/>
  <c r="HR394" i="46"/>
  <c r="HR391" i="46"/>
  <c r="HR446" i="46"/>
  <c r="HR447" i="46"/>
  <c r="HR444" i="46"/>
  <c r="HR439" i="46"/>
  <c r="HR448" i="46"/>
  <c r="HR441" i="46"/>
  <c r="HR456" i="46"/>
  <c r="HR445" i="46"/>
  <c r="HR440" i="46"/>
  <c r="HR449" i="46"/>
  <c r="HR450" i="46"/>
  <c r="HR453" i="46"/>
  <c r="HR442" i="46"/>
  <c r="HR457" i="46"/>
  <c r="HR454" i="46"/>
  <c r="HR455" i="46"/>
  <c r="HR452" i="46"/>
  <c r="HR451" i="46"/>
  <c r="HR443" i="46"/>
  <c r="HR623" i="46"/>
  <c r="HR629" i="46"/>
  <c r="HR614" i="46"/>
  <c r="HR627" i="46"/>
  <c r="HR620" i="46"/>
  <c r="HR626" i="46"/>
  <c r="HR619" i="46"/>
  <c r="HR621" i="46"/>
  <c r="HR625" i="46"/>
  <c r="HR630" i="46"/>
  <c r="HR618" i="46"/>
  <c r="HR628" i="46"/>
  <c r="HR617" i="46"/>
  <c r="HR615" i="46"/>
  <c r="HR622" i="46"/>
  <c r="HR631" i="46"/>
  <c r="HR632" i="46"/>
  <c r="HR616" i="46"/>
  <c r="HR624" i="46"/>
  <c r="HR676" i="46"/>
  <c r="HR678" i="46"/>
  <c r="HR664" i="46"/>
  <c r="HR671" i="46"/>
  <c r="HR670" i="46"/>
  <c r="HR666" i="46"/>
  <c r="HR682" i="46"/>
  <c r="HR679" i="46"/>
  <c r="HR674" i="46"/>
  <c r="HR673" i="46"/>
  <c r="HR675" i="46"/>
  <c r="HR672" i="46"/>
  <c r="HR667" i="46"/>
  <c r="HR668" i="46"/>
  <c r="HR681" i="46"/>
  <c r="HR680" i="46"/>
  <c r="HR669" i="46"/>
  <c r="HR665" i="46"/>
  <c r="HR677" i="46"/>
  <c r="HR551" i="46"/>
  <c r="HR556" i="46"/>
  <c r="HR547" i="46"/>
  <c r="HR557" i="46"/>
  <c r="HR552" i="46"/>
  <c r="HR548" i="46"/>
  <c r="HR540" i="46"/>
  <c r="HR553" i="46"/>
  <c r="HR539" i="46"/>
  <c r="HR545" i="46"/>
  <c r="HR550" i="46"/>
  <c r="HR554" i="46"/>
  <c r="HR555" i="46"/>
  <c r="HR542" i="46"/>
  <c r="HR544" i="46"/>
  <c r="HR546" i="46"/>
  <c r="HR543" i="46"/>
  <c r="HR541" i="46"/>
  <c r="HR549" i="46"/>
  <c r="HR318" i="46"/>
  <c r="HR323" i="46"/>
  <c r="HR332" i="46"/>
  <c r="HR331" i="46"/>
  <c r="HR317" i="46"/>
  <c r="HR316" i="46"/>
  <c r="HR319" i="46"/>
  <c r="HR329" i="46"/>
  <c r="HR326" i="46"/>
  <c r="HR328" i="46"/>
  <c r="HR314" i="46"/>
  <c r="HR321" i="46"/>
  <c r="HR322" i="46"/>
  <c r="HR324" i="46"/>
  <c r="HR327" i="46"/>
  <c r="HR330" i="46"/>
  <c r="HR315" i="46"/>
  <c r="HR325" i="46"/>
  <c r="HR320" i="46"/>
  <c r="HR271" i="46"/>
  <c r="HR268" i="46"/>
  <c r="HR267" i="46"/>
  <c r="HR276" i="46"/>
  <c r="HR277" i="46"/>
  <c r="HR274" i="46"/>
  <c r="HR278" i="46"/>
  <c r="HR282" i="46"/>
  <c r="HR269" i="46"/>
  <c r="HR272" i="46"/>
  <c r="HR270" i="46"/>
  <c r="HR264" i="46"/>
  <c r="HR266" i="46"/>
  <c r="HR281" i="46"/>
  <c r="HR279" i="46"/>
  <c r="HR275" i="46"/>
  <c r="HR280" i="46"/>
  <c r="HR265" i="46"/>
  <c r="HR273" i="46"/>
  <c r="HR190" i="46"/>
  <c r="HR203" i="46"/>
  <c r="HR193" i="46"/>
  <c r="HR192" i="46"/>
  <c r="HR200" i="46"/>
  <c r="HR201" i="46"/>
  <c r="HR194" i="46"/>
  <c r="HR207" i="46"/>
  <c r="HR205" i="46"/>
  <c r="HR196" i="46"/>
  <c r="HR197" i="46"/>
  <c r="HR195" i="46"/>
  <c r="HR189" i="46"/>
  <c r="HR206" i="46"/>
  <c r="HR191" i="46"/>
  <c r="HR202" i="46"/>
  <c r="HR198" i="46"/>
  <c r="HR204" i="46"/>
  <c r="HR199" i="46"/>
  <c r="HR531" i="46"/>
  <c r="HR532" i="46"/>
  <c r="HR518" i="46"/>
  <c r="HR526" i="46"/>
  <c r="HR527" i="46"/>
  <c r="HR530" i="46"/>
  <c r="HR528" i="46"/>
  <c r="HR515" i="46"/>
  <c r="HR520" i="46"/>
  <c r="HR529" i="46"/>
  <c r="HR523" i="46"/>
  <c r="HR516" i="46"/>
  <c r="HR519" i="46"/>
  <c r="HR522" i="46"/>
  <c r="HR514" i="46"/>
  <c r="HR521" i="46"/>
  <c r="HR524" i="46"/>
  <c r="HR525" i="46"/>
  <c r="HR517" i="46"/>
  <c r="IF424" i="46"/>
  <c r="II427" i="46"/>
  <c r="IC421" i="46"/>
  <c r="IL430" i="46"/>
  <c r="HZ418" i="46"/>
  <c r="IH426" i="46"/>
  <c r="IB470" i="46"/>
  <c r="IA469" i="46"/>
  <c r="II477" i="46"/>
  <c r="HY217" i="46"/>
  <c r="II227" i="46"/>
  <c r="HW365" i="46"/>
  <c r="HZ368" i="46"/>
  <c r="IB370" i="46"/>
  <c r="IL355" i="46"/>
  <c r="IH351" i="46"/>
  <c r="ID497" i="46"/>
  <c r="IC496" i="46"/>
  <c r="IC296" i="46"/>
  <c r="HW290" i="46"/>
  <c r="IB295" i="46"/>
  <c r="IN657" i="46"/>
  <c r="IE648" i="46"/>
  <c r="IB595" i="46"/>
  <c r="IE598" i="46"/>
  <c r="HZ243" i="46"/>
  <c r="IN257" i="46"/>
  <c r="IF249" i="46"/>
  <c r="IE577" i="46"/>
  <c r="II581" i="46"/>
  <c r="IC396" i="46"/>
  <c r="IF399" i="46"/>
  <c r="HX391" i="46"/>
  <c r="IB445" i="46"/>
  <c r="IL455" i="46"/>
  <c r="IB620" i="46"/>
  <c r="HY617" i="46"/>
  <c r="IJ678" i="46"/>
  <c r="IE673" i="46"/>
  <c r="HW665" i="46"/>
  <c r="HW540" i="46"/>
  <c r="IA544" i="46"/>
  <c r="IM331" i="46"/>
  <c r="IC321" i="46"/>
  <c r="IC271" i="46"/>
  <c r="IA269" i="46"/>
  <c r="IL280" i="46"/>
  <c r="IH201" i="46"/>
  <c r="IM206" i="46"/>
  <c r="HZ518" i="46"/>
  <c r="IE523" i="46"/>
  <c r="HY517" i="46"/>
  <c r="IK229" i="46"/>
  <c r="HX366" i="46"/>
  <c r="IC346" i="46"/>
  <c r="HY492" i="46"/>
  <c r="IN307" i="46"/>
  <c r="IF299" i="46"/>
  <c r="HW640" i="46"/>
  <c r="IM606" i="46"/>
  <c r="IC246" i="46"/>
  <c r="IJ253" i="46"/>
  <c r="HZ572" i="46"/>
  <c r="IJ582" i="46"/>
  <c r="IN407" i="46"/>
  <c r="HV389" i="46"/>
  <c r="IM456" i="46"/>
  <c r="IK454" i="46"/>
  <c r="II627" i="46"/>
  <c r="IJ628" i="46"/>
  <c r="IF674" i="46"/>
  <c r="IE548" i="46"/>
  <c r="IN332" i="46"/>
  <c r="HV314" i="46"/>
  <c r="IN282" i="46"/>
  <c r="IG275" i="46"/>
  <c r="IG200" i="46"/>
  <c r="IN532" i="46"/>
  <c r="IG525" i="46"/>
  <c r="IK479" i="46"/>
  <c r="HZ468" i="46"/>
  <c r="HY467" i="46"/>
  <c r="IA219" i="46"/>
  <c r="IJ228" i="46"/>
  <c r="IC371" i="46"/>
  <c r="IA369" i="46"/>
  <c r="IG350" i="46"/>
  <c r="HV339" i="46"/>
  <c r="IM356" i="46"/>
  <c r="HX491" i="46"/>
  <c r="HV489" i="46"/>
  <c r="HX291" i="46"/>
  <c r="HZ293" i="46"/>
  <c r="IM306" i="46"/>
  <c r="II652" i="46"/>
  <c r="IB645" i="46"/>
  <c r="II602" i="46"/>
  <c r="HW590" i="46"/>
  <c r="IK254" i="46"/>
  <c r="HV239" i="46"/>
  <c r="ID247" i="46"/>
  <c r="HV564" i="46"/>
  <c r="IA573" i="46"/>
  <c r="IM406" i="46"/>
  <c r="IG400" i="46"/>
  <c r="IC446" i="46"/>
  <c r="HW440" i="46"/>
  <c r="II452" i="46"/>
  <c r="IH626" i="46"/>
  <c r="HW615" i="46"/>
  <c r="HV664" i="46"/>
  <c r="IG675" i="46"/>
  <c r="II677" i="46"/>
  <c r="IJ553" i="46"/>
  <c r="IC546" i="46"/>
  <c r="HY317" i="46"/>
  <c r="ID322" i="46"/>
  <c r="HZ268" i="46"/>
  <c r="ID272" i="46"/>
  <c r="HW265" i="46"/>
  <c r="IA194" i="46"/>
  <c r="HX191" i="46"/>
  <c r="IH526" i="46"/>
  <c r="HX516" i="46"/>
  <c r="IF474" i="46"/>
  <c r="IJ478" i="46"/>
  <c r="ID472" i="46"/>
  <c r="HX216" i="46"/>
  <c r="HW215" i="46"/>
  <c r="IL380" i="46"/>
  <c r="IH376" i="46"/>
  <c r="IB345" i="46"/>
  <c r="IN357" i="46"/>
  <c r="IJ353" i="46"/>
  <c r="IK504" i="46"/>
  <c r="IA494" i="46"/>
  <c r="IJ303" i="46"/>
  <c r="IE298" i="46"/>
  <c r="IK654" i="46"/>
  <c r="ID647" i="46"/>
  <c r="IJ653" i="46"/>
  <c r="IH601" i="46"/>
  <c r="IG600" i="46"/>
  <c r="HX241" i="46"/>
  <c r="IG250" i="46"/>
  <c r="IA244" i="46"/>
  <c r="HX570" i="46"/>
  <c r="IB574" i="46"/>
  <c r="IK404" i="46"/>
  <c r="HW390" i="46"/>
  <c r="ID447" i="46"/>
  <c r="IF449" i="46"/>
  <c r="IH451" i="46"/>
  <c r="IA619" i="46"/>
  <c r="ID622" i="46"/>
  <c r="IC671" i="46"/>
  <c r="ID672" i="46"/>
  <c r="IH551" i="46"/>
  <c r="HV539" i="46"/>
  <c r="HZ543" i="46"/>
  <c r="HX316" i="46"/>
  <c r="IF324" i="46"/>
  <c r="HY267" i="46"/>
  <c r="IB270" i="46"/>
  <c r="IE273" i="46"/>
  <c r="IN207" i="46"/>
  <c r="II202" i="46"/>
  <c r="II527" i="46"/>
  <c r="IA519" i="46"/>
  <c r="IA594" i="46"/>
  <c r="HZ593" i="46"/>
  <c r="IM256" i="46"/>
  <c r="IL255" i="46"/>
  <c r="HW569" i="46"/>
  <c r="IH580" i="46"/>
  <c r="IB395" i="46"/>
  <c r="IJ403" i="46"/>
  <c r="IA444" i="46"/>
  <c r="IG450" i="46"/>
  <c r="HZ443" i="46"/>
  <c r="IC621" i="46"/>
  <c r="IM631" i="46"/>
  <c r="IB670" i="46"/>
  <c r="HY667" i="46"/>
  <c r="IM556" i="46"/>
  <c r="IB545" i="46"/>
  <c r="HX541" i="46"/>
  <c r="IA319" i="46"/>
  <c r="II327" i="46"/>
  <c r="IH276" i="46"/>
  <c r="HV264" i="46"/>
  <c r="HW190" i="46"/>
  <c r="IE198" i="46"/>
  <c r="IL530" i="46"/>
  <c r="ID522" i="46"/>
  <c r="IH676" i="46"/>
  <c r="HV189" i="46"/>
  <c r="IL480" i="46"/>
  <c r="IN482" i="46"/>
  <c r="IC221" i="46"/>
  <c r="IN232" i="46"/>
  <c r="IH226" i="46"/>
  <c r="IF374" i="46"/>
  <c r="IG375" i="46"/>
  <c r="IF349" i="46"/>
  <c r="HY342" i="46"/>
  <c r="IE348" i="46"/>
  <c r="IB495" i="46"/>
  <c r="II502" i="46"/>
  <c r="IH301" i="46"/>
  <c r="ID297" i="46"/>
  <c r="IF649" i="46"/>
  <c r="IM656" i="46"/>
  <c r="HY642" i="46"/>
  <c r="IL205" i="46"/>
  <c r="IA669" i="46"/>
  <c r="IK529" i="46"/>
  <c r="IH476" i="46"/>
  <c r="IE473" i="46"/>
  <c r="IF224" i="46"/>
  <c r="IM231" i="46"/>
  <c r="IG225" i="46"/>
  <c r="IK379" i="46"/>
  <c r="II377" i="46"/>
  <c r="HW340" i="46"/>
  <c r="IK354" i="46"/>
  <c r="IJ503" i="46"/>
  <c r="IG500" i="46"/>
  <c r="IH501" i="46"/>
  <c r="II302" i="46"/>
  <c r="IL305" i="46"/>
  <c r="IA644" i="46"/>
  <c r="HX641" i="46"/>
  <c r="IG650" i="46"/>
  <c r="IN607" i="46"/>
  <c r="ID597" i="46"/>
  <c r="IF599" i="46"/>
  <c r="IB245" i="46"/>
  <c r="HY242" i="46"/>
  <c r="ID576" i="46"/>
  <c r="HY392" i="46"/>
  <c r="IE398" i="46"/>
  <c r="HV439" i="46"/>
  <c r="IJ453" i="46"/>
  <c r="IE623" i="46"/>
  <c r="IG625" i="46"/>
  <c r="IN632" i="46"/>
  <c r="HX666" i="46"/>
  <c r="HZ668" i="46"/>
  <c r="ID547" i="46"/>
  <c r="IG550" i="46"/>
  <c r="IF549" i="46"/>
  <c r="IK329" i="46"/>
  <c r="IL330" i="46"/>
  <c r="II277" i="46"/>
  <c r="HX266" i="46"/>
  <c r="IJ203" i="46"/>
  <c r="IC196" i="46"/>
  <c r="IK204" i="46"/>
  <c r="IJ528" i="46"/>
  <c r="HV514" i="46"/>
  <c r="IE448" i="46"/>
  <c r="HW515" i="46"/>
  <c r="HV464" i="46"/>
  <c r="HY542" i="46"/>
  <c r="HX466" i="46"/>
  <c r="IM481" i="46"/>
  <c r="IB220" i="46"/>
  <c r="HZ218" i="46"/>
  <c r="HV214" i="46"/>
  <c r="HY367" i="46"/>
  <c r="HV364" i="46"/>
  <c r="HZ343" i="46"/>
  <c r="II352" i="46"/>
  <c r="IL505" i="46"/>
  <c r="IM506" i="46"/>
  <c r="IE498" i="46"/>
  <c r="IG300" i="46"/>
  <c r="HY292" i="46"/>
  <c r="HZ643" i="46"/>
  <c r="IL655" i="46"/>
  <c r="HV589" i="46"/>
  <c r="IJ603" i="46"/>
  <c r="IL605" i="46"/>
  <c r="IE248" i="46"/>
  <c r="IH251" i="46"/>
  <c r="IG579" i="46"/>
  <c r="IF578" i="46"/>
  <c r="IC575" i="46"/>
  <c r="IH401" i="46"/>
  <c r="HZ393" i="46"/>
  <c r="HY442" i="46"/>
  <c r="IK629" i="46"/>
  <c r="IL630" i="46"/>
  <c r="HX616" i="46"/>
  <c r="IN682" i="46"/>
  <c r="IM681" i="46"/>
  <c r="IN557" i="46"/>
  <c r="IK554" i="46"/>
  <c r="HZ318" i="46"/>
  <c r="IH326" i="46"/>
  <c r="HW315" i="46"/>
  <c r="IF274" i="46"/>
  <c r="IM281" i="46"/>
  <c r="HZ193" i="46"/>
  <c r="ID197" i="46"/>
  <c r="IF199" i="46"/>
  <c r="IC521" i="46"/>
  <c r="IE223" i="46"/>
  <c r="IM381" i="46"/>
  <c r="ID347" i="46"/>
  <c r="IN507" i="46"/>
  <c r="IA294" i="46"/>
  <c r="HV639" i="46"/>
  <c r="IK604" i="46"/>
  <c r="HW465" i="46"/>
  <c r="IC471" i="46"/>
  <c r="ID222" i="46"/>
  <c r="IL230" i="46"/>
  <c r="IJ378" i="46"/>
  <c r="IN382" i="46"/>
  <c r="ID372" i="46"/>
  <c r="HX341" i="46"/>
  <c r="IA344" i="46"/>
  <c r="IF499" i="46"/>
  <c r="HW490" i="46"/>
  <c r="HZ493" i="46"/>
  <c r="HV289" i="46"/>
  <c r="IK304" i="46"/>
  <c r="IH651" i="46"/>
  <c r="IC646" i="46"/>
  <c r="IC596" i="46"/>
  <c r="HY592" i="46"/>
  <c r="HX591" i="46"/>
  <c r="II252" i="46"/>
  <c r="HW240" i="46"/>
  <c r="HY571" i="46"/>
  <c r="HV568" i="46"/>
  <c r="II402" i="46"/>
  <c r="ID397" i="46"/>
  <c r="IL405" i="46"/>
  <c r="HX441" i="46"/>
  <c r="IN457" i="46"/>
  <c r="HV614" i="46"/>
  <c r="HZ618" i="46"/>
  <c r="IF624" i="46"/>
  <c r="IK679" i="46"/>
  <c r="IL680" i="46"/>
  <c r="II552" i="46"/>
  <c r="IL555" i="46"/>
  <c r="IE323" i="46"/>
  <c r="IJ328" i="46"/>
  <c r="IG325" i="46"/>
  <c r="IJ278" i="46"/>
  <c r="IK279" i="46"/>
  <c r="HY192" i="46"/>
  <c r="IB195" i="46"/>
  <c r="IM531" i="46"/>
  <c r="IB520" i="46"/>
  <c r="IF524" i="46"/>
  <c r="IG475" i="46"/>
  <c r="IE373" i="46"/>
  <c r="IA394" i="46"/>
  <c r="IB320" i="46"/>
  <c r="DW141" i="46" l="1"/>
  <c r="DY140" i="46"/>
  <c r="DV141" i="46"/>
  <c r="DM126" i="46"/>
  <c r="DR136" i="46"/>
  <c r="EC144" i="46"/>
  <c r="DQ143" i="46"/>
  <c r="EC142" i="46"/>
  <c r="DX143" i="46"/>
  <c r="DR143" i="46"/>
  <c r="DR128" i="46"/>
  <c r="DQ134" i="46"/>
  <c r="DL131" i="46"/>
  <c r="DV133" i="46"/>
  <c r="DW129" i="46"/>
  <c r="ED127" i="46"/>
  <c r="DW130" i="46"/>
  <c r="EC141" i="46"/>
  <c r="DO131" i="46"/>
  <c r="DR127" i="46"/>
  <c r="DQ133" i="46"/>
  <c r="EC140" i="46"/>
  <c r="DN135" i="46"/>
  <c r="DW143" i="46"/>
  <c r="EE141" i="46"/>
  <c r="ED135" i="46"/>
  <c r="DO141" i="46"/>
  <c r="EB139" i="46"/>
  <c r="DQ132" i="46"/>
  <c r="DR138" i="46"/>
  <c r="DY137" i="46"/>
  <c r="ED134" i="46"/>
  <c r="EE129" i="46"/>
  <c r="DT142" i="46"/>
  <c r="DN145" i="46"/>
  <c r="DM138" i="46"/>
  <c r="EB127" i="46"/>
  <c r="DS128" i="46"/>
  <c r="DO136" i="46"/>
  <c r="DX131" i="46"/>
  <c r="DU131" i="46"/>
  <c r="DQ145" i="46"/>
  <c r="DS144" i="46"/>
  <c r="DR134" i="46"/>
  <c r="EC133" i="46"/>
  <c r="EE133" i="46"/>
  <c r="DL141" i="46"/>
  <c r="DT140" i="46"/>
  <c r="DP140" i="46"/>
  <c r="DT132" i="46"/>
  <c r="DT141" i="46"/>
  <c r="DX129" i="46"/>
  <c r="EB133" i="46"/>
  <c r="EB141" i="46"/>
  <c r="DV131" i="46"/>
  <c r="DL130" i="46"/>
  <c r="EE127" i="46"/>
  <c r="ED139" i="46"/>
  <c r="EA140" i="46"/>
  <c r="DP145" i="46"/>
  <c r="DW144" i="46"/>
  <c r="DL136" i="46"/>
  <c r="EB130" i="46"/>
  <c r="DZ129" i="46"/>
  <c r="DQ142" i="46"/>
  <c r="ED138" i="46"/>
  <c r="ED126" i="46"/>
  <c r="DZ137" i="46"/>
  <c r="DV135" i="46"/>
  <c r="DO144" i="46"/>
  <c r="DM142" i="46"/>
  <c r="DP133" i="46"/>
  <c r="DT145" i="46"/>
  <c r="DO127" i="46"/>
  <c r="EC145" i="46"/>
  <c r="DW145" i="46"/>
  <c r="EB129" i="46"/>
  <c r="ED132" i="46"/>
  <c r="DT135" i="46"/>
  <c r="DW137" i="46"/>
  <c r="DZ143" i="46"/>
  <c r="DS141" i="46"/>
  <c r="DS143" i="46"/>
  <c r="DQ137" i="46"/>
  <c r="DR132" i="46"/>
  <c r="DP130" i="46"/>
  <c r="DP143" i="46"/>
  <c r="EB137" i="46"/>
  <c r="DL129" i="46"/>
  <c r="DZ133" i="46"/>
  <c r="DL145" i="46"/>
  <c r="DS137" i="46"/>
  <c r="EC126" i="46"/>
  <c r="DS133" i="46"/>
  <c r="DP135" i="46"/>
  <c r="DO137" i="46"/>
  <c r="EB132" i="46"/>
  <c r="DX128" i="46"/>
  <c r="DM127" i="46"/>
  <c r="DQ138" i="46"/>
  <c r="DQ128" i="46"/>
  <c r="DZ145" i="46"/>
  <c r="DZ126" i="46"/>
  <c r="DU139" i="46"/>
  <c r="DZ127" i="46"/>
  <c r="DZ141" i="46"/>
  <c r="DM133" i="46"/>
  <c r="DU137" i="46"/>
  <c r="DX140" i="46"/>
  <c r="DQ136" i="46"/>
  <c r="DM130" i="46"/>
  <c r="DM141" i="46"/>
  <c r="DZ139" i="46"/>
  <c r="DL140" i="46"/>
  <c r="DL132" i="46"/>
  <c r="DP131" i="46"/>
  <c r="DV137" i="46"/>
  <c r="EC130" i="46"/>
  <c r="DZ140" i="46"/>
  <c r="DT143" i="46"/>
  <c r="EE139" i="46"/>
  <c r="DW140" i="46"/>
  <c r="DZ136" i="46"/>
  <c r="EE137" i="46"/>
  <c r="DY142" i="46"/>
  <c r="DS129" i="46"/>
  <c r="DN143" i="46"/>
  <c r="EB131" i="46"/>
  <c r="DL128" i="46"/>
  <c r="DP127" i="46"/>
  <c r="DZ138" i="46"/>
  <c r="DQ131" i="46"/>
  <c r="DL142" i="46"/>
  <c r="DM131" i="46"/>
  <c r="DR139" i="46"/>
  <c r="DY145" i="46"/>
  <c r="DO135" i="46"/>
  <c r="DZ134" i="46"/>
  <c r="DN129" i="46"/>
  <c r="DR145" i="46"/>
  <c r="DZ132" i="46"/>
  <c r="EE142" i="46"/>
  <c r="EE136" i="46"/>
  <c r="EA143" i="46"/>
  <c r="DV128" i="46"/>
  <c r="DL134" i="46"/>
  <c r="DU132" i="46"/>
  <c r="DX142" i="46"/>
  <c r="DQ127" i="46"/>
  <c r="DS138" i="46"/>
  <c r="DU138" i="46"/>
  <c r="EE131" i="46"/>
  <c r="DW133" i="46"/>
  <c r="DL143" i="46"/>
  <c r="DU127" i="46"/>
  <c r="DU142" i="46"/>
  <c r="DP137" i="46"/>
  <c r="DY134" i="46"/>
  <c r="DR141" i="46"/>
  <c r="DM136" i="46"/>
  <c r="DO132" i="46"/>
  <c r="DX145" i="46"/>
  <c r="DV140" i="46"/>
  <c r="DL133" i="46"/>
  <c r="EC137" i="46"/>
  <c r="DM129" i="46"/>
  <c r="DP141" i="46"/>
  <c r="DY139" i="46"/>
  <c r="DV138" i="46"/>
  <c r="DN137" i="46"/>
  <c r="ED142" i="46"/>
  <c r="EB143" i="46"/>
  <c r="ED130" i="46"/>
  <c r="DU129" i="46"/>
  <c r="DT129" i="46"/>
  <c r="DV132" i="46"/>
  <c r="DN126" i="46"/>
  <c r="EB128" i="46"/>
  <c r="DZ128" i="46"/>
  <c r="DM132" i="46"/>
  <c r="DU144" i="46"/>
  <c r="DS135" i="46"/>
  <c r="DP139" i="46"/>
  <c r="EE134" i="46"/>
  <c r="DQ144" i="46"/>
  <c r="DQ139" i="46"/>
  <c r="ED144" i="46"/>
  <c r="DP138" i="46"/>
  <c r="DN138" i="46"/>
  <c r="DN132" i="46"/>
  <c r="DY131" i="46"/>
  <c r="DU133" i="46"/>
  <c r="DY143" i="46"/>
  <c r="DO138" i="46"/>
  <c r="DS136" i="46"/>
  <c r="DW139" i="46"/>
  <c r="EB126" i="46"/>
  <c r="DO140" i="46"/>
  <c r="DV142" i="46"/>
  <c r="DP129" i="46"/>
  <c r="EB136" i="46"/>
  <c r="EA144" i="46"/>
  <c r="EC134" i="46"/>
  <c r="DY138" i="46"/>
  <c r="EC138" i="46"/>
  <c r="DW127" i="46"/>
  <c r="EE126" i="46"/>
  <c r="EB144" i="46"/>
  <c r="EA127" i="46"/>
  <c r="EE132" i="46"/>
  <c r="DX127" i="46"/>
  <c r="EB138" i="46"/>
  <c r="DS134" i="46"/>
  <c r="EA142" i="46"/>
  <c r="EA129" i="46"/>
  <c r="DW134" i="46"/>
  <c r="DU130" i="46"/>
  <c r="DL127" i="46"/>
  <c r="ED140" i="46"/>
  <c r="DP126" i="46"/>
  <c r="ED129" i="46"/>
  <c r="DO126" i="46"/>
  <c r="EA130" i="46"/>
  <c r="ED131" i="46"/>
  <c r="EC132" i="46"/>
  <c r="DS145" i="46"/>
  <c r="DO129" i="46"/>
  <c r="DV136" i="46"/>
  <c r="DW138" i="46"/>
  <c r="DM139" i="46"/>
  <c r="DQ126" i="46"/>
  <c r="EA137" i="46"/>
  <c r="DM135" i="46"/>
  <c r="DP134" i="46"/>
  <c r="DZ130" i="46"/>
  <c r="DL138" i="46"/>
  <c r="DX137" i="46"/>
  <c r="DZ144" i="46"/>
  <c r="DM137" i="46"/>
  <c r="DV126" i="46"/>
  <c r="ED128" i="46"/>
  <c r="DR137" i="46"/>
  <c r="DM128" i="46"/>
  <c r="DP142" i="46"/>
  <c r="DW126" i="46"/>
  <c r="DY126" i="46"/>
  <c r="DT130" i="46"/>
  <c r="EC139" i="46"/>
  <c r="EC143" i="46"/>
  <c r="DT128" i="46"/>
  <c r="DY135" i="46"/>
  <c r="DX130" i="46"/>
  <c r="DQ135" i="46"/>
  <c r="DV130" i="46"/>
  <c r="DR133" i="46"/>
  <c r="EC131" i="46"/>
  <c r="DM144" i="46"/>
  <c r="EB145" i="46"/>
  <c r="DN144" i="46"/>
  <c r="DV143" i="46"/>
  <c r="DY130" i="46"/>
  <c r="DL126" i="46"/>
  <c r="EE135" i="46"/>
  <c r="DN139" i="46"/>
  <c r="DO142" i="46"/>
  <c r="EA128" i="46"/>
  <c r="DU135" i="46"/>
  <c r="DP144" i="46"/>
  <c r="DW136" i="46"/>
  <c r="DR129" i="46"/>
  <c r="DV129" i="46"/>
  <c r="DW131" i="46"/>
  <c r="DU141" i="46"/>
  <c r="DT144" i="46"/>
  <c r="DT137" i="46"/>
  <c r="DN136" i="46"/>
  <c r="EA136" i="46"/>
  <c r="EB134" i="46"/>
  <c r="EE130" i="46"/>
  <c r="ED133" i="46"/>
  <c r="DQ129" i="46"/>
  <c r="DU126" i="46"/>
  <c r="DR131" i="46"/>
  <c r="EC127" i="46"/>
  <c r="DQ140" i="46"/>
  <c r="DX134" i="46"/>
  <c r="DN128" i="46"/>
  <c r="DW135" i="46"/>
  <c r="DS130" i="46"/>
  <c r="ED145" i="46"/>
  <c r="DS142" i="46"/>
  <c r="DZ142" i="46"/>
  <c r="DL137" i="46"/>
  <c r="EE145" i="46"/>
  <c r="DN127" i="46"/>
  <c r="EC129" i="46"/>
  <c r="EE143" i="46"/>
  <c r="EA135" i="46"/>
  <c r="DX135" i="46"/>
  <c r="DM143" i="46"/>
  <c r="DR140" i="46"/>
  <c r="DO130" i="46"/>
  <c r="DN141" i="46"/>
  <c r="DR130" i="46"/>
  <c r="EB140" i="46"/>
  <c r="DV145" i="46"/>
  <c r="DP136" i="46"/>
  <c r="DX133" i="46"/>
  <c r="DX136" i="46"/>
  <c r="DY136" i="46"/>
  <c r="EA132" i="46"/>
  <c r="DO128" i="46"/>
  <c r="DT134" i="46"/>
  <c r="DT138" i="46"/>
  <c r="DO143" i="46"/>
  <c r="EA139" i="46"/>
  <c r="DZ135" i="46"/>
  <c r="DR142" i="46"/>
  <c r="DO145" i="46"/>
  <c r="DP128" i="46"/>
  <c r="DY129" i="46"/>
  <c r="DR126" i="46"/>
  <c r="DS140" i="46"/>
  <c r="DN140" i="46"/>
  <c r="DU143" i="46"/>
  <c r="DO133" i="46"/>
  <c r="DL135" i="46"/>
  <c r="DW142" i="46"/>
  <c r="EA145" i="46"/>
  <c r="DX141" i="46"/>
  <c r="DS126" i="46"/>
  <c r="DX139" i="46"/>
  <c r="DN130" i="46"/>
  <c r="DN134" i="46"/>
  <c r="DX132" i="46"/>
  <c r="DT126" i="46"/>
  <c r="DQ141" i="46"/>
  <c r="DX126" i="46"/>
  <c r="EA134" i="46"/>
  <c r="EE138" i="46"/>
  <c r="DM145" i="46"/>
  <c r="DW132" i="46"/>
  <c r="DY132" i="46"/>
  <c r="DU140" i="46"/>
  <c r="ED137" i="46"/>
  <c r="DN133" i="46"/>
  <c r="DM140" i="46"/>
  <c r="DS131" i="46"/>
  <c r="DQ130" i="46"/>
  <c r="EA138" i="46"/>
  <c r="DU134" i="46"/>
  <c r="DV144" i="46"/>
  <c r="DX144" i="46"/>
  <c r="EE128" i="46"/>
  <c r="DY127" i="46"/>
  <c r="DU128" i="46"/>
  <c r="DY141" i="46"/>
  <c r="ED141" i="46"/>
  <c r="EA131" i="46"/>
  <c r="ED136" i="46"/>
  <c r="DT131" i="46"/>
  <c r="DT127" i="46"/>
  <c r="DL139" i="46"/>
  <c r="DV139" i="46"/>
  <c r="EE140" i="46"/>
  <c r="DY133" i="46"/>
  <c r="DY128" i="46"/>
  <c r="DP132" i="46"/>
  <c r="EC135" i="46"/>
  <c r="EB142" i="46"/>
  <c r="DO134" i="46"/>
  <c r="DW128" i="46"/>
  <c r="DX138" i="46"/>
  <c r="DL144" i="46"/>
  <c r="DU145" i="46"/>
  <c r="DN131" i="46"/>
  <c r="DV127" i="46"/>
  <c r="DS132" i="46"/>
  <c r="DN142" i="46"/>
  <c r="DT139" i="46"/>
  <c r="DZ131" i="46"/>
  <c r="DS139" i="46"/>
  <c r="DT136" i="46"/>
  <c r="EC128" i="46"/>
  <c r="EA133" i="46"/>
  <c r="EA141" i="46"/>
  <c r="DU136" i="46"/>
  <c r="EB135" i="46"/>
  <c r="EC136" i="46"/>
  <c r="EE144" i="46"/>
  <c r="DR144" i="46"/>
  <c r="DT133" i="46"/>
  <c r="DR135" i="46"/>
  <c r="DY144" i="46"/>
  <c r="DO139" i="46"/>
  <c r="DM134" i="46"/>
  <c r="DS127" i="46"/>
  <c r="ED143" i="46"/>
  <c r="EA126" i="46"/>
  <c r="DV134" i="46"/>
  <c r="EK128" i="26" a="1"/>
  <c r="EI126" i="46" l="1" a="1"/>
  <c r="EN143" i="26"/>
  <c r="EP133" i="26"/>
  <c r="EZ136" i="26"/>
  <c r="EW128" i="26"/>
  <c r="FD138" i="26"/>
  <c r="EL131" i="26"/>
  <c r="EX129" i="26"/>
  <c r="FD136" i="26"/>
  <c r="FC144" i="26"/>
  <c r="EV133" i="26"/>
  <c r="EM145" i="26"/>
  <c r="EY146" i="26"/>
  <c r="FB140" i="26"/>
  <c r="FA144" i="26"/>
  <c r="ER133" i="26"/>
  <c r="FA147" i="26"/>
  <c r="ER135" i="26"/>
  <c r="EV128" i="26"/>
  <c r="EZ144" i="26"/>
  <c r="FC137" i="26"/>
  <c r="EW145" i="26"/>
  <c r="EY129" i="26"/>
  <c r="EL132" i="26"/>
  <c r="EK141" i="26"/>
  <c r="EV141" i="26"/>
  <c r="EX141" i="26"/>
  <c r="ES133" i="26"/>
  <c r="ER132" i="26"/>
  <c r="EM131" i="26"/>
  <c r="EW144" i="26"/>
  <c r="EO147" i="26"/>
  <c r="ES135" i="26"/>
  <c r="FB128" i="26"/>
  <c r="FD147" i="26"/>
  <c r="EV146" i="26"/>
  <c r="EX136" i="26"/>
  <c r="EL134" i="26"/>
  <c r="FC140" i="26"/>
  <c r="EP128" i="26"/>
  <c r="EX144" i="26"/>
  <c r="ES134" i="26"/>
  <c r="EU142" i="26"/>
  <c r="EN133" i="26"/>
  <c r="FA137" i="26"/>
  <c r="EV134" i="26"/>
  <c r="EY141" i="26"/>
  <c r="FB132" i="26"/>
  <c r="EO135" i="26"/>
  <c r="EZ141" i="26"/>
  <c r="EM132" i="26"/>
  <c r="FD130" i="26"/>
  <c r="EL147" i="26"/>
  <c r="EK128" i="26"/>
  <c r="EK145" i="26"/>
  <c r="EO128" i="26"/>
  <c r="ES137" i="26"/>
  <c r="EM128" i="26"/>
  <c r="EZ130" i="26"/>
  <c r="EN141" i="26"/>
  <c r="EP136" i="26"/>
  <c r="FA143" i="26"/>
  <c r="ES129" i="26"/>
  <c r="FB139" i="26"/>
  <c r="EP140" i="26"/>
  <c r="EQ145" i="26"/>
  <c r="EW142" i="26"/>
  <c r="EU146" i="26"/>
  <c r="EV135" i="26"/>
  <c r="EW131" i="26"/>
  <c r="ER144" i="26"/>
  <c r="EN147" i="26"/>
  <c r="FD141" i="26"/>
  <c r="FC147" i="26"/>
  <c r="EO138" i="26"/>
  <c r="FC134" i="26"/>
  <c r="EU137" i="26"/>
  <c r="EQ139" i="26"/>
  <c r="FA145" i="26"/>
  <c r="EU128" i="26"/>
  <c r="EP142" i="26"/>
  <c r="EO142" i="26"/>
  <c r="ET130" i="26"/>
  <c r="EW146" i="26"/>
  <c r="ER145" i="26"/>
  <c r="ES143" i="26"/>
  <c r="FA140" i="26"/>
  <c r="FB133" i="26"/>
  <c r="ES140" i="26"/>
  <c r="EU141" i="26"/>
  <c r="EQ138" i="26"/>
  <c r="EU131" i="26"/>
  <c r="EK131" i="26"/>
  <c r="EU147" i="26"/>
  <c r="EO131" i="26"/>
  <c r="EL144" i="26"/>
  <c r="EM141" i="26"/>
  <c r="EY145" i="26"/>
  <c r="ET136" i="26"/>
  <c r="EX140" i="26"/>
  <c r="EV140" i="26"/>
  <c r="FC129" i="26"/>
  <c r="FC135" i="26"/>
  <c r="EZ129" i="26"/>
  <c r="ER129" i="26"/>
  <c r="EK143" i="26"/>
  <c r="EP144" i="26"/>
  <c r="EX133" i="26"/>
  <c r="EK130" i="26"/>
  <c r="EL128" i="26"/>
  <c r="EV132" i="26"/>
  <c r="EU145" i="26"/>
  <c r="FB136" i="26"/>
  <c r="EN146" i="26"/>
  <c r="ES146" i="26"/>
  <c r="FD142" i="26"/>
  <c r="EN128" i="26"/>
  <c r="EM129" i="26"/>
  <c r="EV131" i="26"/>
  <c r="FD133" i="26"/>
  <c r="EO129" i="26"/>
  <c r="FB137" i="26"/>
  <c r="EN135" i="26"/>
  <c r="EM134" i="26"/>
  <c r="EN140" i="26"/>
  <c r="FC145" i="26"/>
  <c r="EU138" i="26"/>
  <c r="FB147" i="26"/>
  <c r="EY142" i="26"/>
  <c r="EZ128" i="26"/>
  <c r="EW134" i="26"/>
  <c r="EY132" i="26"/>
  <c r="EZ146" i="26"/>
  <c r="EU135" i="26"/>
  <c r="FA131" i="26"/>
  <c r="EN138" i="26"/>
  <c r="EP130" i="26"/>
  <c r="FB130" i="26"/>
  <c r="FC136" i="26"/>
  <c r="ES147" i="26"/>
  <c r="EQ140" i="26"/>
  <c r="FA133" i="26"/>
  <c r="EL135" i="26"/>
  <c r="EN139" i="26"/>
  <c r="EV136" i="26"/>
  <c r="EX142" i="26"/>
  <c r="ES141" i="26"/>
  <c r="FD144" i="26"/>
  <c r="EP131" i="26"/>
  <c r="EL138" i="26"/>
  <c r="EO133" i="26"/>
  <c r="FD139" i="26"/>
  <c r="EW141" i="26"/>
  <c r="EM130" i="26"/>
  <c r="EZ138" i="26"/>
  <c r="EK140" i="26"/>
  <c r="EQ142" i="26"/>
  <c r="EK146" i="26"/>
  <c r="FC143" i="26"/>
  <c r="EY131" i="26"/>
  <c r="EP137" i="26"/>
  <c r="ER142" i="26"/>
  <c r="FA134" i="26"/>
  <c r="EW130" i="26"/>
  <c r="EP132" i="26"/>
  <c r="EP129" i="26"/>
  <c r="EQ135" i="26"/>
  <c r="EX132" i="26"/>
  <c r="FB146" i="26"/>
  <c r="EK147" i="26"/>
  <c r="FD129" i="26"/>
  <c r="EP145" i="26"/>
  <c r="EQ147" i="26"/>
  <c r="ET141" i="26"/>
  <c r="EN136" i="26"/>
  <c r="ET142" i="26"/>
  <c r="EV143" i="26"/>
  <c r="FD143" i="26"/>
  <c r="FD140" i="26"/>
  <c r="EP135" i="26"/>
  <c r="EL140" i="26"/>
  <c r="FB142" i="26"/>
  <c r="EL129" i="26"/>
  <c r="ES131" i="26"/>
  <c r="EZ142" i="26"/>
  <c r="EO146" i="26"/>
  <c r="EW133" i="26"/>
  <c r="EQ136" i="26"/>
  <c r="ER140" i="26"/>
  <c r="FA129" i="26"/>
  <c r="EY139" i="26"/>
  <c r="EU132" i="26"/>
  <c r="EK134" i="26"/>
  <c r="ER146" i="26"/>
  <c r="EL137" i="26"/>
  <c r="EK139" i="26"/>
  <c r="EW147" i="26"/>
  <c r="ET143" i="26"/>
  <c r="FD135" i="26"/>
  <c r="EN129" i="26"/>
  <c r="FC146" i="26"/>
  <c r="EM135" i="26"/>
  <c r="EL133" i="26"/>
  <c r="EY144" i="26"/>
  <c r="EM137" i="26"/>
  <c r="EZ147" i="26"/>
  <c r="EN131" i="26"/>
  <c r="EK135" i="26"/>
  <c r="EY134" i="26"/>
  <c r="EW132" i="26"/>
  <c r="FB144" i="26"/>
  <c r="ES144" i="26"/>
  <c r="EQ137" i="26"/>
  <c r="FC139" i="26"/>
  <c r="EM142" i="26"/>
  <c r="EZ145" i="26"/>
  <c r="EV130" i="26"/>
  <c r="ET138" i="26"/>
  <c r="ER134" i="26"/>
  <c r="EQ131" i="26"/>
  <c r="EW140" i="26"/>
  <c r="EK132" i="26"/>
  <c r="EW143" i="26"/>
  <c r="EK142" i="26"/>
  <c r="EM139" i="26"/>
  <c r="ET140" i="26"/>
  <c r="ET144" i="26"/>
  <c r="EZ134" i="26"/>
  <c r="FC142" i="26"/>
  <c r="EO140" i="26"/>
  <c r="EZ140" i="26"/>
  <c r="ET145" i="26"/>
  <c r="EM144" i="26"/>
  <c r="ER128" i="26"/>
  <c r="EU134" i="26"/>
  <c r="EX138" i="26"/>
  <c r="EV145" i="26"/>
  <c r="EQ144" i="26"/>
  <c r="EN132" i="26"/>
  <c r="EZ137" i="26"/>
  <c r="EV137" i="26"/>
  <c r="EK136" i="26"/>
  <c r="EY140" i="26"/>
  <c r="EM136" i="26"/>
  <c r="ER137" i="26"/>
  <c r="ER139" i="26"/>
  <c r="EX143" i="26"/>
  <c r="ER136" i="26"/>
  <c r="EM138" i="26"/>
  <c r="EX147" i="26"/>
  <c r="FB134" i="26"/>
  <c r="ET128" i="26"/>
  <c r="EY135" i="26"/>
  <c r="ET131" i="26"/>
  <c r="EU136" i="26"/>
  <c r="EP134" i="26"/>
  <c r="FC138" i="26"/>
  <c r="EZ143" i="26"/>
  <c r="ES130" i="26"/>
  <c r="EX145" i="26"/>
  <c r="EQ134" i="26"/>
  <c r="EX146" i="26"/>
  <c r="EY136" i="26"/>
  <c r="EM143" i="26"/>
  <c r="ER147" i="26"/>
  <c r="EX131" i="26"/>
  <c r="EZ135" i="26"/>
  <c r="FA138" i="26"/>
  <c r="FC132" i="26"/>
  <c r="FA146" i="26"/>
  <c r="FB135" i="26"/>
  <c r="EK129" i="26"/>
  <c r="ET139" i="26"/>
  <c r="EX130" i="26"/>
  <c r="EV144" i="26"/>
  <c r="FC131" i="26"/>
  <c r="ER141" i="26"/>
  <c r="EL142" i="26"/>
  <c r="FA136" i="26"/>
  <c r="EQ146" i="26"/>
  <c r="EP143" i="26"/>
  <c r="EN130" i="26"/>
  <c r="EP141" i="26"/>
  <c r="ES139" i="26"/>
  <c r="EY133" i="26"/>
  <c r="EL136" i="26"/>
  <c r="EU130" i="26"/>
  <c r="EM147" i="26"/>
  <c r="EP138" i="26"/>
  <c r="EK137" i="26"/>
  <c r="FA142" i="26"/>
  <c r="EZ133" i="26"/>
  <c r="EU129" i="26"/>
  <c r="ET132" i="26"/>
  <c r="EO141" i="26"/>
  <c r="FC141" i="26"/>
  <c r="EY138" i="26"/>
  <c r="ES132" i="26"/>
  <c r="FD132" i="26"/>
  <c r="FD128" i="26"/>
  <c r="FA132" i="26"/>
  <c r="EV147" i="26"/>
  <c r="EN134" i="26"/>
  <c r="EL141" i="26"/>
  <c r="EL139" i="26"/>
  <c r="EQ128" i="26"/>
  <c r="FB129" i="26"/>
  <c r="FA130" i="26"/>
  <c r="FD146" i="26"/>
  <c r="EZ132" i="26"/>
  <c r="EL146" i="26"/>
  <c r="EV138" i="26"/>
  <c r="FD134" i="26"/>
  <c r="FA135" i="26"/>
  <c r="EU143" i="26"/>
  <c r="FD131" i="26"/>
  <c r="EO144" i="26"/>
  <c r="EO134" i="26"/>
  <c r="EU140" i="26"/>
  <c r="ET147" i="26"/>
  <c r="EX135" i="26"/>
  <c r="FB131" i="26"/>
  <c r="EO139" i="26"/>
  <c r="FD137" i="26"/>
  <c r="EP146" i="26"/>
  <c r="EX128" i="26"/>
  <c r="ET129" i="26"/>
  <c r="EL130" i="26"/>
  <c r="EY137" i="26"/>
  <c r="EK138" i="26"/>
  <c r="ET135" i="26"/>
  <c r="EM146" i="26"/>
  <c r="EO137" i="26"/>
  <c r="EL143" i="26"/>
  <c r="EZ131" i="26"/>
  <c r="EQ133" i="26"/>
  <c r="ES145" i="26"/>
  <c r="EM133" i="26"/>
  <c r="EQ129" i="26"/>
  <c r="ES138" i="26"/>
  <c r="FA141" i="26"/>
  <c r="EQ130" i="26"/>
  <c r="ET146" i="26"/>
  <c r="ES142" i="26"/>
  <c r="EN145" i="26"/>
  <c r="EO132" i="26"/>
  <c r="FD145" i="26"/>
  <c r="EU139" i="26"/>
  <c r="FA139" i="26"/>
  <c r="ET134" i="26"/>
  <c r="EV129" i="26"/>
  <c r="EP139" i="26"/>
  <c r="ES136" i="26"/>
  <c r="EN137" i="26"/>
  <c r="EQ141" i="26"/>
  <c r="FC130" i="26"/>
  <c r="EU144" i="26"/>
  <c r="FB145" i="26"/>
  <c r="EP147" i="26"/>
  <c r="FA128" i="26"/>
  <c r="EX139" i="26"/>
  <c r="EW136" i="26"/>
  <c r="EV139" i="26"/>
  <c r="EV142" i="26"/>
  <c r="EW135" i="26"/>
  <c r="EQ132" i="26"/>
  <c r="EZ139" i="26"/>
  <c r="EN144" i="26"/>
  <c r="EY147" i="26"/>
  <c r="EO145" i="26"/>
  <c r="EK133" i="26"/>
  <c r="FB143" i="26"/>
  <c r="EO136" i="26"/>
  <c r="EW129" i="26"/>
  <c r="EW138" i="26"/>
  <c r="ES128" i="26"/>
  <c r="EO143" i="26"/>
  <c r="FB141" i="26"/>
  <c r="ER138" i="26"/>
  <c r="FC133" i="26"/>
  <c r="EK144" i="26"/>
  <c r="ER143" i="26"/>
  <c r="EN142" i="26"/>
  <c r="EX134" i="26"/>
  <c r="EY130" i="26"/>
  <c r="EX137" i="26"/>
  <c r="FB138" i="26"/>
  <c r="ER131" i="26"/>
  <c r="ET137" i="26"/>
  <c r="ET133" i="26"/>
  <c r="EL145" i="26"/>
  <c r="EW139" i="26"/>
  <c r="FC128" i="26"/>
  <c r="EW137" i="26"/>
  <c r="EM140" i="26"/>
  <c r="EQ143" i="26"/>
  <c r="EY143" i="26"/>
  <c r="ER130" i="26"/>
  <c r="EU133" i="26"/>
  <c r="EY128" i="26"/>
  <c r="EO130" i="26"/>
  <c r="EK105" i="26" l="1" a="1"/>
  <c r="EU142" i="46"/>
  <c r="EY140" i="46"/>
  <c r="EW140" i="46"/>
  <c r="EW144" i="46"/>
  <c r="EW138" i="46"/>
  <c r="EZ130" i="46"/>
  <c r="ES141" i="46"/>
  <c r="FA131" i="46"/>
  <c r="EX127" i="46"/>
  <c r="EU137" i="46"/>
  <c r="ET145" i="46"/>
  <c r="EZ138" i="46"/>
  <c r="ET134" i="46"/>
  <c r="ET136" i="46"/>
  <c r="EK144" i="46"/>
  <c r="EK140" i="46"/>
  <c r="EN141" i="46"/>
  <c r="ES127" i="46"/>
  <c r="FA127" i="46"/>
  <c r="EM136" i="46"/>
  <c r="ES140" i="46"/>
  <c r="ET144" i="46"/>
  <c r="EJ126" i="46"/>
  <c r="EV143" i="46"/>
  <c r="EP141" i="46"/>
  <c r="FA141" i="46"/>
  <c r="EY144" i="46"/>
  <c r="EZ128" i="46"/>
  <c r="EO127" i="46"/>
  <c r="EX128" i="46"/>
  <c r="EX140" i="46"/>
  <c r="ER139" i="46"/>
  <c r="ET133" i="46"/>
  <c r="EN144" i="46"/>
  <c r="EL142" i="46"/>
  <c r="ET143" i="46"/>
  <c r="EJ141" i="46"/>
  <c r="EL126" i="46"/>
  <c r="EL132" i="46"/>
  <c r="ET131" i="46"/>
  <c r="EP126" i="46"/>
  <c r="FA136" i="46"/>
  <c r="EY132" i="46"/>
  <c r="EO140" i="46"/>
  <c r="EM145" i="46"/>
  <c r="EZ144" i="46"/>
  <c r="EJ136" i="46"/>
  <c r="EO126" i="46"/>
  <c r="EN126" i="46"/>
  <c r="EJ131" i="46"/>
  <c r="EQ130" i="46"/>
  <c r="EK126" i="46"/>
  <c r="EW145" i="46"/>
  <c r="EY136" i="46"/>
  <c r="ES138" i="46"/>
  <c r="EX126" i="46"/>
  <c r="EO136" i="46"/>
  <c r="EQ133" i="46"/>
  <c r="ER126" i="46"/>
  <c r="ER142" i="46"/>
  <c r="EL139" i="46"/>
  <c r="ER132" i="46"/>
  <c r="FB133" i="46"/>
  <c r="EP131" i="46"/>
  <c r="EO131" i="46"/>
  <c r="EV132" i="46"/>
  <c r="EL145" i="46"/>
  <c r="EK133" i="46"/>
  <c r="EJ133" i="46"/>
  <c r="EW134" i="46"/>
  <c r="EL129" i="46"/>
  <c r="EK139" i="46"/>
  <c r="EM134" i="46"/>
  <c r="ER129" i="46"/>
  <c r="EO132" i="46"/>
  <c r="EJ143" i="46"/>
  <c r="EU141" i="46"/>
  <c r="FA134" i="46"/>
  <c r="EY138" i="46"/>
  <c r="EJ135" i="46"/>
  <c r="EI133" i="46"/>
  <c r="EY131" i="46"/>
  <c r="ES144" i="46"/>
  <c r="EX131" i="46"/>
  <c r="EJ137" i="46"/>
  <c r="EU139" i="46"/>
  <c r="FB145" i="46"/>
  <c r="ER134" i="46"/>
  <c r="EQ129" i="46"/>
  <c r="EV131" i="46"/>
  <c r="EZ141" i="46"/>
  <c r="FA140" i="46"/>
  <c r="EY127" i="46"/>
  <c r="ET137" i="46"/>
  <c r="EM127" i="46"/>
  <c r="EI143" i="46"/>
  <c r="EM130" i="46"/>
  <c r="EK138" i="46"/>
  <c r="EP129" i="46"/>
  <c r="EL135" i="46"/>
  <c r="EW142" i="46"/>
  <c r="EM129" i="46"/>
  <c r="EP145" i="46"/>
  <c r="EO135" i="46"/>
  <c r="ER136" i="46"/>
  <c r="EW132" i="46"/>
  <c r="EQ127" i="46"/>
  <c r="EW128" i="46"/>
  <c r="EU145" i="46"/>
  <c r="EL143" i="46"/>
  <c r="EK128" i="46"/>
  <c r="EZ143" i="46"/>
  <c r="EZ129" i="46"/>
  <c r="EW127" i="46"/>
  <c r="EK129" i="46"/>
  <c r="EN129" i="46"/>
  <c r="EQ138" i="46"/>
  <c r="ES142" i="46"/>
  <c r="FA126" i="46"/>
  <c r="EX135" i="46"/>
  <c r="EY141" i="46"/>
  <c r="EW133" i="46"/>
  <c r="FA135" i="46"/>
  <c r="FA144" i="46"/>
  <c r="EM137" i="46"/>
  <c r="EI141" i="46"/>
  <c r="EV137" i="46"/>
  <c r="EU136" i="46"/>
  <c r="EU135" i="46"/>
  <c r="FB130" i="46"/>
  <c r="EZ140" i="46"/>
  <c r="EI135" i="46"/>
  <c r="EW139" i="46"/>
  <c r="EU131" i="46"/>
  <c r="EQ143" i="46"/>
  <c r="FB137" i="46"/>
  <c r="ET130" i="46"/>
  <c r="ES145" i="46"/>
  <c r="ER135" i="46"/>
  <c r="EQ131" i="46"/>
  <c r="ES139" i="46"/>
  <c r="EZ132" i="46"/>
  <c r="EP144" i="46"/>
  <c r="EI126" i="46"/>
  <c r="EI103" i="46" s="1" a="1"/>
  <c r="ES121" i="46" s="1"/>
  <c r="EZ126" i="46"/>
  <c r="EP133" i="46"/>
  <c r="EN136" i="46"/>
  <c r="EN137" i="46"/>
  <c r="EW141" i="46"/>
  <c r="EK143" i="46"/>
  <c r="EU129" i="46"/>
  <c r="EP136" i="46"/>
  <c r="EV139" i="46"/>
  <c r="EY139" i="46"/>
  <c r="EM140" i="46"/>
  <c r="EI127" i="46"/>
  <c r="EX134" i="46"/>
  <c r="FA139" i="46"/>
  <c r="ER138" i="46"/>
  <c r="ET138" i="46"/>
  <c r="EP127" i="46"/>
  <c r="FA132" i="46"/>
  <c r="ES133" i="46"/>
  <c r="EZ131" i="46"/>
  <c r="EI132" i="46"/>
  <c r="ET141" i="46"/>
  <c r="EK132" i="46"/>
  <c r="FB135" i="46"/>
  <c r="EU130" i="46"/>
  <c r="EI136" i="46"/>
  <c r="EN131" i="46"/>
  <c r="EN133" i="46"/>
  <c r="EY134" i="46"/>
  <c r="EI145" i="46"/>
  <c r="EO128" i="46"/>
  <c r="EN142" i="46"/>
  <c r="EU144" i="46"/>
  <c r="EL134" i="46"/>
  <c r="EV133" i="46"/>
  <c r="EN130" i="46"/>
  <c r="EY128" i="46"/>
  <c r="EO142" i="46"/>
  <c r="EJ129" i="46"/>
  <c r="EJ138" i="46"/>
  <c r="EX132" i="46"/>
  <c r="FB140" i="46"/>
  <c r="FB138" i="46"/>
  <c r="ES135" i="46"/>
  <c r="ET129" i="46"/>
  <c r="EM144" i="46"/>
  <c r="FA142" i="46"/>
  <c r="EM142" i="46"/>
  <c r="ES129" i="46"/>
  <c r="FA143" i="46"/>
  <c r="FA133" i="46"/>
  <c r="ET126" i="46"/>
  <c r="EJ128" i="46"/>
  <c r="EX138" i="46"/>
  <c r="EL141" i="46"/>
  <c r="EP134" i="46"/>
  <c r="EZ142" i="46"/>
  <c r="EM135" i="46"/>
  <c r="EV142" i="46"/>
  <c r="EY142" i="46"/>
  <c r="EK131" i="46"/>
  <c r="EI139" i="46"/>
  <c r="EY129" i="46"/>
  <c r="EI131" i="46"/>
  <c r="EV141" i="46"/>
  <c r="EQ135" i="46"/>
  <c r="EM139" i="46"/>
  <c r="EO138" i="46"/>
  <c r="EV130" i="46"/>
  <c r="EI134" i="46"/>
  <c r="FB144" i="46"/>
  <c r="EX137" i="46"/>
  <c r="EZ127" i="46"/>
  <c r="FB128" i="46"/>
  <c r="EL128" i="46"/>
  <c r="FB141" i="46"/>
  <c r="EP132" i="46"/>
  <c r="EZ145" i="46"/>
  <c r="EX129" i="46"/>
  <c r="ER144" i="46"/>
  <c r="EJ134" i="46"/>
  <c r="EQ140" i="46"/>
  <c r="EK136" i="46"/>
  <c r="EU128" i="46"/>
  <c r="ER130" i="46"/>
  <c r="EY126" i="46"/>
  <c r="EL131" i="46"/>
  <c r="FB139" i="46"/>
  <c r="EP130" i="46"/>
  <c r="EJ142" i="46"/>
  <c r="EY130" i="46"/>
  <c r="EN143" i="46"/>
  <c r="EU133" i="46"/>
  <c r="EY133" i="46"/>
  <c r="ES136" i="46"/>
  <c r="EV138" i="46"/>
  <c r="EI142" i="46"/>
  <c r="FA137" i="46"/>
  <c r="EM126" i="46"/>
  <c r="EX141" i="46"/>
  <c r="EJ139" i="46"/>
  <c r="ES137" i="46"/>
  <c r="EQ145" i="46"/>
  <c r="EP128" i="46"/>
  <c r="EN128" i="46"/>
  <c r="ET142" i="46"/>
  <c r="EX143" i="46"/>
  <c r="EQ137" i="46"/>
  <c r="EN145" i="46"/>
  <c r="EJ140" i="46"/>
  <c r="EN139" i="46"/>
  <c r="EZ135" i="46"/>
  <c r="EY143" i="46"/>
  <c r="EO134" i="46"/>
  <c r="EV135" i="46"/>
  <c r="EZ134" i="46"/>
  <c r="EN140" i="46"/>
  <c r="EO143" i="46"/>
  <c r="EX142" i="46"/>
  <c r="EI129" i="46"/>
  <c r="ER127" i="46"/>
  <c r="EP143" i="46"/>
  <c r="EU143" i="46"/>
  <c r="EZ139" i="46"/>
  <c r="EZ136" i="46"/>
  <c r="EW130" i="46"/>
  <c r="ES131" i="46"/>
  <c r="EW136" i="46"/>
  <c r="EM132" i="46"/>
  <c r="EW126" i="46"/>
  <c r="EK134" i="46"/>
  <c r="EW131" i="46"/>
  <c r="FA138" i="46"/>
  <c r="EX139" i="46"/>
  <c r="EV140" i="46"/>
  <c r="EX130" i="46"/>
  <c r="ET127" i="46"/>
  <c r="EQ141" i="46"/>
  <c r="ER141" i="46"/>
  <c r="EQ144" i="46"/>
  <c r="EO141" i="46"/>
  <c r="EZ133" i="46"/>
  <c r="EJ127" i="46"/>
  <c r="ES143" i="46"/>
  <c r="ER143" i="46"/>
  <c r="EX133" i="46"/>
  <c r="EI138" i="46"/>
  <c r="EX145" i="46"/>
  <c r="EO137" i="46"/>
  <c r="EP138" i="46"/>
  <c r="ET128" i="46"/>
  <c r="EU138" i="46"/>
  <c r="ER128" i="46"/>
  <c r="ET135" i="46"/>
  <c r="EI137" i="46"/>
  <c r="EW135" i="46"/>
  <c r="EY135" i="46"/>
  <c r="EX136" i="46"/>
  <c r="EM131" i="46"/>
  <c r="EN135" i="46"/>
  <c r="EU132" i="46"/>
  <c r="EK135" i="46"/>
  <c r="ES128" i="46"/>
  <c r="EP142" i="46"/>
  <c r="ET132" i="46"/>
  <c r="EL127" i="46"/>
  <c r="ES126" i="46"/>
  <c r="FB134" i="46"/>
  <c r="FB132" i="46"/>
  <c r="EI140" i="46"/>
  <c r="EN132" i="46"/>
  <c r="EM143" i="46"/>
  <c r="EL140" i="46"/>
  <c r="FB131" i="46"/>
  <c r="EV127" i="46"/>
  <c r="EL138" i="46"/>
  <c r="ER137" i="46"/>
  <c r="EW129" i="46"/>
  <c r="ER131" i="46"/>
  <c r="EL136" i="46"/>
  <c r="EU126" i="46"/>
  <c r="EN138" i="46"/>
  <c r="FA145" i="46"/>
  <c r="EN127" i="46"/>
  <c r="EL137" i="46"/>
  <c r="EQ134" i="46"/>
  <c r="EY145" i="46"/>
  <c r="FA128" i="46"/>
  <c r="EI128" i="46"/>
  <c r="EP137" i="46"/>
  <c r="EV126" i="46"/>
  <c r="EP139" i="46"/>
  <c r="EQ142" i="46"/>
  <c r="EQ136" i="46"/>
  <c r="ET140" i="46"/>
  <c r="FA129" i="46"/>
  <c r="ES134" i="46"/>
  <c r="EJ145" i="46"/>
  <c r="FB142" i="46"/>
  <c r="FB129" i="46"/>
  <c r="EW143" i="46"/>
  <c r="ER140" i="46"/>
  <c r="EZ137" i="46"/>
  <c r="EK145" i="46"/>
  <c r="EX144" i="46"/>
  <c r="EL130" i="46"/>
  <c r="EM133" i="46"/>
  <c r="EV136" i="46"/>
  <c r="EM141" i="46"/>
  <c r="ES130" i="46"/>
  <c r="EV134" i="46"/>
  <c r="EJ144" i="46"/>
  <c r="EL133" i="46"/>
  <c r="EM138" i="46"/>
  <c r="EO130" i="46"/>
  <c r="EK142" i="46"/>
  <c r="EU140" i="46"/>
  <c r="EN134" i="46"/>
  <c r="EU134" i="46"/>
  <c r="EP140" i="46"/>
  <c r="EJ130" i="46"/>
  <c r="EV144" i="46"/>
  <c r="FB126" i="46"/>
  <c r="EV128" i="46"/>
  <c r="EQ128" i="46"/>
  <c r="EO145" i="46"/>
  <c r="ES132" i="46"/>
  <c r="EQ126" i="46"/>
  <c r="EI144" i="46"/>
  <c r="EO133" i="46"/>
  <c r="EQ132" i="46"/>
  <c r="ER145" i="46"/>
  <c r="EV145" i="46"/>
  <c r="EK127" i="46"/>
  <c r="EM128" i="46"/>
  <c r="EU127" i="46"/>
  <c r="ER133" i="46"/>
  <c r="EK137" i="46"/>
  <c r="ET139" i="46"/>
  <c r="FA130" i="46"/>
  <c r="EK130" i="46"/>
  <c r="EO129" i="46"/>
  <c r="FB143" i="46"/>
  <c r="EJ132" i="46"/>
  <c r="EO139" i="46"/>
  <c r="EW137" i="46"/>
  <c r="EI130" i="46"/>
  <c r="EK141" i="46"/>
  <c r="EV129" i="46"/>
  <c r="EO144" i="46"/>
  <c r="EP135" i="46"/>
  <c r="FB127" i="46"/>
  <c r="EQ139" i="46"/>
  <c r="EL144" i="46"/>
  <c r="FB136" i="46"/>
  <c r="EY137" i="46"/>
  <c r="EO110" i="46" l="1"/>
  <c r="FB118" i="46"/>
  <c r="FB121" i="46"/>
  <c r="EO114" i="46"/>
  <c r="ES118" i="46"/>
  <c r="EL113" i="46"/>
  <c r="EP118" i="46"/>
  <c r="EK118" i="46"/>
  <c r="EW120" i="46"/>
  <c r="EI111" i="46"/>
  <c r="EZ109" i="46"/>
  <c r="EJ114" i="46"/>
  <c r="EV121" i="46"/>
  <c r="EL105" i="46"/>
  <c r="EV108" i="46"/>
  <c r="ER111" i="46"/>
  <c r="EK115" i="46"/>
  <c r="EQ109" i="46"/>
  <c r="FB104" i="46"/>
  <c r="ER121" i="46"/>
  <c r="EX114" i="46"/>
  <c r="EQ108" i="46"/>
  <c r="EZ121" i="46"/>
  <c r="ET114" i="46"/>
  <c r="EI120" i="46"/>
  <c r="EY109" i="46"/>
  <c r="EN121" i="46"/>
  <c r="EY108" i="46"/>
  <c r="EX104" i="46"/>
  <c r="EU119" i="46"/>
  <c r="EI105" i="46"/>
  <c r="ER120" i="46"/>
  <c r="ET116" i="46"/>
  <c r="ES114" i="46"/>
  <c r="EY120" i="46"/>
  <c r="EP104" i="46"/>
  <c r="EV113" i="46"/>
  <c r="EJ110" i="46"/>
  <c r="EN107" i="46"/>
  <c r="EM111" i="46"/>
  <c r="ET113" i="46"/>
  <c r="EJ111" i="46"/>
  <c r="EK112" i="46"/>
  <c r="EY114" i="46"/>
  <c r="EU116" i="46"/>
  <c r="EX111" i="46"/>
  <c r="ET111" i="46"/>
  <c r="EV105" i="46"/>
  <c r="EK121" i="46"/>
  <c r="EQ111" i="46"/>
  <c r="EK107" i="46"/>
  <c r="EX107" i="46"/>
  <c r="EN106" i="46"/>
  <c r="EZ103" i="46"/>
  <c r="EM119" i="46"/>
  <c r="ET115" i="46"/>
  <c r="FB113" i="46"/>
  <c r="EU117" i="46"/>
  <c r="EY121" i="46"/>
  <c r="EI116" i="46"/>
  <c r="EM109" i="46"/>
  <c r="EL112" i="46"/>
  <c r="ET121" i="46"/>
  <c r="EV103" i="46"/>
  <c r="FA121" i="46"/>
  <c r="FA105" i="46"/>
  <c r="EK105" i="46"/>
  <c r="EY115" i="46"/>
  <c r="EK110" i="46"/>
  <c r="EN118" i="46"/>
  <c r="EJ115" i="46"/>
  <c r="ER115" i="46"/>
  <c r="ER107" i="46"/>
  <c r="EQ115" i="46"/>
  <c r="ES116" i="46"/>
  <c r="EM110" i="46"/>
  <c r="ES110" i="46"/>
  <c r="EU105" i="46"/>
  <c r="EM104" i="46"/>
  <c r="EO107" i="46"/>
  <c r="FA118" i="46"/>
  <c r="ES111" i="46"/>
  <c r="EQ107" i="46"/>
  <c r="EQ112" i="46"/>
  <c r="EK109" i="46"/>
  <c r="FA117" i="46"/>
  <c r="EV104" i="46"/>
  <c r="EU121" i="46"/>
  <c r="EO121" i="46"/>
  <c r="EL103" i="46"/>
  <c r="EN113" i="46"/>
  <c r="EY107" i="46"/>
  <c r="EZ106" i="46"/>
  <c r="EN120" i="46"/>
  <c r="EN103" i="46"/>
  <c r="ER118" i="46"/>
  <c r="EP106" i="46"/>
  <c r="EJ106" i="46"/>
  <c r="EI113" i="46"/>
  <c r="EX110" i="46"/>
  <c r="FB116" i="46"/>
  <c r="EM114" i="46"/>
  <c r="FA108" i="46"/>
  <c r="EL121" i="46"/>
  <c r="FA111" i="46"/>
  <c r="EV110" i="46"/>
  <c r="EZ118" i="46"/>
  <c r="EP110" i="46"/>
  <c r="EN114" i="46"/>
  <c r="EZ113" i="46"/>
  <c r="EQ120" i="46"/>
  <c r="EQ105" i="46"/>
  <c r="EY119" i="46"/>
  <c r="ET103" i="46"/>
  <c r="EP103" i="46"/>
  <c r="EO120" i="46"/>
  <c r="EI119" i="46"/>
  <c r="EQ103" i="46"/>
  <c r="ER116" i="46"/>
  <c r="EK113" i="46"/>
  <c r="EK119" i="46"/>
  <c r="EN110" i="46"/>
  <c r="EW105" i="46"/>
  <c r="EQ110" i="46"/>
  <c r="FB105" i="46"/>
  <c r="EV118" i="46"/>
  <c r="FB111" i="46"/>
  <c r="EZ110" i="46"/>
  <c r="EN117" i="46"/>
  <c r="EL110" i="46"/>
  <c r="EO109" i="46"/>
  <c r="EP113" i="46"/>
  <c r="EN119" i="46"/>
  <c r="EW110" i="46"/>
  <c r="EU104" i="46"/>
  <c r="EL111" i="46"/>
  <c r="EO116" i="46"/>
  <c r="EZ107" i="46"/>
  <c r="EY117" i="46"/>
  <c r="EU110" i="46"/>
  <c r="EW108" i="46"/>
  <c r="FB109" i="46"/>
  <c r="FA110" i="46"/>
  <c r="EL108" i="46"/>
  <c r="EL118" i="46"/>
  <c r="EY118" i="46"/>
  <c r="FA120" i="46"/>
  <c r="EP111" i="46"/>
  <c r="EJ117" i="46"/>
  <c r="ER112" i="46"/>
  <c r="EV109" i="46"/>
  <c r="EU108" i="46"/>
  <c r="EI103" i="46"/>
  <c r="EI117" i="46"/>
  <c r="FA116" i="46"/>
  <c r="ES104" i="46"/>
  <c r="ES108" i="46"/>
  <c r="EO117" i="46"/>
  <c r="EK117" i="46"/>
  <c r="FA109" i="46"/>
  <c r="EZ105" i="46"/>
  <c r="EY103" i="46"/>
  <c r="EP114" i="46"/>
  <c r="EI115" i="46"/>
  <c r="EX117" i="46"/>
  <c r="EP105" i="46"/>
  <c r="EI118" i="46"/>
  <c r="EM121" i="46"/>
  <c r="EL116" i="46"/>
  <c r="EM117" i="46"/>
  <c r="ER117" i="46"/>
  <c r="EU106" i="46"/>
  <c r="FB108" i="46"/>
  <c r="EQ113" i="46"/>
  <c r="EO112" i="46"/>
  <c r="EZ119" i="46"/>
  <c r="FA113" i="46"/>
  <c r="ES103" i="46"/>
  <c r="EY105" i="46"/>
  <c r="ER114" i="46"/>
  <c r="EM112" i="46"/>
  <c r="EX119" i="46"/>
  <c r="ER110" i="46"/>
  <c r="FA106" i="46"/>
  <c r="ET106" i="46"/>
  <c r="EV114" i="46"/>
  <c r="ES120" i="46"/>
  <c r="FB107" i="46"/>
  <c r="EX113" i="46"/>
  <c r="FA107" i="46"/>
  <c r="EZ108" i="46"/>
  <c r="EU112" i="46"/>
  <c r="EM116" i="46"/>
  <c r="EW104" i="46"/>
  <c r="ES106" i="46"/>
  <c r="EM105" i="46"/>
  <c r="EZ115" i="46"/>
  <c r="EM108" i="46"/>
  <c r="EW117" i="46"/>
  <c r="EU111" i="46"/>
  <c r="EY113" i="46"/>
  <c r="EP108" i="46"/>
  <c r="EZ117" i="46"/>
  <c r="EQ116" i="46"/>
  <c r="ER109" i="46"/>
  <c r="FA103" i="46"/>
  <c r="ER103" i="46"/>
  <c r="EZ120" i="46"/>
  <c r="EI108" i="46"/>
  <c r="EQ104" i="46"/>
  <c r="EX120" i="46"/>
  <c r="EQ114" i="46"/>
  <c r="EX116" i="46"/>
  <c r="EV107" i="46"/>
  <c r="EM107" i="46"/>
  <c r="EU109" i="46"/>
  <c r="EX112" i="46"/>
  <c r="EQ121" i="46"/>
  <c r="EJ119" i="46"/>
  <c r="FB120" i="46"/>
  <c r="ES109" i="46"/>
  <c r="EJ112" i="46"/>
  <c r="ES113" i="46"/>
  <c r="EX109" i="46"/>
  <c r="EO111" i="46"/>
  <c r="EY104" i="46"/>
  <c r="EO108" i="46"/>
  <c r="FB117" i="46"/>
  <c r="EL117" i="46"/>
  <c r="EP109" i="46"/>
  <c r="EO119" i="46"/>
  <c r="EV117" i="46"/>
  <c r="EL120" i="46"/>
  <c r="ET105" i="46"/>
  <c r="EW118" i="46"/>
  <c r="EN115" i="46"/>
  <c r="EJ121" i="46"/>
  <c r="EN104" i="46"/>
  <c r="EI107" i="46"/>
  <c r="EN105" i="46"/>
  <c r="ER105" i="46"/>
  <c r="ER113" i="46"/>
  <c r="EW103" i="46"/>
  <c r="EJ107" i="46"/>
  <c r="EI109" i="46"/>
  <c r="EM113" i="46"/>
  <c r="EU107" i="46"/>
  <c r="EI104" i="46"/>
  <c r="EP120" i="46"/>
  <c r="EL107" i="46"/>
  <c r="EP116" i="46"/>
  <c r="FA119" i="46"/>
  <c r="EU114" i="46"/>
  <c r="ET104" i="46"/>
  <c r="EV112" i="46"/>
  <c r="EY110" i="46"/>
  <c r="EW113" i="46"/>
  <c r="EX118" i="46"/>
  <c r="EX103" i="46"/>
  <c r="FB110" i="46"/>
  <c r="EJ109" i="46"/>
  <c r="EJ113" i="46"/>
  <c r="EI110" i="46"/>
  <c r="ET110" i="46"/>
  <c r="EN108" i="46"/>
  <c r="EV119" i="46"/>
  <c r="EW116" i="46"/>
  <c r="EW114" i="46"/>
  <c r="EV116" i="46"/>
  <c r="EJ120" i="46"/>
  <c r="EI121" i="46"/>
  <c r="FA112" i="46"/>
  <c r="EX115" i="46"/>
  <c r="EK103" i="46"/>
  <c r="EY116" i="46"/>
  <c r="EO118" i="46"/>
  <c r="EO113" i="46"/>
  <c r="EZ112" i="46"/>
  <c r="EK114" i="46"/>
  <c r="EQ118" i="46"/>
  <c r="FB119" i="46"/>
  <c r="FB106" i="46"/>
  <c r="EU118" i="46"/>
  <c r="EO103" i="46"/>
  <c r="ET118" i="46"/>
  <c r="FA104" i="46"/>
  <c r="EW121" i="46"/>
  <c r="EX108" i="46"/>
  <c r="ES105" i="46"/>
  <c r="EU113" i="46"/>
  <c r="EQ117" i="46"/>
  <c r="ER119" i="46"/>
  <c r="EN112" i="46"/>
  <c r="EJ103" i="46"/>
  <c r="EJ104" i="46"/>
  <c r="EJ118" i="46"/>
  <c r="EP115" i="46"/>
  <c r="EO106" i="46"/>
  <c r="FA114" i="46"/>
  <c r="EL115" i="46"/>
  <c r="FB112" i="46"/>
  <c r="EU120" i="46"/>
  <c r="EJ105" i="46"/>
  <c r="ET117" i="46"/>
  <c r="EL106" i="46"/>
  <c r="EO104" i="46"/>
  <c r="EJ116" i="46"/>
  <c r="EL114" i="46"/>
  <c r="ET109" i="46"/>
  <c r="EM120" i="46"/>
  <c r="EX106" i="46"/>
  <c r="EL109" i="46"/>
  <c r="EK108" i="46"/>
  <c r="EO115" i="46"/>
  <c r="ES119" i="46"/>
  <c r="EM118" i="46"/>
  <c r="EY111" i="46"/>
  <c r="EK106" i="46"/>
  <c r="EV120" i="46"/>
  <c r="EL104" i="46"/>
  <c r="EI106" i="46"/>
  <c r="EI114" i="46"/>
  <c r="EK116" i="46"/>
  <c r="FB115" i="46"/>
  <c r="ET112" i="46"/>
  <c r="EP117" i="46"/>
  <c r="EV111" i="46"/>
  <c r="EI112" i="46"/>
  <c r="EV115" i="46"/>
  <c r="EZ104" i="46"/>
  <c r="EP112" i="46"/>
  <c r="ER106" i="46"/>
  <c r="ES112" i="46"/>
  <c r="EV106" i="46"/>
  <c r="EP121" i="46"/>
  <c r="EY112" i="46"/>
  <c r="FB114" i="46"/>
  <c r="ET108" i="46"/>
  <c r="EO105" i="46"/>
  <c r="EW119" i="46"/>
  <c r="EK111" i="46"/>
  <c r="EW106" i="46"/>
  <c r="EK120" i="46"/>
  <c r="FB103" i="46"/>
  <c r="EW112" i="46"/>
  <c r="EN116" i="46"/>
  <c r="EU103" i="46"/>
  <c r="ES115" i="46"/>
  <c r="ES107" i="46"/>
  <c r="EZ114" i="46"/>
  <c r="EN111" i="46"/>
  <c r="ER108" i="46"/>
  <c r="EW115" i="46"/>
  <c r="ER104" i="46"/>
  <c r="EM106" i="46"/>
  <c r="EP107" i="46"/>
  <c r="EW111" i="46"/>
  <c r="EJ108" i="46"/>
  <c r="EM115" i="46"/>
  <c r="EU115" i="46"/>
  <c r="EQ106" i="46"/>
  <c r="FA115" i="46"/>
  <c r="EL119" i="46"/>
  <c r="EZ116" i="46"/>
  <c r="EK104" i="46"/>
  <c r="EZ111" i="46"/>
  <c r="EW109" i="46"/>
  <c r="EN109" i="46"/>
  <c r="ET107" i="46"/>
  <c r="EX121" i="46"/>
  <c r="EW107" i="46"/>
  <c r="EP119" i="46"/>
  <c r="ET120" i="46"/>
  <c r="EX105" i="46"/>
  <c r="EQ119" i="46"/>
  <c r="ES117" i="46"/>
  <c r="EY106" i="46"/>
  <c r="EM103" i="46"/>
  <c r="ET119" i="46"/>
  <c r="EK115" i="26"/>
  <c r="ET118" i="26"/>
  <c r="EU109" i="26"/>
  <c r="ER114" i="26"/>
  <c r="EW105" i="26"/>
  <c r="FD115" i="26"/>
  <c r="FD112" i="26"/>
  <c r="EM106" i="26"/>
  <c r="EX116" i="26"/>
  <c r="EK108" i="26"/>
  <c r="FD122" i="26"/>
  <c r="EX115" i="26"/>
  <c r="EK110" i="26"/>
  <c r="EZ115" i="26"/>
  <c r="EK116" i="26"/>
  <c r="ER122" i="26"/>
  <c r="FD114" i="26"/>
  <c r="EX120" i="26"/>
  <c r="EM121" i="26"/>
  <c r="EZ112" i="26"/>
  <c r="EW112" i="26"/>
  <c r="EY121" i="26"/>
  <c r="EY112" i="26"/>
  <c r="FD110" i="26"/>
  <c r="FC117" i="26"/>
  <c r="EK121" i="26"/>
  <c r="EQ107" i="26"/>
  <c r="EX122" i="26"/>
  <c r="EY123" i="26"/>
  <c r="EV115" i="26"/>
  <c r="ES113" i="26"/>
  <c r="EY116" i="26"/>
  <c r="FB105" i="26"/>
  <c r="EM107" i="26"/>
  <c r="EN122" i="26"/>
  <c r="EU112" i="26"/>
  <c r="EV113" i="26"/>
  <c r="EP122" i="26"/>
  <c r="EW108" i="26"/>
  <c r="EX117" i="26"/>
  <c r="FB120" i="26"/>
  <c r="EX111" i="26"/>
  <c r="FB117" i="26"/>
  <c r="FC111" i="26"/>
  <c r="EY108" i="26"/>
  <c r="EK117" i="26"/>
  <c r="FC114" i="26"/>
  <c r="EO105" i="26"/>
  <c r="EX113" i="26"/>
  <c r="EW121" i="26"/>
  <c r="EY118" i="26"/>
  <c r="ER106" i="26"/>
  <c r="EV120" i="26"/>
  <c r="EQ123" i="26"/>
  <c r="EN111" i="26"/>
  <c r="EO113" i="26"/>
  <c r="EV112" i="26"/>
  <c r="EL108" i="26"/>
  <c r="EU108" i="26"/>
  <c r="EM119" i="26"/>
  <c r="ET114" i="26"/>
  <c r="EP121" i="26"/>
  <c r="FA115" i="26"/>
  <c r="EM113" i="26"/>
  <c r="ES107" i="26"/>
  <c r="FC118" i="26"/>
  <c r="FA123" i="26"/>
  <c r="EN110" i="26"/>
  <c r="FD109" i="26"/>
  <c r="EX121" i="26"/>
  <c r="EN118" i="26"/>
  <c r="EZ119" i="26"/>
  <c r="EO115" i="26"/>
  <c r="ER113" i="26"/>
  <c r="EL114" i="26"/>
  <c r="EU117" i="26"/>
  <c r="EQ105" i="26"/>
  <c r="EO118" i="26"/>
  <c r="EO121" i="26"/>
  <c r="EU113" i="26"/>
  <c r="EM109" i="26"/>
  <c r="EY109" i="26"/>
  <c r="ER119" i="26"/>
  <c r="FD118" i="26"/>
  <c r="ES109" i="26"/>
  <c r="EM114" i="26"/>
  <c r="EN119" i="26"/>
  <c r="EO110" i="26"/>
  <c r="EM120" i="26"/>
  <c r="EQ120" i="26"/>
  <c r="EX119" i="26"/>
  <c r="EZ117" i="26"/>
  <c r="EM108" i="26"/>
  <c r="EN114" i="26"/>
  <c r="ET107" i="26"/>
  <c r="EQ108" i="26"/>
  <c r="EL122" i="26"/>
  <c r="EL107" i="26"/>
  <c r="FA117" i="26"/>
  <c r="ER111" i="26"/>
  <c r="ES106" i="26"/>
  <c r="EY114" i="26"/>
  <c r="ER115" i="26"/>
  <c r="ER123" i="26"/>
  <c r="FB110" i="26"/>
  <c r="EP114" i="26"/>
  <c r="EV109" i="26"/>
  <c r="EX109" i="26"/>
  <c r="FB115" i="26"/>
  <c r="EK111" i="26"/>
  <c r="FA122" i="26"/>
  <c r="EN112" i="26"/>
  <c r="FC109" i="26"/>
  <c r="EQ113" i="26"/>
  <c r="EW116" i="26"/>
  <c r="FD113" i="26"/>
  <c r="EY110" i="26"/>
  <c r="EX107" i="26"/>
  <c r="EL113" i="26"/>
  <c r="EL120" i="26"/>
  <c r="FC119" i="26"/>
  <c r="EW113" i="26"/>
  <c r="FA119" i="26"/>
  <c r="FD105" i="26"/>
  <c r="EP107" i="26"/>
  <c r="FA112" i="26"/>
  <c r="EU114" i="26"/>
  <c r="FA111" i="26"/>
  <c r="EL118" i="26"/>
  <c r="EN123" i="26"/>
  <c r="EU110" i="26"/>
  <c r="EM111" i="26"/>
  <c r="FB123" i="26"/>
  <c r="EW123" i="26"/>
  <c r="ET111" i="26"/>
  <c r="FB121" i="26"/>
  <c r="FB118" i="26"/>
  <c r="ER105" i="26"/>
  <c r="EN120" i="26"/>
  <c r="FC121" i="26"/>
  <c r="EN109" i="26"/>
  <c r="FB108" i="26"/>
  <c r="EO112" i="26"/>
  <c r="EM105" i="26"/>
  <c r="EY119" i="26"/>
  <c r="FA105" i="26"/>
  <c r="ET123" i="26"/>
  <c r="EW122" i="26"/>
  <c r="EZ121" i="26"/>
  <c r="EO117" i="26"/>
  <c r="EZ114" i="26"/>
  <c r="EL115" i="26"/>
  <c r="ES117" i="26"/>
  <c r="FC108" i="26"/>
  <c r="EQ116" i="26"/>
  <c r="EZ105" i="26"/>
  <c r="EV105" i="26"/>
  <c r="FD123" i="26"/>
  <c r="EL119" i="26"/>
  <c r="EU106" i="26"/>
  <c r="EV119" i="26"/>
  <c r="EN107" i="26"/>
  <c r="ES118" i="26"/>
  <c r="EL112" i="26"/>
  <c r="ES111" i="26"/>
  <c r="EU119" i="26"/>
  <c r="EW107" i="26"/>
  <c r="EU116" i="26"/>
  <c r="EQ112" i="26"/>
  <c r="ER107" i="26"/>
  <c r="EP110" i="26"/>
  <c r="EO106" i="26"/>
  <c r="EL111" i="26"/>
  <c r="EW118" i="26"/>
  <c r="FC106" i="26"/>
  <c r="EV110" i="26"/>
  <c r="EP108" i="26"/>
  <c r="ES114" i="26"/>
  <c r="EP117" i="26"/>
  <c r="EV122" i="26"/>
  <c r="FB112" i="26"/>
  <c r="EY115" i="26"/>
  <c r="EM117" i="26"/>
  <c r="ES108" i="26"/>
  <c r="EZ108" i="26"/>
  <c r="EV111" i="26"/>
  <c r="ET116" i="26"/>
  <c r="EY107" i="26"/>
  <c r="FA113" i="26"/>
  <c r="EU123" i="26"/>
  <c r="EQ115" i="26"/>
  <c r="EQ118" i="26"/>
  <c r="EU121" i="26"/>
  <c r="EU122" i="26"/>
  <c r="EV106" i="26"/>
  <c r="EZ110" i="26"/>
  <c r="EV117" i="26"/>
  <c r="FA108" i="26"/>
  <c r="EU105" i="26"/>
  <c r="FA120" i="26"/>
  <c r="ET113" i="26"/>
  <c r="EW111" i="26"/>
  <c r="FB111" i="26"/>
  <c r="ER120" i="26"/>
  <c r="EQ114" i="26"/>
  <c r="ES105" i="26"/>
  <c r="ER112" i="26"/>
  <c r="ER117" i="26"/>
  <c r="ER118" i="26"/>
  <c r="EW120" i="26"/>
  <c r="EM116" i="26"/>
  <c r="EN105" i="26"/>
  <c r="EX106" i="26"/>
  <c r="FA118" i="26"/>
  <c r="EZ120" i="26"/>
  <c r="EK118" i="26"/>
  <c r="FC105" i="26"/>
  <c r="EN117" i="26"/>
  <c r="ES115" i="26"/>
  <c r="EU111" i="26"/>
  <c r="EW114" i="26"/>
  <c r="EK114" i="26"/>
  <c r="FA109" i="26"/>
  <c r="ET115" i="26"/>
  <c r="EZ113" i="26"/>
  <c r="EU107" i="26"/>
  <c r="EM112" i="26"/>
  <c r="EO108" i="26"/>
  <c r="EU115" i="26"/>
  <c r="EN121" i="26"/>
  <c r="EP113" i="26"/>
  <c r="EX110" i="26"/>
  <c r="EP116" i="26"/>
  <c r="EO120" i="26"/>
  <c r="EY106" i="26"/>
  <c r="EK109" i="26"/>
  <c r="EO123" i="26"/>
  <c r="EO116" i="26"/>
  <c r="FA106" i="26"/>
  <c r="EQ109" i="26"/>
  <c r="ET109" i="26"/>
  <c r="ET110" i="26"/>
  <c r="ER109" i="26"/>
  <c r="FA110" i="26"/>
  <c r="FD111" i="26"/>
  <c r="EV123" i="26"/>
  <c r="EK113" i="26"/>
  <c r="ET121" i="26"/>
  <c r="EO111" i="26"/>
  <c r="EU120" i="26"/>
  <c r="EW109" i="26"/>
  <c r="EY111" i="26"/>
  <c r="FA121" i="26"/>
  <c r="EV118" i="26"/>
  <c r="EX118" i="26"/>
  <c r="ES112" i="26"/>
  <c r="EP119" i="26"/>
  <c r="EP120" i="26"/>
  <c r="EZ118" i="26"/>
  <c r="FC120" i="26"/>
  <c r="EW115" i="26"/>
  <c r="EQ117" i="26"/>
  <c r="EZ107" i="26"/>
  <c r="FB113" i="26"/>
  <c r="EP109" i="26"/>
  <c r="EN108" i="26"/>
  <c r="FC112" i="26"/>
  <c r="FD116" i="26"/>
  <c r="EZ111" i="26"/>
  <c r="FD121" i="26"/>
  <c r="ET117" i="26"/>
  <c r="FC110" i="26"/>
  <c r="ES121" i="26"/>
  <c r="EW117" i="26"/>
  <c r="FD106" i="26"/>
  <c r="EV121" i="26"/>
  <c r="EK105" i="26"/>
  <c r="EM123" i="26"/>
  <c r="EV116" i="26"/>
  <c r="EW119" i="26"/>
  <c r="EM118" i="26"/>
  <c r="ES120" i="26"/>
  <c r="ET105" i="26"/>
  <c r="EK106" i="26"/>
  <c r="EL121" i="26"/>
  <c r="EV114" i="26"/>
  <c r="FB106" i="26"/>
  <c r="EX114" i="26"/>
  <c r="EK123" i="26"/>
  <c r="EY120" i="26"/>
  <c r="ER110" i="26"/>
  <c r="EX123" i="26"/>
  <c r="FB116" i="26"/>
  <c r="EK120" i="26"/>
  <c r="ET108" i="26"/>
  <c r="EP115" i="26"/>
  <c r="EY105" i="26"/>
  <c r="EV108" i="26"/>
  <c r="EL110" i="26"/>
  <c r="FA116" i="26"/>
  <c r="ET119" i="26"/>
  <c r="ET112" i="26"/>
  <c r="EZ122" i="26"/>
  <c r="ET120" i="26"/>
  <c r="ES119" i="26"/>
  <c r="EM122" i="26"/>
  <c r="EZ106" i="26"/>
  <c r="EN116" i="26"/>
  <c r="EW110" i="26"/>
  <c r="EM115" i="26"/>
  <c r="EQ106" i="26"/>
  <c r="FB109" i="26"/>
  <c r="EV107" i="26"/>
  <c r="EX112" i="26"/>
  <c r="EK112" i="26"/>
  <c r="ER108" i="26"/>
  <c r="EP112" i="26"/>
  <c r="EN113" i="26"/>
  <c r="EP118" i="26"/>
  <c r="EW106" i="26"/>
  <c r="EP123" i="26"/>
  <c r="EQ110" i="26"/>
  <c r="FC113" i="26"/>
  <c r="EX108" i="26"/>
  <c r="EO119" i="26"/>
  <c r="ES110" i="26"/>
  <c r="EL117" i="26"/>
  <c r="FC122" i="26"/>
  <c r="EO107" i="26"/>
  <c r="EK122" i="26"/>
  <c r="EY122" i="26"/>
  <c r="EL109" i="26"/>
  <c r="ES116" i="26"/>
  <c r="EU118" i="26"/>
  <c r="FC116" i="26"/>
  <c r="FD108" i="26"/>
  <c r="FA107" i="26"/>
  <c r="ES123" i="26"/>
  <c r="ER116" i="26"/>
  <c r="FB119" i="26"/>
  <c r="FB107" i="26"/>
  <c r="EZ109" i="26"/>
  <c r="EK119" i="26"/>
  <c r="FD107" i="26"/>
  <c r="EN115" i="26"/>
  <c r="EZ123" i="26"/>
  <c r="FD119" i="26"/>
  <c r="EO114" i="26"/>
  <c r="FC123" i="26"/>
  <c r="EX105" i="26"/>
  <c r="ET122" i="26"/>
  <c r="EP111" i="26"/>
  <c r="FC107" i="26"/>
  <c r="EO109" i="26"/>
  <c r="EM110" i="26"/>
  <c r="FB122" i="26"/>
  <c r="EL123" i="26"/>
  <c r="EQ122" i="26"/>
  <c r="EP105" i="26"/>
  <c r="FD120" i="26"/>
  <c r="EY113" i="26"/>
  <c r="EQ111" i="26"/>
  <c r="ET106" i="26"/>
  <c r="FA114" i="26"/>
  <c r="EZ116" i="26"/>
  <c r="FD117" i="26"/>
  <c r="EP106" i="26"/>
  <c r="EL106" i="26"/>
  <c r="ES122" i="26"/>
  <c r="EL105" i="26"/>
  <c r="EQ119" i="26"/>
  <c r="EL116" i="26"/>
  <c r="FC115" i="26"/>
  <c r="EO122" i="26"/>
  <c r="FB114" i="26"/>
  <c r="EQ121" i="26"/>
  <c r="EY117" i="26"/>
  <c r="EN106" i="26"/>
  <c r="EK107" i="26"/>
  <c r="ER121" i="26"/>
  <c r="FL103" i="46" a="1"/>
  <c r="FN105" i="26" l="1" a="1"/>
  <c r="FV116" i="46"/>
  <c r="FN108" i="46"/>
  <c r="FO117" i="46"/>
  <c r="FM111" i="46"/>
  <c r="FO113" i="46"/>
  <c r="FQ112" i="46"/>
  <c r="FN104" i="46"/>
  <c r="FV120" i="46"/>
  <c r="FM104" i="46"/>
  <c r="GD121" i="46"/>
  <c r="GC119" i="46"/>
  <c r="GE121" i="46"/>
  <c r="FQ108" i="46"/>
  <c r="FU119" i="46"/>
  <c r="FT104" i="46"/>
  <c r="FL120" i="46"/>
  <c r="FX120" i="46"/>
  <c r="GE106" i="46"/>
  <c r="FT118" i="46"/>
  <c r="FU108" i="46"/>
  <c r="FZ121" i="46"/>
  <c r="FQ110" i="46"/>
  <c r="GE112" i="46"/>
  <c r="FX118" i="46"/>
  <c r="FV110" i="46"/>
  <c r="GA117" i="46"/>
  <c r="FM115" i="46"/>
  <c r="FR114" i="46"/>
  <c r="FY110" i="46"/>
  <c r="GB115" i="46"/>
  <c r="GC103" i="46"/>
  <c r="FP120" i="46"/>
  <c r="FQ117" i="46"/>
  <c r="FW119" i="46"/>
  <c r="FU120" i="46"/>
  <c r="GC113" i="46"/>
  <c r="FZ107" i="46"/>
  <c r="FX110" i="46"/>
  <c r="FM120" i="46"/>
  <c r="FZ120" i="46"/>
  <c r="FN120" i="46"/>
  <c r="GC104" i="46"/>
  <c r="GD110" i="46"/>
  <c r="GD104" i="46"/>
  <c r="GC105" i="46"/>
  <c r="FU115" i="46"/>
  <c r="FP119" i="46"/>
  <c r="FU117" i="46"/>
  <c r="FZ104" i="46"/>
  <c r="GC117" i="46"/>
  <c r="FT117" i="46"/>
  <c r="FX107" i="46"/>
  <c r="FM110" i="46"/>
  <c r="FX108" i="46"/>
  <c r="GA112" i="46"/>
  <c r="FT109" i="46"/>
  <c r="FM103" i="46"/>
  <c r="FQ104" i="46"/>
  <c r="FL103" i="46"/>
  <c r="FT111" i="46"/>
  <c r="FX105" i="46"/>
  <c r="FV106" i="46"/>
  <c r="FR112" i="46"/>
  <c r="FO118" i="46"/>
  <c r="GA109" i="46"/>
  <c r="FL119" i="46"/>
  <c r="GB106" i="46"/>
  <c r="FO112" i="46"/>
  <c r="FY112" i="46"/>
  <c r="FX115" i="46"/>
  <c r="FM105" i="46"/>
  <c r="FZ110" i="46"/>
  <c r="GA108" i="46"/>
  <c r="FO121" i="46"/>
  <c r="FQ120" i="46"/>
  <c r="FT113" i="46"/>
  <c r="GA111" i="46"/>
  <c r="FL117" i="46"/>
  <c r="FU104" i="46"/>
  <c r="FU106" i="46"/>
  <c r="FU118" i="46"/>
  <c r="GD109" i="46"/>
  <c r="FZ111" i="46"/>
  <c r="FP113" i="46"/>
  <c r="GC115" i="46"/>
  <c r="FP107" i="46"/>
  <c r="GA105" i="46"/>
  <c r="FR105" i="46"/>
  <c r="FW118" i="46"/>
  <c r="FS120" i="46"/>
  <c r="FL114" i="46"/>
  <c r="FU111" i="46"/>
  <c r="GA113" i="46"/>
  <c r="FO108" i="46"/>
  <c r="FP114" i="46"/>
  <c r="FX117" i="46"/>
  <c r="GA107" i="46"/>
  <c r="FX121" i="46"/>
  <c r="FN111" i="46"/>
  <c r="GC118" i="46"/>
  <c r="GD112" i="46"/>
  <c r="FR116" i="46"/>
  <c r="FN103" i="46"/>
  <c r="FP111" i="46"/>
  <c r="FZ119" i="46"/>
  <c r="FN112" i="46"/>
  <c r="FQ121" i="46"/>
  <c r="FM116" i="46"/>
  <c r="FM108" i="46"/>
  <c r="FW114" i="46"/>
  <c r="FW107" i="46"/>
  <c r="FV104" i="46"/>
  <c r="GA119" i="46"/>
  <c r="FL112" i="46"/>
  <c r="FO114" i="46"/>
  <c r="FO109" i="46"/>
  <c r="FM114" i="46"/>
  <c r="GD115" i="46"/>
  <c r="GD113" i="46"/>
  <c r="FW104" i="46"/>
  <c r="FX113" i="46"/>
  <c r="FS115" i="46"/>
  <c r="FZ115" i="46"/>
  <c r="FS110" i="46"/>
  <c r="FU116" i="46"/>
  <c r="FP115" i="46"/>
  <c r="GA116" i="46"/>
  <c r="FW120" i="46"/>
  <c r="FR121" i="46"/>
  <c r="FZ108" i="46"/>
  <c r="FU112" i="46"/>
  <c r="FO103" i="46"/>
  <c r="FV109" i="46"/>
  <c r="GD106" i="46"/>
  <c r="GB118" i="46"/>
  <c r="FP103" i="46"/>
  <c r="FY114" i="46"/>
  <c r="GB111" i="46"/>
  <c r="FT106" i="46"/>
  <c r="FN110" i="46"/>
  <c r="FV107" i="46"/>
  <c r="FY115" i="46"/>
  <c r="FT112" i="46"/>
  <c r="FM107" i="46"/>
  <c r="FQ105" i="46"/>
  <c r="FM113" i="46"/>
  <c r="FR111" i="46"/>
  <c r="GA103" i="46"/>
  <c r="FZ116" i="46"/>
  <c r="FY104" i="46"/>
  <c r="FQ111" i="46"/>
  <c r="FR120" i="46"/>
  <c r="FW112" i="46"/>
  <c r="FV121" i="46"/>
  <c r="FW103" i="46"/>
  <c r="FN119" i="46"/>
  <c r="FS114" i="46"/>
  <c r="FN105" i="46"/>
  <c r="FX114" i="46"/>
  <c r="FQ116" i="46"/>
  <c r="FL111" i="46"/>
  <c r="FL118" i="46"/>
  <c r="FX109" i="46"/>
  <c r="FP121" i="46"/>
  <c r="GE115" i="46"/>
  <c r="GC121" i="46"/>
  <c r="GD116" i="46"/>
  <c r="GC116" i="46"/>
  <c r="GD107" i="46"/>
  <c r="FR107" i="46"/>
  <c r="FY116" i="46"/>
  <c r="FU107" i="46"/>
  <c r="FY105" i="46"/>
  <c r="GB116" i="46"/>
  <c r="GD108" i="46"/>
  <c r="FM112" i="46"/>
  <c r="GB107" i="46"/>
  <c r="FZ114" i="46"/>
  <c r="GB121" i="46"/>
  <c r="FO110" i="46"/>
  <c r="GE108" i="46"/>
  <c r="FL110" i="46"/>
  <c r="FO106" i="46"/>
  <c r="GB109" i="46"/>
  <c r="FZ118" i="46"/>
  <c r="FO116" i="46"/>
  <c r="GD114" i="46"/>
  <c r="GE107" i="46"/>
  <c r="FT110" i="46"/>
  <c r="FT116" i="46"/>
  <c r="FV113" i="46"/>
  <c r="GE119" i="46"/>
  <c r="FN115" i="46"/>
  <c r="FU121" i="46"/>
  <c r="GA115" i="46"/>
  <c r="FS105" i="46"/>
  <c r="FO107" i="46"/>
  <c r="FM106" i="46"/>
  <c r="GA104" i="46"/>
  <c r="FT103" i="46"/>
  <c r="FZ112" i="46"/>
  <c r="FV117" i="46"/>
  <c r="GA114" i="46"/>
  <c r="FY103" i="46"/>
  <c r="FZ117" i="46"/>
  <c r="GC110" i="46"/>
  <c r="FT108" i="46"/>
  <c r="FY111" i="46"/>
  <c r="FZ103" i="46"/>
  <c r="FO115" i="46"/>
  <c r="GE105" i="46"/>
  <c r="GE103" i="46"/>
  <c r="GD111" i="46"/>
  <c r="FS111" i="46"/>
  <c r="FX104" i="46"/>
  <c r="FU109" i="46"/>
  <c r="GA110" i="46"/>
  <c r="FW105" i="46"/>
  <c r="FR113" i="46"/>
  <c r="GB119" i="46"/>
  <c r="GE116" i="46"/>
  <c r="FV111" i="46"/>
  <c r="FU113" i="46"/>
  <c r="FL104" i="46"/>
  <c r="FN106" i="46"/>
  <c r="FS108" i="46"/>
  <c r="FP104" i="46"/>
  <c r="GD117" i="46"/>
  <c r="FP105" i="46"/>
  <c r="GC120" i="46"/>
  <c r="GE113" i="46"/>
  <c r="GA106" i="46"/>
  <c r="GC112" i="46"/>
  <c r="FW121" i="46"/>
  <c r="FY106" i="46"/>
  <c r="FR109" i="46"/>
  <c r="FT105" i="46"/>
  <c r="GB112" i="46"/>
  <c r="GE111" i="46"/>
  <c r="FP109" i="46"/>
  <c r="FV108" i="46"/>
  <c r="GA121" i="46"/>
  <c r="FW116" i="46"/>
  <c r="FP112" i="46"/>
  <c r="FS118" i="46"/>
  <c r="FL108" i="46"/>
  <c r="GB120" i="46"/>
  <c r="GE109" i="46"/>
  <c r="GC111" i="46"/>
  <c r="GD105" i="46"/>
  <c r="FP116" i="46"/>
  <c r="FP110" i="46"/>
  <c r="GB105" i="46"/>
  <c r="FV103" i="46"/>
  <c r="FZ105" i="46"/>
  <c r="FS103" i="46"/>
  <c r="FL105" i="46"/>
  <c r="FQ107" i="46"/>
  <c r="FM109" i="46"/>
  <c r="FT107" i="46"/>
  <c r="FQ103" i="46"/>
  <c r="GC107" i="46"/>
  <c r="FP106" i="46"/>
  <c r="GE104" i="46"/>
  <c r="GD118" i="46"/>
  <c r="GE118" i="46"/>
  <c r="FO105" i="46"/>
  <c r="FL107" i="46"/>
  <c r="GD120" i="46"/>
  <c r="GB110" i="46"/>
  <c r="FS107" i="46"/>
  <c r="FL116" i="46"/>
  <c r="FU103" i="46"/>
  <c r="FV119" i="46"/>
  <c r="FO111" i="46"/>
  <c r="FY121" i="46"/>
  <c r="GB108" i="46"/>
  <c r="FT121" i="46"/>
  <c r="FS106" i="46"/>
  <c r="FS112" i="46"/>
  <c r="GB114" i="46"/>
  <c r="FR108" i="46"/>
  <c r="FY119" i="46"/>
  <c r="GC109" i="46"/>
  <c r="FX112" i="46"/>
  <c r="FY118" i="46"/>
  <c r="FR117" i="46"/>
  <c r="FR118" i="46"/>
  <c r="FT120" i="46"/>
  <c r="FQ115" i="46"/>
  <c r="FL109" i="46"/>
  <c r="FM121" i="46"/>
  <c r="FY117" i="46"/>
  <c r="GB117" i="46"/>
  <c r="FW109" i="46"/>
  <c r="FP108" i="46"/>
  <c r="FL106" i="46"/>
  <c r="GE117" i="46"/>
  <c r="FQ114" i="46"/>
  <c r="FQ119" i="46"/>
  <c r="FR106" i="46"/>
  <c r="FX116" i="46"/>
  <c r="GD119" i="46"/>
  <c r="GB103" i="46"/>
  <c r="FN116" i="46"/>
  <c r="FY113" i="46"/>
  <c r="FY120" i="46"/>
  <c r="FW106" i="46"/>
  <c r="FZ106" i="46"/>
  <c r="FS109" i="46"/>
  <c r="GE120" i="46"/>
  <c r="FX111" i="46"/>
  <c r="FN114" i="46"/>
  <c r="FS104" i="46"/>
  <c r="FU110" i="46"/>
  <c r="GB113" i="46"/>
  <c r="FY107" i="46"/>
  <c r="GB104" i="46"/>
  <c r="FM117" i="46"/>
  <c r="GE114" i="46"/>
  <c r="FZ113" i="46"/>
  <c r="FN107" i="46"/>
  <c r="FS116" i="46"/>
  <c r="FW111" i="46"/>
  <c r="FZ109" i="46"/>
  <c r="FY108" i="46"/>
  <c r="FR115" i="46"/>
  <c r="FS117" i="46"/>
  <c r="FW110" i="46"/>
  <c r="FM118" i="46"/>
  <c r="FS113" i="46"/>
  <c r="FQ113" i="46"/>
  <c r="FU114" i="46"/>
  <c r="FV112" i="46"/>
  <c r="FT114" i="46"/>
  <c r="FW115" i="46"/>
  <c r="FS121" i="46"/>
  <c r="FY109" i="46"/>
  <c r="FP117" i="46"/>
  <c r="FQ118" i="46"/>
  <c r="FV118" i="46"/>
  <c r="FV114" i="46"/>
  <c r="FP118" i="46"/>
  <c r="FW113" i="46"/>
  <c r="FL113" i="46"/>
  <c r="FR104" i="46"/>
  <c r="GA118" i="46"/>
  <c r="FL115" i="46"/>
  <c r="FX103" i="46"/>
  <c r="FW108" i="46"/>
  <c r="GC114" i="46"/>
  <c r="FV115" i="46"/>
  <c r="FO104" i="46"/>
  <c r="FN117" i="46"/>
  <c r="GE110" i="46"/>
  <c r="FO120" i="46"/>
  <c r="FS119" i="46"/>
  <c r="FN121" i="46"/>
  <c r="FQ106" i="46"/>
  <c r="FX119" i="46"/>
  <c r="GA120" i="46"/>
  <c r="GD103" i="46"/>
  <c r="FN113" i="46"/>
  <c r="FT119" i="46"/>
  <c r="FW117" i="46"/>
  <c r="FT115" i="46"/>
  <c r="FO119" i="46"/>
  <c r="FR110" i="46"/>
  <c r="FN118" i="46"/>
  <c r="FQ109" i="46"/>
  <c r="GC108" i="46"/>
  <c r="FR103" i="46"/>
  <c r="FV105" i="46"/>
  <c r="FM119" i="46"/>
  <c r="GC106" i="46"/>
  <c r="FR119" i="46"/>
  <c r="FN109" i="46"/>
  <c r="FX106" i="46"/>
  <c r="FL121" i="46"/>
  <c r="FU105" i="46"/>
  <c r="GE107" i="26" l="1"/>
  <c r="FU105" i="26"/>
  <c r="FZ121" i="26"/>
  <c r="FR122" i="26"/>
  <c r="GD109" i="26"/>
  <c r="FZ108" i="26"/>
  <c r="GB119" i="26"/>
  <c r="FU112" i="26"/>
  <c r="FY117" i="26"/>
  <c r="FT105" i="26"/>
  <c r="GE112" i="26"/>
  <c r="FY109" i="26"/>
  <c r="FO106" i="26"/>
  <c r="FP113" i="26"/>
  <c r="FX112" i="26"/>
  <c r="FT119" i="26"/>
  <c r="FV117" i="26"/>
  <c r="FU111" i="26"/>
  <c r="FV114" i="26"/>
  <c r="GE118" i="26"/>
  <c r="FT117" i="26"/>
  <c r="FR108" i="26"/>
  <c r="GF121" i="26"/>
  <c r="FW108" i="26"/>
  <c r="FV116" i="26"/>
  <c r="FV105" i="26"/>
  <c r="GF118" i="26"/>
  <c r="GB105" i="26"/>
  <c r="FY116" i="26"/>
  <c r="FY122" i="26"/>
  <c r="GG107" i="26"/>
  <c r="GC108" i="26"/>
  <c r="FT123" i="26"/>
  <c r="FY118" i="26"/>
  <c r="FN111" i="26"/>
  <c r="FO108" i="26"/>
  <c r="GC121" i="26"/>
  <c r="FN122" i="26"/>
  <c r="GD107" i="26"/>
  <c r="FR109" i="26"/>
  <c r="FY119" i="26"/>
  <c r="GF111" i="26"/>
  <c r="GG106" i="26"/>
  <c r="FP111" i="26"/>
  <c r="FP114" i="26"/>
  <c r="FS113" i="26"/>
  <c r="FW114" i="26"/>
  <c r="FS119" i="26"/>
  <c r="FS108" i="26"/>
  <c r="FW121" i="26"/>
  <c r="FQ111" i="26"/>
  <c r="GA114" i="26"/>
  <c r="FP118" i="26"/>
  <c r="FW107" i="26"/>
  <c r="FV108" i="26"/>
  <c r="GC114" i="26"/>
  <c r="GC109" i="26"/>
  <c r="GC122" i="26"/>
  <c r="GE121" i="26"/>
  <c r="FT113" i="26"/>
  <c r="FX115" i="26"/>
  <c r="FV115" i="26"/>
  <c r="FZ106" i="26"/>
  <c r="FP112" i="26"/>
  <c r="FN119" i="26"/>
  <c r="GG118" i="26"/>
  <c r="FV107" i="26"/>
  <c r="FR107" i="26"/>
  <c r="FN112" i="26"/>
  <c r="GA111" i="26"/>
  <c r="GF116" i="26"/>
  <c r="FW123" i="26"/>
  <c r="GE105" i="26"/>
  <c r="FV111" i="26"/>
  <c r="FU110" i="26"/>
  <c r="FX111" i="26"/>
  <c r="FQ122" i="26"/>
  <c r="FO110" i="26"/>
  <c r="GA113" i="26"/>
  <c r="FY115" i="26"/>
  <c r="FW116" i="26"/>
  <c r="FT107" i="26"/>
  <c r="GE113" i="26"/>
  <c r="FN123" i="26"/>
  <c r="FS105" i="26"/>
  <c r="FS118" i="26"/>
  <c r="FZ119" i="26"/>
  <c r="FN106" i="26"/>
  <c r="GE116" i="26"/>
  <c r="FN107" i="26"/>
  <c r="GG117" i="26"/>
  <c r="GC112" i="26"/>
  <c r="GB108" i="26"/>
  <c r="FP122" i="26"/>
  <c r="FX120" i="26"/>
  <c r="FY113" i="26"/>
  <c r="FN117" i="26"/>
  <c r="FQ109" i="26"/>
  <c r="GA120" i="26"/>
  <c r="FW122" i="26"/>
  <c r="FT120" i="26"/>
  <c r="FT112" i="26"/>
  <c r="FN113" i="26"/>
  <c r="FX110" i="26"/>
  <c r="GC106" i="26"/>
  <c r="FQ105" i="26"/>
  <c r="GG109" i="26"/>
  <c r="FV122" i="26"/>
  <c r="FS106" i="26"/>
  <c r="GG114" i="26"/>
  <c r="FO105" i="26"/>
  <c r="GE106" i="26"/>
  <c r="FP108" i="26"/>
  <c r="FU116" i="26"/>
  <c r="GD120" i="26"/>
  <c r="FO111" i="26"/>
  <c r="GA110" i="26"/>
  <c r="FW106" i="26"/>
  <c r="FV120" i="26"/>
  <c r="GE110" i="26"/>
  <c r="FY110" i="26"/>
  <c r="FU113" i="26"/>
  <c r="GG120" i="26"/>
  <c r="FR121" i="26"/>
  <c r="FY114" i="26"/>
  <c r="GG105" i="26"/>
  <c r="GA117" i="26"/>
  <c r="GE114" i="26"/>
  <c r="FT116" i="26"/>
  <c r="FO118" i="26"/>
  <c r="FT109" i="26"/>
  <c r="GF120" i="26"/>
  <c r="GB109" i="26"/>
  <c r="FQ115" i="26"/>
  <c r="GC107" i="26"/>
  <c r="FQ117" i="26"/>
  <c r="GF113" i="26"/>
  <c r="FY107" i="26"/>
  <c r="FZ120" i="26"/>
  <c r="FR114" i="26"/>
  <c r="FO121" i="26"/>
  <c r="GB116" i="26"/>
  <c r="GB107" i="26"/>
  <c r="FX105" i="26"/>
  <c r="GC105" i="26"/>
  <c r="FZ113" i="26"/>
  <c r="GD119" i="26"/>
  <c r="FZ123" i="26"/>
  <c r="GB111" i="26"/>
  <c r="FO109" i="26"/>
  <c r="FW118" i="26"/>
  <c r="FR105" i="26"/>
  <c r="FZ117" i="26"/>
  <c r="FP123" i="26"/>
  <c r="FT121" i="26"/>
  <c r="FZ115" i="26"/>
  <c r="GF112" i="26"/>
  <c r="GF106" i="26"/>
  <c r="GG110" i="26"/>
  <c r="FV109" i="26"/>
  <c r="FP116" i="26"/>
  <c r="FR120" i="26"/>
  <c r="GG122" i="26"/>
  <c r="GC120" i="26"/>
  <c r="FT106" i="26"/>
  <c r="GG121" i="26"/>
  <c r="GF109" i="26"/>
  <c r="FX116" i="26"/>
  <c r="FY123" i="26"/>
  <c r="GF108" i="26"/>
  <c r="FT115" i="26"/>
  <c r="FY108" i="26"/>
  <c r="GF122" i="26"/>
  <c r="FV123" i="26"/>
  <c r="GA116" i="26"/>
  <c r="FW117" i="26"/>
  <c r="FT122" i="26"/>
  <c r="FQ121" i="26"/>
  <c r="FU120" i="26"/>
  <c r="GA119" i="26"/>
  <c r="FX119" i="26"/>
  <c r="FU118" i="26"/>
  <c r="FS120" i="26"/>
  <c r="FQ118" i="26"/>
  <c r="GE123" i="26"/>
  <c r="FN110" i="26"/>
  <c r="FQ108" i="26"/>
  <c r="FN108" i="26"/>
  <c r="FW112" i="26"/>
  <c r="GB123" i="26"/>
  <c r="FP119" i="26"/>
  <c r="GG123" i="26"/>
  <c r="FN118" i="26"/>
  <c r="FO112" i="26"/>
  <c r="FU117" i="26"/>
  <c r="FU107" i="26"/>
  <c r="FQ116" i="26"/>
  <c r="GF105" i="26"/>
  <c r="FU123" i="26"/>
  <c r="GD113" i="26"/>
  <c r="FW109" i="26"/>
  <c r="GG112" i="26"/>
  <c r="FQ114" i="26"/>
  <c r="GF117" i="26"/>
  <c r="FX121" i="26"/>
  <c r="FO119" i="26"/>
  <c r="GF114" i="26"/>
  <c r="FZ111" i="26"/>
  <c r="FR119" i="26"/>
  <c r="FR113" i="26"/>
  <c r="FY120" i="26"/>
  <c r="FW110" i="26"/>
  <c r="FV110" i="26"/>
  <c r="GC118" i="26"/>
  <c r="FT111" i="26"/>
  <c r="FP105" i="26"/>
  <c r="GE122" i="26"/>
  <c r="FY105" i="26"/>
  <c r="GB113" i="26"/>
  <c r="FR117" i="26"/>
  <c r="FX113" i="26"/>
  <c r="FU122" i="26"/>
  <c r="GD115" i="26"/>
  <c r="FS121" i="26"/>
  <c r="FR106" i="26"/>
  <c r="FV112" i="26"/>
  <c r="GG111" i="26"/>
  <c r="FZ107" i="26"/>
  <c r="GD110" i="26"/>
  <c r="FN115" i="26"/>
  <c r="FP115" i="26"/>
  <c r="FQ113" i="26"/>
  <c r="GA106" i="26"/>
  <c r="FR115" i="26"/>
  <c r="FP117" i="26"/>
  <c r="GA105" i="26"/>
  <c r="GB120" i="26"/>
  <c r="FN114" i="26"/>
  <c r="FR118" i="26"/>
  <c r="GF115" i="26"/>
  <c r="FZ122" i="26"/>
  <c r="FX107" i="26"/>
  <c r="GB115" i="26"/>
  <c r="GG108" i="26"/>
  <c r="GD118" i="26"/>
  <c r="FV121" i="26"/>
  <c r="FP109" i="26"/>
  <c r="FS107" i="26"/>
  <c r="GG116" i="26"/>
  <c r="FQ106" i="26"/>
  <c r="FS114" i="26"/>
  <c r="GB122" i="26"/>
  <c r="GC115" i="26"/>
  <c r="FN120" i="26"/>
  <c r="FO120" i="26"/>
  <c r="GF107" i="26"/>
  <c r="FO107" i="26"/>
  <c r="FO117" i="26"/>
  <c r="GF110" i="26"/>
  <c r="FZ109" i="26"/>
  <c r="FT118" i="26"/>
  <c r="GA112" i="26"/>
  <c r="FO123" i="26"/>
  <c r="GF123" i="26"/>
  <c r="GD112" i="26"/>
  <c r="FQ107" i="26"/>
  <c r="GA118" i="26"/>
  <c r="FW115" i="26"/>
  <c r="FS116" i="26"/>
  <c r="GB106" i="26"/>
  <c r="FW120" i="26"/>
  <c r="GB114" i="26"/>
  <c r="GA123" i="26"/>
  <c r="FT108" i="26"/>
  <c r="FZ110" i="26"/>
  <c r="FO115" i="26"/>
  <c r="GF119" i="26"/>
  <c r="FY111" i="26"/>
  <c r="GG115" i="26"/>
  <c r="GC116" i="26"/>
  <c r="FX118" i="26"/>
  <c r="GD121" i="26"/>
  <c r="GC110" i="26"/>
  <c r="GC117" i="26"/>
  <c r="GE120" i="26"/>
  <c r="FO122" i="26"/>
  <c r="FX123" i="26"/>
  <c r="FU121" i="26"/>
  <c r="GC123" i="26"/>
  <c r="GC113" i="26"/>
  <c r="FN105" i="26"/>
  <c r="FX108" i="26"/>
  <c r="GD114" i="26"/>
  <c r="FT114" i="26"/>
  <c r="FU106" i="26"/>
  <c r="GD106" i="26"/>
  <c r="GA107" i="26"/>
  <c r="FP121" i="26"/>
  <c r="FX114" i="26"/>
  <c r="GE109" i="26"/>
  <c r="FN116" i="26"/>
  <c r="FQ112" i="26"/>
  <c r="FR112" i="26"/>
  <c r="GD116" i="26"/>
  <c r="FZ105" i="26"/>
  <c r="GA122" i="26"/>
  <c r="FX122" i="26"/>
  <c r="FO113" i="26"/>
  <c r="FZ118" i="26"/>
  <c r="FY112" i="26"/>
  <c r="FO116" i="26"/>
  <c r="GB112" i="26"/>
  <c r="GD117" i="26"/>
  <c r="GE119" i="26"/>
  <c r="GD122" i="26"/>
  <c r="FP106" i="26"/>
  <c r="FV118" i="26"/>
  <c r="FZ114" i="26"/>
  <c r="FS112" i="26"/>
  <c r="FY121" i="26"/>
  <c r="GA108" i="26"/>
  <c r="FW111" i="26"/>
  <c r="FN121" i="26"/>
  <c r="FW113" i="26"/>
  <c r="GB121" i="26"/>
  <c r="FV119" i="26"/>
  <c r="FX117" i="26"/>
  <c r="FQ123" i="26"/>
  <c r="FS122" i="26"/>
  <c r="FV113" i="26"/>
  <c r="GB117" i="26"/>
  <c r="GG119" i="26"/>
  <c r="GD105" i="26"/>
  <c r="GA121" i="26"/>
  <c r="FQ110" i="26"/>
  <c r="FS117" i="26"/>
  <c r="FX106" i="26"/>
  <c r="FT110" i="26"/>
  <c r="FU119" i="26"/>
  <c r="GA115" i="26"/>
  <c r="GA109" i="26"/>
  <c r="FR116" i="26"/>
  <c r="FS110" i="26"/>
  <c r="FS111" i="26"/>
  <c r="FR110" i="26"/>
  <c r="FZ112" i="26"/>
  <c r="FP107" i="26"/>
  <c r="GE108" i="26"/>
  <c r="GE115" i="26"/>
  <c r="GE117" i="26"/>
  <c r="FQ119" i="26"/>
  <c r="GD111" i="26"/>
  <c r="FR111" i="26"/>
  <c r="FZ116" i="26"/>
  <c r="FU114" i="26"/>
  <c r="GD108" i="26"/>
  <c r="GG113" i="26"/>
  <c r="GB110" i="26"/>
  <c r="FW105" i="26"/>
  <c r="FY106" i="26"/>
  <c r="FU109" i="26"/>
  <c r="FN109" i="26"/>
  <c r="FU115" i="26"/>
  <c r="FS109" i="26"/>
  <c r="GC119" i="26"/>
  <c r="GD123" i="26"/>
  <c r="FP110" i="26"/>
  <c r="FP120" i="26"/>
  <c r="FS115" i="26"/>
  <c r="FW119" i="26"/>
  <c r="FU108" i="26"/>
  <c r="FV106" i="26"/>
  <c r="GE111" i="26"/>
  <c r="FQ120" i="26"/>
  <c r="FS123" i="26"/>
  <c r="GB118" i="26"/>
  <c r="GC111" i="26"/>
  <c r="FX109" i="26"/>
  <c r="FO114" i="26"/>
  <c r="FR123" i="26"/>
  <c r="IR614" i="46" a="1"/>
  <c r="IR389" i="46" a="1"/>
  <c r="IR464" i="46" a="1"/>
  <c r="IR214" i="46" a="1"/>
  <c r="IR489" i="46" a="1"/>
  <c r="IR339" i="46" a="1"/>
  <c r="IR639" i="46" a="1"/>
  <c r="IR539" i="46" a="1"/>
  <c r="IR439" i="46" a="1"/>
  <c r="IR664" i="46" a="1"/>
  <c r="IR589" i="46" a="1"/>
  <c r="IR564" i="46" a="1"/>
  <c r="IR264" i="46" a="1"/>
  <c r="IR414" i="46" a="1"/>
  <c r="IR314" i="46" a="1"/>
  <c r="IR364" i="46" a="1"/>
  <c r="IR189" i="46" a="1"/>
  <c r="IR514" i="46" a="1"/>
  <c r="GK73" i="46" a="1"/>
  <c r="IR239" i="46" a="1"/>
  <c r="IR289" i="46" a="1"/>
  <c r="IT128" i="26" l="1" a="1"/>
  <c r="IT151" i="26" a="1"/>
  <c r="GM73" i="26" a="1"/>
  <c r="IT105" i="26" a="1"/>
  <c r="JB364" i="46"/>
  <c r="JG372" i="46"/>
  <c r="JD368" i="46"/>
  <c r="IS382" i="46"/>
  <c r="IZ378" i="46"/>
  <c r="JC382" i="46"/>
  <c r="IZ372" i="46"/>
  <c r="JB382" i="46"/>
  <c r="JA365" i="46"/>
  <c r="JJ375" i="46"/>
  <c r="JJ366" i="46"/>
  <c r="IX364" i="46"/>
  <c r="JD373" i="46"/>
  <c r="JD384" i="46" s="1"/>
  <c r="KB80" i="46" s="1"/>
  <c r="JF379" i="46"/>
  <c r="IZ367" i="46"/>
  <c r="IZ370" i="46"/>
  <c r="IU376" i="46"/>
  <c r="IR366" i="46"/>
  <c r="JE377" i="46"/>
  <c r="IV370" i="46"/>
  <c r="JJ371" i="46"/>
  <c r="JA376" i="46"/>
  <c r="JE372" i="46"/>
  <c r="JK377" i="46"/>
  <c r="JJ364" i="46"/>
  <c r="IY364" i="46"/>
  <c r="JF364" i="46"/>
  <c r="JC377" i="46"/>
  <c r="IU374" i="46"/>
  <c r="JF377" i="46"/>
  <c r="IU375" i="46"/>
  <c r="JE374" i="46"/>
  <c r="JD378" i="46"/>
  <c r="JD371" i="46"/>
  <c r="JB371" i="46"/>
  <c r="IX370" i="46"/>
  <c r="JG380" i="46"/>
  <c r="IY376" i="46"/>
  <c r="JK372" i="46"/>
  <c r="JF367" i="46"/>
  <c r="IS368" i="46"/>
  <c r="JG377" i="46"/>
  <c r="IV366" i="46"/>
  <c r="JK370" i="46"/>
  <c r="IS366" i="46"/>
  <c r="JG365" i="46"/>
  <c r="IZ379" i="46"/>
  <c r="JJ367" i="46"/>
  <c r="JH378" i="46"/>
  <c r="IT365" i="46"/>
  <c r="JJ380" i="46"/>
  <c r="IU366" i="46"/>
  <c r="IY366" i="46"/>
  <c r="JJ372" i="46"/>
  <c r="IU365" i="46"/>
  <c r="JJ379" i="46"/>
  <c r="IW381" i="46"/>
  <c r="JE370" i="46"/>
  <c r="JH374" i="46"/>
  <c r="IV368" i="46"/>
  <c r="IR381" i="46"/>
  <c r="IY374" i="46"/>
  <c r="JJ378" i="46"/>
  <c r="JF378" i="46"/>
  <c r="JB366" i="46"/>
  <c r="JB377" i="46"/>
  <c r="JA375" i="46"/>
  <c r="IZ376" i="46"/>
  <c r="JH379" i="46"/>
  <c r="JG382" i="46"/>
  <c r="IU382" i="46"/>
  <c r="IR367" i="46"/>
  <c r="IT377" i="46"/>
  <c r="IY377" i="46"/>
  <c r="JK364" i="46"/>
  <c r="IV365" i="46"/>
  <c r="JD375" i="46"/>
  <c r="IU379" i="46"/>
  <c r="JH364" i="46"/>
  <c r="IX375" i="46"/>
  <c r="JI378" i="46"/>
  <c r="JA374" i="46"/>
  <c r="IY365" i="46"/>
  <c r="IT376" i="46"/>
  <c r="JI371" i="46"/>
  <c r="IZ373" i="46"/>
  <c r="IZ384" i="46" s="1"/>
  <c r="JX80" i="46" s="1"/>
  <c r="JD366" i="46"/>
  <c r="JG366" i="46"/>
  <c r="IT373" i="46"/>
  <c r="IT384" i="46" s="1"/>
  <c r="JR80" i="46" s="1"/>
  <c r="JH377" i="46"/>
  <c r="JE365" i="46"/>
  <c r="IR374" i="46"/>
  <c r="IZ366" i="46"/>
  <c r="JB372" i="46"/>
  <c r="IZ381" i="46"/>
  <c r="IU371" i="46"/>
  <c r="JK373" i="46"/>
  <c r="JK384" i="46" s="1"/>
  <c r="KI80" i="46" s="1"/>
  <c r="IV376" i="46"/>
  <c r="IS376" i="46"/>
  <c r="IW377" i="46"/>
  <c r="IW374" i="46"/>
  <c r="JH380" i="46"/>
  <c r="IW376" i="46"/>
  <c r="IT380" i="46"/>
  <c r="JB369" i="46"/>
  <c r="JK376" i="46"/>
  <c r="IX378" i="46"/>
  <c r="JB380" i="46"/>
  <c r="IS378" i="46"/>
  <c r="JD370" i="46"/>
  <c r="JA372" i="46"/>
  <c r="IS367" i="46"/>
  <c r="IZ374" i="46"/>
  <c r="IS369" i="46"/>
  <c r="IW375" i="46"/>
  <c r="IS365" i="46"/>
  <c r="JK368" i="46"/>
  <c r="IT371" i="46"/>
  <c r="IT374" i="46"/>
  <c r="IZ382" i="46"/>
  <c r="IY367" i="46"/>
  <c r="IR382" i="46"/>
  <c r="IY382" i="46"/>
  <c r="IR372" i="46"/>
  <c r="JI377" i="46"/>
  <c r="JH381" i="46"/>
  <c r="IV379" i="46"/>
  <c r="JC369" i="46"/>
  <c r="IY368" i="46"/>
  <c r="IX371" i="46"/>
  <c r="JC379" i="46"/>
  <c r="JC378" i="46"/>
  <c r="JJ370" i="46"/>
  <c r="IW371" i="46"/>
  <c r="IV364" i="46"/>
  <c r="IZ369" i="46"/>
  <c r="IY373" i="46"/>
  <c r="IY384" i="46" s="1"/>
  <c r="JW80" i="46" s="1"/>
  <c r="JA373" i="46"/>
  <c r="JA384" i="46" s="1"/>
  <c r="JY80" i="46" s="1"/>
  <c r="JA377" i="46"/>
  <c r="JA379" i="46"/>
  <c r="JC370" i="46"/>
  <c r="IU370" i="46"/>
  <c r="IY375" i="46"/>
  <c r="JF373" i="46"/>
  <c r="JF384" i="46" s="1"/>
  <c r="KD80" i="46" s="1"/>
  <c r="JF368" i="46"/>
  <c r="JC368" i="46"/>
  <c r="JD369" i="46"/>
  <c r="JH370" i="46"/>
  <c r="JK382" i="46"/>
  <c r="JC373" i="46"/>
  <c r="JC384" i="46" s="1"/>
  <c r="KA80" i="46" s="1"/>
  <c r="JH367" i="46"/>
  <c r="JK367" i="46"/>
  <c r="IT369" i="46"/>
  <c r="IT364" i="46"/>
  <c r="JE366" i="46"/>
  <c r="IW373" i="46"/>
  <c r="IW384" i="46" s="1"/>
  <c r="JU80" i="46" s="1"/>
  <c r="JI375" i="46"/>
  <c r="JH376" i="46"/>
  <c r="IZ364" i="46"/>
  <c r="JC376" i="46"/>
  <c r="JG368" i="46"/>
  <c r="JK380" i="46"/>
  <c r="JF372" i="46"/>
  <c r="JE378" i="46"/>
  <c r="JI376" i="46"/>
  <c r="IR379" i="46"/>
  <c r="JE367" i="46"/>
  <c r="JD380" i="46"/>
  <c r="IU381" i="46"/>
  <c r="IS381" i="46"/>
  <c r="IW366" i="46"/>
  <c r="IW367" i="46"/>
  <c r="JB378" i="46"/>
  <c r="IT366" i="46"/>
  <c r="JE381" i="46"/>
  <c r="JH365" i="46"/>
  <c r="IR371" i="46"/>
  <c r="JB376" i="46"/>
  <c r="JH375" i="46"/>
  <c r="IR373" i="46"/>
  <c r="IR384" i="46" s="1"/>
  <c r="JP80" i="46" s="1"/>
  <c r="JK369" i="46"/>
  <c r="JF374" i="46"/>
  <c r="IW368" i="46"/>
  <c r="JI368" i="46"/>
  <c r="IV377" i="46"/>
  <c r="JJ369" i="46"/>
  <c r="JJ374" i="46"/>
  <c r="JI372" i="46"/>
  <c r="JA381" i="46"/>
  <c r="IX376" i="46"/>
  <c r="IY378" i="46"/>
  <c r="IW364" i="46"/>
  <c r="JE379" i="46"/>
  <c r="JC365" i="46"/>
  <c r="IT379" i="46"/>
  <c r="IT370" i="46"/>
  <c r="JB367" i="46"/>
  <c r="JH382" i="46"/>
  <c r="JG369" i="46"/>
  <c r="IV374" i="46"/>
  <c r="IV375" i="46"/>
  <c r="IY379" i="46"/>
  <c r="IV369" i="46"/>
  <c r="JF365" i="46"/>
  <c r="IR377" i="46"/>
  <c r="JB373" i="46"/>
  <c r="JB384" i="46" s="1"/>
  <c r="JZ80" i="46" s="1"/>
  <c r="JI382" i="46"/>
  <c r="JE376" i="46"/>
  <c r="IR368" i="46"/>
  <c r="IT372" i="46"/>
  <c r="JJ368" i="46"/>
  <c r="IV367" i="46"/>
  <c r="IY371" i="46"/>
  <c r="JK381" i="46"/>
  <c r="IS370" i="46"/>
  <c r="JG381" i="46"/>
  <c r="JF381" i="46"/>
  <c r="IX369" i="46"/>
  <c r="JF371" i="46"/>
  <c r="JG376" i="46"/>
  <c r="JC371" i="46"/>
  <c r="JJ376" i="46"/>
  <c r="IV381" i="46"/>
  <c r="IW378" i="46"/>
  <c r="IX373" i="46"/>
  <c r="IX384" i="46" s="1"/>
  <c r="JV80" i="46" s="1"/>
  <c r="IW379" i="46"/>
  <c r="IV380" i="46"/>
  <c r="JD372" i="46"/>
  <c r="JG375" i="46"/>
  <c r="JI381" i="46"/>
  <c r="JE380" i="46"/>
  <c r="JE382" i="46"/>
  <c r="JG364" i="46"/>
  <c r="IU369" i="46"/>
  <c r="JC380" i="46"/>
  <c r="JB365" i="46"/>
  <c r="IR364" i="46"/>
  <c r="JI374" i="46"/>
  <c r="JG373" i="46"/>
  <c r="JG384" i="46" s="1"/>
  <c r="KE80" i="46" s="1"/>
  <c r="IR370" i="46"/>
  <c r="JI379" i="46"/>
  <c r="IS373" i="46"/>
  <c r="IS384" i="46" s="1"/>
  <c r="JQ80" i="46" s="1"/>
  <c r="IR378" i="46"/>
  <c r="IZ375" i="46"/>
  <c r="JA371" i="46"/>
  <c r="JC381" i="46"/>
  <c r="IT382" i="46"/>
  <c r="JJ381" i="46"/>
  <c r="JF369" i="46"/>
  <c r="JF380" i="46"/>
  <c r="JJ365" i="46"/>
  <c r="JA366" i="46"/>
  <c r="IX367" i="46"/>
  <c r="JK365" i="46"/>
  <c r="IS374" i="46"/>
  <c r="IX365" i="46"/>
  <c r="IT375" i="46"/>
  <c r="JC367" i="46"/>
  <c r="JG371" i="46"/>
  <c r="JE369" i="46"/>
  <c r="JC375" i="46"/>
  <c r="IW380" i="46"/>
  <c r="JB374" i="46"/>
  <c r="JJ377" i="46"/>
  <c r="IX381" i="46"/>
  <c r="IY372" i="46"/>
  <c r="IZ365" i="46"/>
  <c r="JC374" i="46"/>
  <c r="JD381" i="46"/>
  <c r="JI369" i="46"/>
  <c r="JD367" i="46"/>
  <c r="JB379" i="46"/>
  <c r="IV382" i="46"/>
  <c r="JK374" i="46"/>
  <c r="JA382" i="46"/>
  <c r="IW382" i="46"/>
  <c r="IV378" i="46"/>
  <c r="IR375" i="46"/>
  <c r="JK375" i="46"/>
  <c r="JK378" i="46"/>
  <c r="IZ380" i="46"/>
  <c r="JH371" i="46"/>
  <c r="JI364" i="46"/>
  <c r="JG378" i="46"/>
  <c r="JB381" i="46"/>
  <c r="JC364" i="46"/>
  <c r="IW370" i="46"/>
  <c r="IS379" i="46"/>
  <c r="IR365" i="46"/>
  <c r="IV371" i="46"/>
  <c r="JH372" i="46"/>
  <c r="JH368" i="46"/>
  <c r="JF382" i="46"/>
  <c r="JF366" i="46"/>
  <c r="IX380" i="46"/>
  <c r="JA364" i="46"/>
  <c r="IT367" i="46"/>
  <c r="JA378" i="46"/>
  <c r="JF370" i="46"/>
  <c r="JD379" i="46"/>
  <c r="JI373" i="46"/>
  <c r="JI384" i="46" s="1"/>
  <c r="KG80" i="46" s="1"/>
  <c r="JE375" i="46"/>
  <c r="JG379" i="46"/>
  <c r="IS364" i="46"/>
  <c r="IX377" i="46"/>
  <c r="JF375" i="46"/>
  <c r="IT381" i="46"/>
  <c r="JD374" i="46"/>
  <c r="JK366" i="46"/>
  <c r="JG370" i="46"/>
  <c r="IY370" i="46"/>
  <c r="IS375" i="46"/>
  <c r="JB368" i="46"/>
  <c r="JJ382" i="46"/>
  <c r="IU368" i="46"/>
  <c r="JH369" i="46"/>
  <c r="IZ371" i="46"/>
  <c r="IT368" i="46"/>
  <c r="JD377" i="46"/>
  <c r="JA367" i="46"/>
  <c r="JI370" i="46"/>
  <c r="IW369" i="46"/>
  <c r="IX374" i="46"/>
  <c r="IR376" i="46"/>
  <c r="IY381" i="46"/>
  <c r="JC366" i="46"/>
  <c r="JG374" i="46"/>
  <c r="IX372" i="46"/>
  <c r="JF376" i="46"/>
  <c r="IU378" i="46"/>
  <c r="JD365" i="46"/>
  <c r="JI367" i="46"/>
  <c r="JG367" i="46"/>
  <c r="IX366" i="46"/>
  <c r="JK371" i="46"/>
  <c r="IU372" i="46"/>
  <c r="JH373" i="46"/>
  <c r="JH384" i="46" s="1"/>
  <c r="KF80" i="46" s="1"/>
  <c r="IY380" i="46"/>
  <c r="JI365" i="46"/>
  <c r="JK379" i="46"/>
  <c r="JJ373" i="46"/>
  <c r="JJ384" i="46" s="1"/>
  <c r="KH80" i="46" s="1"/>
  <c r="JC372" i="46"/>
  <c r="IU377" i="46"/>
  <c r="IU367" i="46"/>
  <c r="IU373" i="46"/>
  <c r="IU384" i="46" s="1"/>
  <c r="JS80" i="46" s="1"/>
  <c r="JE364" i="46"/>
  <c r="IX379" i="46"/>
  <c r="JI380" i="46"/>
  <c r="IU380" i="46"/>
  <c r="IZ377" i="46"/>
  <c r="IW372" i="46"/>
  <c r="IS380" i="46"/>
  <c r="JA370" i="46"/>
  <c r="JB375" i="46"/>
  <c r="IU364" i="46"/>
  <c r="IV372" i="46"/>
  <c r="IR369" i="46"/>
  <c r="IV373" i="46"/>
  <c r="IV384" i="46" s="1"/>
  <c r="JT80" i="46" s="1"/>
  <c r="JD376" i="46"/>
  <c r="IS372" i="46"/>
  <c r="IZ368" i="46"/>
  <c r="JA380" i="46"/>
  <c r="JA369" i="46"/>
  <c r="JE371" i="46"/>
  <c r="IY369" i="46"/>
  <c r="JB370" i="46"/>
  <c r="JI366" i="46"/>
  <c r="JD364" i="46"/>
  <c r="JH366" i="46"/>
  <c r="IS371" i="46"/>
  <c r="JD382" i="46"/>
  <c r="JE368" i="46"/>
  <c r="JA368" i="46"/>
  <c r="IW365" i="46"/>
  <c r="IS377" i="46"/>
  <c r="JE373" i="46"/>
  <c r="JE384" i="46" s="1"/>
  <c r="KC80" i="46" s="1"/>
  <c r="IX368" i="46"/>
  <c r="IT378" i="46"/>
  <c r="IX382" i="46"/>
  <c r="IR380" i="46"/>
  <c r="JF543" i="46"/>
  <c r="JG546" i="46"/>
  <c r="JD552" i="46"/>
  <c r="IV540" i="46"/>
  <c r="IT547" i="46"/>
  <c r="IX545" i="46"/>
  <c r="JI542" i="46"/>
  <c r="IT539" i="46"/>
  <c r="JK540" i="46"/>
  <c r="JD553" i="46"/>
  <c r="JH539" i="46"/>
  <c r="JA541" i="46"/>
  <c r="IS556" i="46"/>
  <c r="IY540" i="46"/>
  <c r="JH547" i="46"/>
  <c r="JK548" i="46"/>
  <c r="JA553" i="46"/>
  <c r="JG544" i="46"/>
  <c r="JI552" i="46"/>
  <c r="IX556" i="46"/>
  <c r="JD544" i="46"/>
  <c r="JC542" i="46"/>
  <c r="JE548" i="46"/>
  <c r="IX544" i="46"/>
  <c r="IX543" i="46"/>
  <c r="JI550" i="46"/>
  <c r="JI559" i="46" s="1"/>
  <c r="KG87" i="46" s="1"/>
  <c r="IW551" i="46"/>
  <c r="IW545" i="46"/>
  <c r="IZ542" i="46"/>
  <c r="JI547" i="46"/>
  <c r="IX548" i="46"/>
  <c r="IT550" i="46"/>
  <c r="IT559" i="46" s="1"/>
  <c r="JR87" i="46" s="1"/>
  <c r="JI541" i="46"/>
  <c r="JF557" i="46"/>
  <c r="JE553" i="46"/>
  <c r="JF548" i="46"/>
  <c r="IY543" i="46"/>
  <c r="JF541" i="46"/>
  <c r="IZ551" i="46"/>
  <c r="JB555" i="46"/>
  <c r="IY548" i="46"/>
  <c r="JK550" i="46"/>
  <c r="JK559" i="46" s="1"/>
  <c r="KI87" i="46" s="1"/>
  <c r="JI553" i="46"/>
  <c r="JK547" i="46"/>
  <c r="JD555" i="46"/>
  <c r="JG552" i="46"/>
  <c r="JA543" i="46"/>
  <c r="IW539" i="46"/>
  <c r="JI557" i="46"/>
  <c r="JK546" i="46"/>
  <c r="JA546" i="46"/>
  <c r="IU546" i="46"/>
  <c r="IX541" i="46"/>
  <c r="JC547" i="46"/>
  <c r="JD548" i="46"/>
  <c r="IS552" i="46"/>
  <c r="IT555" i="46"/>
  <c r="JE539" i="46"/>
  <c r="IT551" i="46"/>
  <c r="JD551" i="46"/>
  <c r="JA551" i="46"/>
  <c r="JC540" i="46"/>
  <c r="IZ552" i="46"/>
  <c r="IT552" i="46"/>
  <c r="JG542" i="46"/>
  <c r="IR550" i="46"/>
  <c r="IR559" i="46" s="1"/>
  <c r="JP87" i="46" s="1"/>
  <c r="JI549" i="46"/>
  <c r="IT556" i="46"/>
  <c r="IZ548" i="46"/>
  <c r="IT548" i="46"/>
  <c r="IX540" i="46"/>
  <c r="JK549" i="46"/>
  <c r="JD546" i="46"/>
  <c r="IY539" i="46"/>
  <c r="IT553" i="46"/>
  <c r="JJ554" i="46"/>
  <c r="JJ539" i="46"/>
  <c r="JC554" i="46"/>
  <c r="IU557" i="46"/>
  <c r="IR554" i="46"/>
  <c r="JD547" i="46"/>
  <c r="IW544" i="46"/>
  <c r="JD557" i="46"/>
  <c r="IZ547" i="46"/>
  <c r="IW548" i="46"/>
  <c r="IU539" i="46"/>
  <c r="JJ552" i="46"/>
  <c r="IZ557" i="46"/>
  <c r="JI556" i="46"/>
  <c r="IR541" i="46"/>
  <c r="JE543" i="46"/>
  <c r="IS547" i="46"/>
  <c r="IY545" i="46"/>
  <c r="JJ544" i="46"/>
  <c r="JK551" i="46"/>
  <c r="IR553" i="46"/>
  <c r="JB542" i="46"/>
  <c r="IX554" i="46"/>
  <c r="IZ550" i="46"/>
  <c r="IZ559" i="46" s="1"/>
  <c r="JX87" i="46" s="1"/>
  <c r="JJ540" i="46"/>
  <c r="JF542" i="46"/>
  <c r="JC544" i="46"/>
  <c r="JD543" i="46"/>
  <c r="IY553" i="46"/>
  <c r="IX552" i="46"/>
  <c r="IY550" i="46"/>
  <c r="IY559" i="46" s="1"/>
  <c r="JW87" i="46" s="1"/>
  <c r="JK543" i="46"/>
  <c r="IR545" i="46"/>
  <c r="JI554" i="46"/>
  <c r="IT543" i="46"/>
  <c r="IV539" i="46"/>
  <c r="IV549" i="46"/>
  <c r="JG540" i="46"/>
  <c r="JH541" i="46"/>
  <c r="JE551" i="46"/>
  <c r="JI555" i="46"/>
  <c r="IY556" i="46"/>
  <c r="JB557" i="46"/>
  <c r="IV556" i="46"/>
  <c r="JC541" i="46"/>
  <c r="JF555" i="46"/>
  <c r="JG557" i="46"/>
  <c r="IW550" i="46"/>
  <c r="IW559" i="46" s="1"/>
  <c r="JU87" i="46" s="1"/>
  <c r="JJ553" i="46"/>
  <c r="IV557" i="46"/>
  <c r="JB548" i="46"/>
  <c r="JA542" i="46"/>
  <c r="JE546" i="46"/>
  <c r="JC551" i="46"/>
  <c r="IY551" i="46"/>
  <c r="JK541" i="46"/>
  <c r="JF549" i="46"/>
  <c r="JG555" i="46"/>
  <c r="JH557" i="46"/>
  <c r="IT542" i="46"/>
  <c r="JA554" i="46"/>
  <c r="JI543" i="46"/>
  <c r="JC550" i="46"/>
  <c r="JC559" i="46" s="1"/>
  <c r="KA87" i="46" s="1"/>
  <c r="IX549" i="46"/>
  <c r="JJ550" i="46"/>
  <c r="JJ559" i="46" s="1"/>
  <c r="KH87" i="46" s="1"/>
  <c r="JC545" i="46"/>
  <c r="IX542" i="46"/>
  <c r="IU544" i="46"/>
  <c r="JH556" i="46"/>
  <c r="IV546" i="46"/>
  <c r="IS557" i="46"/>
  <c r="JE557" i="46"/>
  <c r="JH553" i="46"/>
  <c r="JE555" i="46"/>
  <c r="JK539" i="46"/>
  <c r="JA540" i="46"/>
  <c r="JK556" i="46"/>
  <c r="IW547" i="46"/>
  <c r="IS555" i="46"/>
  <c r="JB556" i="46"/>
  <c r="JD549" i="46"/>
  <c r="JC552" i="46"/>
  <c r="IZ543" i="46"/>
  <c r="IV545" i="46"/>
  <c r="JI551" i="46"/>
  <c r="IX553" i="46"/>
  <c r="IZ546" i="46"/>
  <c r="JC548" i="46"/>
  <c r="JG549" i="46"/>
  <c r="JC555" i="46"/>
  <c r="JF539" i="46"/>
  <c r="JA556" i="46"/>
  <c r="IT557" i="46"/>
  <c r="JE541" i="46"/>
  <c r="JD541" i="46"/>
  <c r="JD542" i="46"/>
  <c r="JJ547" i="46"/>
  <c r="IR555" i="46"/>
  <c r="IZ554" i="46"/>
  <c r="IV543" i="46"/>
  <c r="JC553" i="46"/>
  <c r="JF544" i="46"/>
  <c r="JF551" i="46"/>
  <c r="IS543" i="46"/>
  <c r="JE544" i="46"/>
  <c r="JI539" i="46"/>
  <c r="JB551" i="46"/>
  <c r="IX547" i="46"/>
  <c r="IU551" i="46"/>
  <c r="JB545" i="46"/>
  <c r="IS545" i="46"/>
  <c r="IW540" i="46"/>
  <c r="IZ544" i="46"/>
  <c r="IY552" i="46"/>
  <c r="IZ553" i="46"/>
  <c r="IW555" i="46"/>
  <c r="IY542" i="46"/>
  <c r="IS546" i="46"/>
  <c r="JK555" i="46"/>
  <c r="JK553" i="46"/>
  <c r="IU548" i="46"/>
  <c r="IV547" i="46"/>
  <c r="IW554" i="46"/>
  <c r="JJ549" i="46"/>
  <c r="IZ556" i="46"/>
  <c r="IY544" i="46"/>
  <c r="IZ545" i="46"/>
  <c r="IS548" i="46"/>
  <c r="JJ543" i="46"/>
  <c r="IR552" i="46"/>
  <c r="IS553" i="46"/>
  <c r="IU541" i="46"/>
  <c r="IV542" i="46"/>
  <c r="JI544" i="46"/>
  <c r="JE556" i="46"/>
  <c r="IR548" i="46"/>
  <c r="JA539" i="46"/>
  <c r="IS541" i="46"/>
  <c r="IY546" i="46"/>
  <c r="IZ555" i="46"/>
  <c r="JH545" i="46"/>
  <c r="IX550" i="46"/>
  <c r="IX559" i="46" s="1"/>
  <c r="JV87" i="46" s="1"/>
  <c r="JB552" i="46"/>
  <c r="JI548" i="46"/>
  <c r="IY557" i="46"/>
  <c r="JJ557" i="46"/>
  <c r="JH550" i="46"/>
  <c r="JH559" i="46" s="1"/>
  <c r="KF87" i="46" s="1"/>
  <c r="IU542" i="46"/>
  <c r="IT544" i="46"/>
  <c r="JH551" i="46"/>
  <c r="IX557" i="46"/>
  <c r="IS549" i="46"/>
  <c r="JE545" i="46"/>
  <c r="IZ539" i="46"/>
  <c r="JG553" i="46"/>
  <c r="IW552" i="46"/>
  <c r="JB554" i="46"/>
  <c r="JJ541" i="46"/>
  <c r="JG556" i="46"/>
  <c r="IW557" i="46"/>
  <c r="JB550" i="46"/>
  <c r="JB559" i="46" s="1"/>
  <c r="JZ87" i="46" s="1"/>
  <c r="JG547" i="46"/>
  <c r="JF554" i="46"/>
  <c r="IW549" i="46"/>
  <c r="IV550" i="46"/>
  <c r="IV559" i="46" s="1"/>
  <c r="JT87" i="46" s="1"/>
  <c r="JD545" i="46"/>
  <c r="JJ555" i="46"/>
  <c r="JE552" i="46"/>
  <c r="JH540" i="46"/>
  <c r="IU540" i="46"/>
  <c r="JH555" i="46"/>
  <c r="IR539" i="46"/>
  <c r="JK554" i="46"/>
  <c r="IW541" i="46"/>
  <c r="JF550" i="46"/>
  <c r="JF559" i="46" s="1"/>
  <c r="KD87" i="46" s="1"/>
  <c r="IV541" i="46"/>
  <c r="IT549" i="46"/>
  <c r="JC549" i="46"/>
  <c r="JF547" i="46"/>
  <c r="IT540" i="46"/>
  <c r="JC539" i="46"/>
  <c r="IW543" i="46"/>
  <c r="JG543" i="46"/>
  <c r="JB539" i="46"/>
  <c r="IS551" i="46"/>
  <c r="JF546" i="46"/>
  <c r="JC557" i="46"/>
  <c r="JD539" i="46"/>
  <c r="JF545" i="46"/>
  <c r="IZ541" i="46"/>
  <c r="IS542" i="46"/>
  <c r="IR551" i="46"/>
  <c r="JB544" i="46"/>
  <c r="JJ542" i="46"/>
  <c r="IU550" i="46"/>
  <c r="IU559" i="46" s="1"/>
  <c r="JS87" i="46" s="1"/>
  <c r="JB541" i="46"/>
  <c r="JA547" i="46"/>
  <c r="IV551" i="46"/>
  <c r="IV544" i="46"/>
  <c r="JB540" i="46"/>
  <c r="IX539" i="46"/>
  <c r="JD550" i="46"/>
  <c r="JD559" i="46" s="1"/>
  <c r="KB87" i="46" s="1"/>
  <c r="IY549" i="46"/>
  <c r="IU549" i="46"/>
  <c r="JF552" i="46"/>
  <c r="JD554" i="46"/>
  <c r="JG548" i="46"/>
  <c r="IS550" i="46"/>
  <c r="IS559" i="46" s="1"/>
  <c r="JQ87" i="46" s="1"/>
  <c r="JE547" i="46"/>
  <c r="JC556" i="46"/>
  <c r="JG550" i="46"/>
  <c r="JG559" i="46" s="1"/>
  <c r="KE87" i="46" s="1"/>
  <c r="JA544" i="46"/>
  <c r="IY547" i="46"/>
  <c r="IR547" i="46"/>
  <c r="IS554" i="46"/>
  <c r="JH546" i="46"/>
  <c r="IS544" i="46"/>
  <c r="JH554" i="46"/>
  <c r="JK552" i="46"/>
  <c r="JK544" i="46"/>
  <c r="JH552" i="46"/>
  <c r="JA555" i="46"/>
  <c r="JA549" i="46"/>
  <c r="JE550" i="46"/>
  <c r="JE559" i="46" s="1"/>
  <c r="KC87" i="46" s="1"/>
  <c r="JJ551" i="46"/>
  <c r="JA545" i="46"/>
  <c r="IS539" i="46"/>
  <c r="IX551" i="46"/>
  <c r="JH543" i="46"/>
  <c r="IW553" i="46"/>
  <c r="JF553" i="46"/>
  <c r="JK545" i="46"/>
  <c r="JB546" i="46"/>
  <c r="IU543" i="46"/>
  <c r="JH542" i="46"/>
  <c r="IU547" i="46"/>
  <c r="IS540" i="46"/>
  <c r="IY541" i="46"/>
  <c r="JB543" i="46"/>
  <c r="IR549" i="46"/>
  <c r="JK542" i="46"/>
  <c r="IX546" i="46"/>
  <c r="IR556" i="46"/>
  <c r="IU545" i="46"/>
  <c r="IU553" i="46"/>
  <c r="JG554" i="46"/>
  <c r="JK557" i="46"/>
  <c r="IY555" i="46"/>
  <c r="IY554" i="46"/>
  <c r="JI545" i="46"/>
  <c r="JJ548" i="46"/>
  <c r="JJ545" i="46"/>
  <c r="JA557" i="46"/>
  <c r="IV555" i="46"/>
  <c r="JC543" i="46"/>
  <c r="JB549" i="46"/>
  <c r="JA552" i="46"/>
  <c r="JB547" i="46"/>
  <c r="JG541" i="46"/>
  <c r="JH548" i="46"/>
  <c r="JJ546" i="46"/>
  <c r="JH544" i="46"/>
  <c r="IR543" i="46"/>
  <c r="JG545" i="46"/>
  <c r="IR540" i="46"/>
  <c r="IW546" i="46"/>
  <c r="JG551" i="46"/>
  <c r="IX555" i="46"/>
  <c r="IT554" i="46"/>
  <c r="IR557" i="46"/>
  <c r="JD540" i="46"/>
  <c r="JE549" i="46"/>
  <c r="JE554" i="46"/>
  <c r="JF540" i="46"/>
  <c r="IR544" i="46"/>
  <c r="JC546" i="46"/>
  <c r="JJ556" i="46"/>
  <c r="IW556" i="46"/>
  <c r="IU555" i="46"/>
  <c r="JA550" i="46"/>
  <c r="JA559" i="46" s="1"/>
  <c r="JY87" i="46" s="1"/>
  <c r="IV554" i="46"/>
  <c r="IU556" i="46"/>
  <c r="JI540" i="46"/>
  <c r="IR542" i="46"/>
  <c r="IT545" i="46"/>
  <c r="IV552" i="46"/>
  <c r="IT546" i="46"/>
  <c r="IU552" i="46"/>
  <c r="JI546" i="46"/>
  <c r="IV553" i="46"/>
  <c r="IV548" i="46"/>
  <c r="JG539" i="46"/>
  <c r="IZ540" i="46"/>
  <c r="IR546" i="46"/>
  <c r="JA548" i="46"/>
  <c r="IT541" i="46"/>
  <c r="JD556" i="46"/>
  <c r="JF556" i="46"/>
  <c r="JB553" i="46"/>
  <c r="JH549" i="46"/>
  <c r="IW542" i="46"/>
  <c r="IZ549" i="46"/>
  <c r="IU554" i="46"/>
  <c r="JE540" i="46"/>
  <c r="JE542" i="46"/>
  <c r="JI320" i="46"/>
  <c r="IX318" i="46"/>
  <c r="JC332" i="46"/>
  <c r="IZ330" i="46"/>
  <c r="JD324" i="46"/>
  <c r="JH322" i="46"/>
  <c r="JG323" i="46"/>
  <c r="IV331" i="46"/>
  <c r="JB321" i="46"/>
  <c r="JE331" i="46"/>
  <c r="JB323" i="46"/>
  <c r="JF317" i="46"/>
  <c r="IX325" i="46"/>
  <c r="JD322" i="46"/>
  <c r="IS323" i="46"/>
  <c r="JC328" i="46"/>
  <c r="JB322" i="46"/>
  <c r="IX331" i="46"/>
  <c r="JD328" i="46"/>
  <c r="JI321" i="46"/>
  <c r="JG324" i="46"/>
  <c r="IS330" i="46"/>
  <c r="IZ315" i="46"/>
  <c r="JI315" i="46"/>
  <c r="IT318" i="46"/>
  <c r="JA330" i="46"/>
  <c r="JJ324" i="46"/>
  <c r="IV322" i="46"/>
  <c r="IY331" i="46"/>
  <c r="JB329" i="46"/>
  <c r="JE323" i="46"/>
  <c r="JK322" i="46"/>
  <c r="IV328" i="46"/>
  <c r="IZ332" i="46"/>
  <c r="IS324" i="46"/>
  <c r="JI332" i="46"/>
  <c r="IR315" i="46"/>
  <c r="JC316" i="46"/>
  <c r="IW332" i="46"/>
  <c r="JJ326" i="46"/>
  <c r="JE326" i="46"/>
  <c r="JH325" i="46"/>
  <c r="JE329" i="46"/>
  <c r="IZ328" i="46"/>
  <c r="IX332" i="46"/>
  <c r="IY325" i="46"/>
  <c r="JD326" i="46"/>
  <c r="IV324" i="46"/>
  <c r="IY330" i="46"/>
  <c r="IZ329" i="46"/>
  <c r="JF327" i="46"/>
  <c r="IY322" i="46"/>
  <c r="JE321" i="46"/>
  <c r="IV330" i="46"/>
  <c r="IX317" i="46"/>
  <c r="IY326" i="46"/>
  <c r="JH331" i="46"/>
  <c r="JF326" i="46"/>
  <c r="JJ332" i="46"/>
  <c r="JH328" i="46"/>
  <c r="IV325" i="46"/>
  <c r="JJ330" i="46"/>
  <c r="JK324" i="46"/>
  <c r="IX316" i="46"/>
  <c r="JD317" i="46"/>
  <c r="IS320" i="46"/>
  <c r="JC314" i="46"/>
  <c r="IR326" i="46"/>
  <c r="JD320" i="46"/>
  <c r="IV317" i="46"/>
  <c r="JB316" i="46"/>
  <c r="IX329" i="46"/>
  <c r="JA319" i="46"/>
  <c r="JA334" i="46" s="1"/>
  <c r="JY78" i="46" s="1"/>
  <c r="JK323" i="46"/>
  <c r="IR328" i="46"/>
  <c r="IX327" i="46"/>
  <c r="IY328" i="46"/>
  <c r="JI331" i="46"/>
  <c r="JK329" i="46"/>
  <c r="IW329" i="46"/>
  <c r="JI316" i="46"/>
  <c r="IZ321" i="46"/>
  <c r="JG316" i="46"/>
  <c r="JD321" i="46"/>
  <c r="IS332" i="46"/>
  <c r="IY314" i="46"/>
  <c r="JE322" i="46"/>
  <c r="JD323" i="46"/>
  <c r="IT317" i="46"/>
  <c r="JA323" i="46"/>
  <c r="IU318" i="46"/>
  <c r="JA326" i="46"/>
  <c r="IY316" i="46"/>
  <c r="JI314" i="46"/>
  <c r="JK331" i="46"/>
  <c r="IT325" i="46"/>
  <c r="JJ325" i="46"/>
  <c r="IY323" i="46"/>
  <c r="JE319" i="46"/>
  <c r="JE334" i="46" s="1"/>
  <c r="KC78" i="46" s="1"/>
  <c r="JE332" i="46"/>
  <c r="JE328" i="46"/>
  <c r="IW325" i="46"/>
  <c r="JD331" i="46"/>
  <c r="JB319" i="46"/>
  <c r="JB334" i="46" s="1"/>
  <c r="JZ78" i="46" s="1"/>
  <c r="JG325" i="46"/>
  <c r="JK316" i="46"/>
  <c r="IX330" i="46"/>
  <c r="JG320" i="46"/>
  <c r="JF328" i="46"/>
  <c r="JH330" i="46"/>
  <c r="JK321" i="46"/>
  <c r="JE327" i="46"/>
  <c r="IS331" i="46"/>
  <c r="IU323" i="46"/>
  <c r="JE317" i="46"/>
  <c r="JK330" i="46"/>
  <c r="JC331" i="46"/>
  <c r="IX322" i="46"/>
  <c r="IZ324" i="46"/>
  <c r="JA331" i="46"/>
  <c r="IR330" i="46"/>
  <c r="JE324" i="46"/>
  <c r="JK315" i="46"/>
  <c r="IR324" i="46"/>
  <c r="IU314" i="46"/>
  <c r="JF329" i="46"/>
  <c r="JA327" i="46"/>
  <c r="IZ316" i="46"/>
  <c r="JA315" i="46"/>
  <c r="JJ329" i="46"/>
  <c r="JH329" i="46"/>
  <c r="IX328" i="46"/>
  <c r="IR316" i="46"/>
  <c r="IW321" i="46"/>
  <c r="JB320" i="46"/>
  <c r="JA325" i="46"/>
  <c r="JG314" i="46"/>
  <c r="IW326" i="46"/>
  <c r="IU332" i="46"/>
  <c r="JK314" i="46"/>
  <c r="IV319" i="46"/>
  <c r="IV334" i="46" s="1"/>
  <c r="JT78" i="46" s="1"/>
  <c r="JF315" i="46"/>
  <c r="JC317" i="46"/>
  <c r="JH332" i="46"/>
  <c r="JA317" i="46"/>
  <c r="IX319" i="46"/>
  <c r="IX334" i="46" s="1"/>
  <c r="JV78" i="46" s="1"/>
  <c r="IY332" i="46"/>
  <c r="IR325" i="46"/>
  <c r="JB318" i="46"/>
  <c r="JF325" i="46"/>
  <c r="JC323" i="46"/>
  <c r="JE316" i="46"/>
  <c r="IT316" i="46"/>
  <c r="JG330" i="46"/>
  <c r="IU328" i="46"/>
  <c r="JB315" i="46"/>
  <c r="JD332" i="46"/>
  <c r="JC315" i="46"/>
  <c r="JF319" i="46"/>
  <c r="JF334" i="46" s="1"/>
  <c r="KD78" i="46" s="1"/>
  <c r="JE318" i="46"/>
  <c r="IV316" i="46"/>
  <c r="IW330" i="46"/>
  <c r="IU315" i="46"/>
  <c r="JK327" i="46"/>
  <c r="JI324" i="46"/>
  <c r="JH319" i="46"/>
  <c r="JH334" i="46" s="1"/>
  <c r="KF78" i="46" s="1"/>
  <c r="JJ327" i="46"/>
  <c r="IS322" i="46"/>
  <c r="JG327" i="46"/>
  <c r="JC320" i="46"/>
  <c r="JI323" i="46"/>
  <c r="JB327" i="46"/>
  <c r="JF316" i="46"/>
  <c r="JC330" i="46"/>
  <c r="JK332" i="46"/>
  <c r="IX314" i="46"/>
  <c r="IZ326" i="46"/>
  <c r="IT330" i="46"/>
  <c r="JG315" i="46"/>
  <c r="IV332" i="46"/>
  <c r="IT321" i="46"/>
  <c r="IR331" i="46"/>
  <c r="IZ323" i="46"/>
  <c r="JJ314" i="46"/>
  <c r="JH323" i="46"/>
  <c r="IX326" i="46"/>
  <c r="JH317" i="46"/>
  <c r="JC322" i="46"/>
  <c r="JI322" i="46"/>
  <c r="JG322" i="46"/>
  <c r="JJ331" i="46"/>
  <c r="JK326" i="46"/>
  <c r="IW315" i="46"/>
  <c r="JF324" i="46"/>
  <c r="IT320" i="46"/>
  <c r="JF332" i="46"/>
  <c r="IS316" i="46"/>
  <c r="IT315" i="46"/>
  <c r="IY329" i="46"/>
  <c r="IV327" i="46"/>
  <c r="IR319" i="46"/>
  <c r="IR334" i="46" s="1"/>
  <c r="JP78" i="46" s="1"/>
  <c r="IV315" i="46"/>
  <c r="IT332" i="46"/>
  <c r="IY315" i="46"/>
  <c r="IW320" i="46"/>
  <c r="IS329" i="46"/>
  <c r="JH314" i="46"/>
  <c r="IT314" i="46"/>
  <c r="JD318" i="46"/>
  <c r="JI319" i="46"/>
  <c r="JI334" i="46" s="1"/>
  <c r="KG78" i="46" s="1"/>
  <c r="JF323" i="46"/>
  <c r="JB314" i="46"/>
  <c r="IT328" i="46"/>
  <c r="IZ325" i="46"/>
  <c r="IS315" i="46"/>
  <c r="JK317" i="46"/>
  <c r="JI326" i="46"/>
  <c r="IU326" i="46"/>
  <c r="IZ331" i="46"/>
  <c r="IS328" i="46"/>
  <c r="IW327" i="46"/>
  <c r="JF321" i="46"/>
  <c r="IV318" i="46"/>
  <c r="IU322" i="46"/>
  <c r="IX320" i="46"/>
  <c r="JA320" i="46"/>
  <c r="JG319" i="46"/>
  <c r="JG334" i="46" s="1"/>
  <c r="KE78" i="46" s="1"/>
  <c r="IZ319" i="46"/>
  <c r="IZ334" i="46" s="1"/>
  <c r="JX78" i="46" s="1"/>
  <c r="IV323" i="46"/>
  <c r="IS317" i="46"/>
  <c r="JK320" i="46"/>
  <c r="IX315" i="46"/>
  <c r="IR317" i="46"/>
  <c r="JB326" i="46"/>
  <c r="JD314" i="46"/>
  <c r="JI328" i="46"/>
  <c r="JJ315" i="46"/>
  <c r="IU331" i="46"/>
  <c r="IT322" i="46"/>
  <c r="JC329" i="46"/>
  <c r="IW316" i="46"/>
  <c r="IU317" i="46"/>
  <c r="IY321" i="46"/>
  <c r="IU327" i="46"/>
  <c r="IV326" i="46"/>
  <c r="JB324" i="46"/>
  <c r="IY318" i="46"/>
  <c r="IS314" i="46"/>
  <c r="IR321" i="46"/>
  <c r="IZ322" i="46"/>
  <c r="IW323" i="46"/>
  <c r="JG317" i="46"/>
  <c r="JI330" i="46"/>
  <c r="JH327" i="46"/>
  <c r="IR322" i="46"/>
  <c r="IX321" i="46"/>
  <c r="IY317" i="46"/>
  <c r="JI325" i="46"/>
  <c r="IZ314" i="46"/>
  <c r="JA318" i="46"/>
  <c r="JB330" i="46"/>
  <c r="IZ318" i="46"/>
  <c r="IW317" i="46"/>
  <c r="IR314" i="46"/>
  <c r="JA332" i="46"/>
  <c r="JA324" i="46"/>
  <c r="JD330" i="46"/>
  <c r="IU319" i="46"/>
  <c r="IU334" i="46" s="1"/>
  <c r="JS78" i="46" s="1"/>
  <c r="JH324" i="46"/>
  <c r="IT324" i="46"/>
  <c r="IU321" i="46"/>
  <c r="IV329" i="46"/>
  <c r="IY320" i="46"/>
  <c r="IS326" i="46"/>
  <c r="JH326" i="46"/>
  <c r="JB332" i="46"/>
  <c r="JJ317" i="46"/>
  <c r="JF331" i="46"/>
  <c r="IU316" i="46"/>
  <c r="IZ320" i="46"/>
  <c r="JD315" i="46"/>
  <c r="JJ318" i="46"/>
  <c r="JD319" i="46"/>
  <c r="JD334" i="46" s="1"/>
  <c r="KB78" i="46" s="1"/>
  <c r="IT329" i="46"/>
  <c r="IS321" i="46"/>
  <c r="JE315" i="46"/>
  <c r="JJ321" i="46"/>
  <c r="JK328" i="46"/>
  <c r="JC324" i="46"/>
  <c r="IS318" i="46"/>
  <c r="JF318" i="46"/>
  <c r="JI317" i="46"/>
  <c r="IW319" i="46"/>
  <c r="IW334" i="46" s="1"/>
  <c r="JU78" i="46" s="1"/>
  <c r="JG321" i="46"/>
  <c r="IW322" i="46"/>
  <c r="JH320" i="46"/>
  <c r="JK325" i="46"/>
  <c r="JC326" i="46"/>
  <c r="IT323" i="46"/>
  <c r="JH318" i="46"/>
  <c r="IU329" i="46"/>
  <c r="IV320" i="46"/>
  <c r="IT327" i="46"/>
  <c r="IV314" i="46"/>
  <c r="JC319" i="46"/>
  <c r="JC334" i="46" s="1"/>
  <c r="KA78" i="46" s="1"/>
  <c r="JA316" i="46"/>
  <c r="IX324" i="46"/>
  <c r="JI329" i="46"/>
  <c r="IR329" i="46"/>
  <c r="IW318" i="46"/>
  <c r="JC327" i="46"/>
  <c r="JA329" i="46"/>
  <c r="JG332" i="46"/>
  <c r="JB325" i="46"/>
  <c r="JI327" i="46"/>
  <c r="IZ327" i="46"/>
  <c r="IU325" i="46"/>
  <c r="IT326" i="46"/>
  <c r="IR327" i="46"/>
  <c r="JB328" i="46"/>
  <c r="JJ323" i="46"/>
  <c r="JD316" i="46"/>
  <c r="JH321" i="46"/>
  <c r="JF314" i="46"/>
  <c r="IR323" i="46"/>
  <c r="IU330" i="46"/>
  <c r="JJ319" i="46"/>
  <c r="JJ334" i="46" s="1"/>
  <c r="KH78" i="46" s="1"/>
  <c r="IY319" i="46"/>
  <c r="IY334" i="46" s="1"/>
  <c r="JW78" i="46" s="1"/>
  <c r="IW328" i="46"/>
  <c r="JC321" i="46"/>
  <c r="JC318" i="46"/>
  <c r="IX323" i="46"/>
  <c r="JJ328" i="46"/>
  <c r="JF322" i="46"/>
  <c r="JE314" i="46"/>
  <c r="JA322" i="46"/>
  <c r="JD327" i="46"/>
  <c r="JK319" i="46"/>
  <c r="JK334" i="46" s="1"/>
  <c r="KI78" i="46" s="1"/>
  <c r="JE330" i="46"/>
  <c r="JA321" i="46"/>
  <c r="IY324" i="46"/>
  <c r="JF320" i="46"/>
  <c r="IR332" i="46"/>
  <c r="JE325" i="46"/>
  <c r="JG326" i="46"/>
  <c r="IW314" i="46"/>
  <c r="JA328" i="46"/>
  <c r="JC325" i="46"/>
  <c r="IT331" i="46"/>
  <c r="IS327" i="46"/>
  <c r="JH315" i="46"/>
  <c r="JK318" i="46"/>
  <c r="IU324" i="46"/>
  <c r="JJ322" i="46"/>
  <c r="JI318" i="46"/>
  <c r="IR320" i="46"/>
  <c r="IS319" i="46"/>
  <c r="IS334" i="46" s="1"/>
  <c r="JQ78" i="46" s="1"/>
  <c r="IU320" i="46"/>
  <c r="JD329" i="46"/>
  <c r="IZ317" i="46"/>
  <c r="IT319" i="46"/>
  <c r="IT334" i="46" s="1"/>
  <c r="JR78" i="46" s="1"/>
  <c r="JA314" i="46"/>
  <c r="IV321" i="46"/>
  <c r="JB331" i="46"/>
  <c r="IW324" i="46"/>
  <c r="JG318" i="46"/>
  <c r="IS325" i="46"/>
  <c r="JG331" i="46"/>
  <c r="JJ320" i="46"/>
  <c r="JJ316" i="46"/>
  <c r="IY327" i="46"/>
  <c r="IR318" i="46"/>
  <c r="IW331" i="46"/>
  <c r="JF330" i="46"/>
  <c r="JB317" i="46"/>
  <c r="JE320" i="46"/>
  <c r="JG329" i="46"/>
  <c r="JG328" i="46"/>
  <c r="JD325" i="46"/>
  <c r="JH316" i="46"/>
  <c r="JK639" i="46"/>
  <c r="IR641" i="46"/>
  <c r="IW653" i="46"/>
  <c r="JA653" i="46"/>
  <c r="IY650" i="46"/>
  <c r="IU655" i="46"/>
  <c r="IW646" i="46"/>
  <c r="IT654" i="46"/>
  <c r="IT659" i="46" s="1"/>
  <c r="JR91" i="46" s="1"/>
  <c r="IZ642" i="46"/>
  <c r="JI642" i="46"/>
  <c r="JK654" i="46"/>
  <c r="JK659" i="46" s="1"/>
  <c r="KI91" i="46" s="1"/>
  <c r="IX656" i="46"/>
  <c r="IU650" i="46"/>
  <c r="JI640" i="46"/>
  <c r="JJ649" i="46"/>
  <c r="IY651" i="46"/>
  <c r="JK647" i="46"/>
  <c r="IR645" i="46"/>
  <c r="IU640" i="46"/>
  <c r="JI656" i="46"/>
  <c r="IX652" i="46"/>
  <c r="JC649" i="46"/>
  <c r="IT647" i="46"/>
  <c r="JD647" i="46"/>
  <c r="IS647" i="46"/>
  <c r="IT656" i="46"/>
  <c r="JF641" i="46"/>
  <c r="JG641" i="46"/>
  <c r="JG654" i="46"/>
  <c r="JG659" i="46" s="1"/>
  <c r="KE91" i="46" s="1"/>
  <c r="IT641" i="46"/>
  <c r="IS645" i="46"/>
  <c r="JK655" i="46"/>
  <c r="IY647" i="46"/>
  <c r="JE657" i="46"/>
  <c r="JD655" i="46"/>
  <c r="IU654" i="46"/>
  <c r="IU659" i="46" s="1"/>
  <c r="JS91" i="46" s="1"/>
  <c r="JG648" i="46"/>
  <c r="JB651" i="46"/>
  <c r="IS642" i="46"/>
  <c r="IR656" i="46"/>
  <c r="JE647" i="46"/>
  <c r="JJ651" i="46"/>
  <c r="IR639" i="46"/>
  <c r="IS639" i="46"/>
  <c r="JD644" i="46"/>
  <c r="IX657" i="46"/>
  <c r="JD654" i="46"/>
  <c r="JD659" i="46" s="1"/>
  <c r="KB91" i="46" s="1"/>
  <c r="JA649" i="46"/>
  <c r="JF655" i="46"/>
  <c r="JD645" i="46"/>
  <c r="IS652" i="46"/>
  <c r="IR643" i="46"/>
  <c r="JC643" i="46"/>
  <c r="IY657" i="46"/>
  <c r="IW647" i="46"/>
  <c r="JF654" i="46"/>
  <c r="JF659" i="46" s="1"/>
  <c r="KD91" i="46" s="1"/>
  <c r="IV646" i="46"/>
  <c r="IR644" i="46"/>
  <c r="JI649" i="46"/>
  <c r="JB642" i="46"/>
  <c r="IY654" i="46"/>
  <c r="IY659" i="46" s="1"/>
  <c r="JW91" i="46" s="1"/>
  <c r="JI641" i="46"/>
  <c r="IU651" i="46"/>
  <c r="JD642" i="46"/>
  <c r="JJ642" i="46"/>
  <c r="IZ652" i="46"/>
  <c r="JG644" i="46"/>
  <c r="JD657" i="46"/>
  <c r="IS643" i="46"/>
  <c r="IZ653" i="46"/>
  <c r="JJ646" i="46"/>
  <c r="JK644" i="46"/>
  <c r="JD649" i="46"/>
  <c r="JC651" i="46"/>
  <c r="IS641" i="46"/>
  <c r="IS653" i="46"/>
  <c r="IV644" i="46"/>
  <c r="JG645" i="46"/>
  <c r="JF643" i="46"/>
  <c r="IV657" i="46"/>
  <c r="JK651" i="46"/>
  <c r="JD648" i="46"/>
  <c r="IT650" i="46"/>
  <c r="IX655" i="46"/>
  <c r="IR650" i="46"/>
  <c r="JE640" i="46"/>
  <c r="JJ650" i="46"/>
  <c r="JC646" i="46"/>
  <c r="IV656" i="46"/>
  <c r="JC648" i="46"/>
  <c r="IT653" i="46"/>
  <c r="JG642" i="46"/>
  <c r="JE645" i="46"/>
  <c r="IR642" i="46"/>
  <c r="JG646" i="46"/>
  <c r="IZ641" i="46"/>
  <c r="JA650" i="46"/>
  <c r="JJ657" i="46"/>
  <c r="JI643" i="46"/>
  <c r="IV651" i="46"/>
  <c r="JE654" i="46"/>
  <c r="JE659" i="46" s="1"/>
  <c r="KC91" i="46" s="1"/>
  <c r="JJ648" i="46"/>
  <c r="JD639" i="46"/>
  <c r="IW648" i="46"/>
  <c r="JA642" i="46"/>
  <c r="IZ657" i="46"/>
  <c r="JH641" i="46"/>
  <c r="IZ654" i="46"/>
  <c r="IZ659" i="46" s="1"/>
  <c r="JX91" i="46" s="1"/>
  <c r="IX650" i="46"/>
  <c r="IU656" i="46"/>
  <c r="JG655" i="46"/>
  <c r="JH650" i="46"/>
  <c r="JG652" i="46"/>
  <c r="JB653" i="46"/>
  <c r="IT640" i="46"/>
  <c r="JB657" i="46"/>
  <c r="JC640" i="46"/>
  <c r="JJ644" i="46"/>
  <c r="JK650" i="46"/>
  <c r="JK657" i="46"/>
  <c r="JB647" i="46"/>
  <c r="IW656" i="46"/>
  <c r="IZ644" i="46"/>
  <c r="JC650" i="46"/>
  <c r="IT642" i="46"/>
  <c r="IS640" i="46"/>
  <c r="JH651" i="46"/>
  <c r="IT651" i="46"/>
  <c r="JE656" i="46"/>
  <c r="JB639" i="46"/>
  <c r="IR648" i="46"/>
  <c r="IR653" i="46"/>
  <c r="JI654" i="46"/>
  <c r="JI659" i="46" s="1"/>
  <c r="KG91" i="46" s="1"/>
  <c r="JF649" i="46"/>
  <c r="IX647" i="46"/>
  <c r="JE648" i="46"/>
  <c r="JB641" i="46"/>
  <c r="JG640" i="46"/>
  <c r="IR654" i="46"/>
  <c r="IR659" i="46" s="1"/>
  <c r="JP91" i="46" s="1"/>
  <c r="IS644" i="46"/>
  <c r="IY653" i="46"/>
  <c r="JK649" i="46"/>
  <c r="JI657" i="46"/>
  <c r="IT652" i="46"/>
  <c r="JH642" i="46"/>
  <c r="JA651" i="46"/>
  <c r="JE651" i="46"/>
  <c r="JA647" i="46"/>
  <c r="IV648" i="46"/>
  <c r="IW641" i="46"/>
  <c r="IT655" i="46"/>
  <c r="IZ643" i="46"/>
  <c r="IV654" i="46"/>
  <c r="IV659" i="46" s="1"/>
  <c r="JT91" i="46" s="1"/>
  <c r="IS646" i="46"/>
  <c r="JB652" i="46"/>
  <c r="IU649" i="46"/>
  <c r="JA645" i="46"/>
  <c r="JF647" i="46"/>
  <c r="JH644" i="46"/>
  <c r="JH639" i="46"/>
  <c r="JE652" i="46"/>
  <c r="IR655" i="46"/>
  <c r="JB654" i="46"/>
  <c r="JB659" i="46" s="1"/>
  <c r="JZ91" i="46" s="1"/>
  <c r="JD656" i="46"/>
  <c r="JH652" i="46"/>
  <c r="IV639" i="46"/>
  <c r="JJ645" i="46"/>
  <c r="JJ641" i="46"/>
  <c r="IZ647" i="46"/>
  <c r="JK648" i="46"/>
  <c r="JJ652" i="46"/>
  <c r="JE641" i="46"/>
  <c r="JG656" i="46"/>
  <c r="JJ639" i="46"/>
  <c r="IV642" i="46"/>
  <c r="JH647" i="46"/>
  <c r="JC652" i="46"/>
  <c r="JK643" i="46"/>
  <c r="IZ649" i="46"/>
  <c r="JG651" i="46"/>
  <c r="JA639" i="46"/>
  <c r="JA643" i="46"/>
  <c r="JG650" i="46"/>
  <c r="IR652" i="46"/>
  <c r="IY652" i="46"/>
  <c r="IR657" i="46"/>
  <c r="IU642" i="46"/>
  <c r="IY649" i="46"/>
  <c r="JB650" i="46"/>
  <c r="IT646" i="46"/>
  <c r="IZ651" i="46"/>
  <c r="JA644" i="46"/>
  <c r="IU639" i="46"/>
  <c r="JD646" i="46"/>
  <c r="JA641" i="46"/>
  <c r="IX643" i="46"/>
  <c r="JK640" i="46"/>
  <c r="IU657" i="46"/>
  <c r="JI651" i="46"/>
  <c r="JJ654" i="46"/>
  <c r="JJ659" i="46" s="1"/>
  <c r="KH91" i="46" s="1"/>
  <c r="IW649" i="46"/>
  <c r="IU647" i="46"/>
  <c r="JI644" i="46"/>
  <c r="IX644" i="46"/>
  <c r="JD640" i="46"/>
  <c r="IW643" i="46"/>
  <c r="JD652" i="46"/>
  <c r="JE644" i="46"/>
  <c r="JG643" i="46"/>
  <c r="IT648" i="46"/>
  <c r="JH645" i="46"/>
  <c r="IR649" i="46"/>
  <c r="JB655" i="46"/>
  <c r="IX640" i="46"/>
  <c r="JD653" i="46"/>
  <c r="JG653" i="46"/>
  <c r="IX645" i="46"/>
  <c r="JA646" i="46"/>
  <c r="IS655" i="46"/>
  <c r="IU643" i="46"/>
  <c r="JF640" i="46"/>
  <c r="JF648" i="46"/>
  <c r="JB640" i="46"/>
  <c r="IX639" i="46"/>
  <c r="JI646" i="46"/>
  <c r="JB646" i="46"/>
  <c r="IY640" i="46"/>
  <c r="JE650" i="46"/>
  <c r="JC645" i="46"/>
  <c r="IZ640" i="46"/>
  <c r="IW639" i="46"/>
  <c r="JB644" i="46"/>
  <c r="IY643" i="46"/>
  <c r="JB656" i="46"/>
  <c r="IY641" i="46"/>
  <c r="JF646" i="46"/>
  <c r="IW652" i="46"/>
  <c r="IT639" i="46"/>
  <c r="IU644" i="46"/>
  <c r="IR640" i="46"/>
  <c r="IW654" i="46"/>
  <c r="IW659" i="46" s="1"/>
  <c r="JU91" i="46" s="1"/>
  <c r="IY639" i="46"/>
  <c r="IS656" i="46"/>
  <c r="IV655" i="46"/>
  <c r="IW651" i="46"/>
  <c r="JF650" i="46"/>
  <c r="IW655" i="46"/>
  <c r="JI655" i="46"/>
  <c r="IR647" i="46"/>
  <c r="IU641" i="46"/>
  <c r="JK652" i="46"/>
  <c r="JI648" i="46"/>
  <c r="JH653" i="46"/>
  <c r="JG657" i="46"/>
  <c r="IU648" i="46"/>
  <c r="JH643" i="46"/>
  <c r="JF645" i="46"/>
  <c r="JH640" i="46"/>
  <c r="JC642" i="46"/>
  <c r="JI653" i="46"/>
  <c r="JH654" i="46"/>
  <c r="JH659" i="46" s="1"/>
  <c r="KF91" i="46" s="1"/>
  <c r="IX641" i="46"/>
  <c r="IX646" i="46"/>
  <c r="JH646" i="46"/>
  <c r="IX653" i="46"/>
  <c r="JG639" i="46"/>
  <c r="IZ650" i="46"/>
  <c r="JB648" i="46"/>
  <c r="JB645" i="46"/>
  <c r="JH648" i="46"/>
  <c r="JF639" i="46"/>
  <c r="IT643" i="46"/>
  <c r="IT649" i="46"/>
  <c r="IZ646" i="46"/>
  <c r="IU653" i="46"/>
  <c r="IY655" i="46"/>
  <c r="IX642" i="46"/>
  <c r="IW640" i="46"/>
  <c r="JA657" i="46"/>
  <c r="JE655" i="46"/>
  <c r="JJ653" i="46"/>
  <c r="JJ640" i="46"/>
  <c r="IS650" i="46"/>
  <c r="IS654" i="46"/>
  <c r="IS659" i="46" s="1"/>
  <c r="JQ91" i="46" s="1"/>
  <c r="IX651" i="46"/>
  <c r="JF657" i="46"/>
  <c r="JB643" i="46"/>
  <c r="JD650" i="46"/>
  <c r="JD641" i="46"/>
  <c r="IY644" i="46"/>
  <c r="JC656" i="46"/>
  <c r="JE646" i="46"/>
  <c r="JF652" i="46"/>
  <c r="JA640" i="46"/>
  <c r="JF644" i="46"/>
  <c r="JK645" i="46"/>
  <c r="IW645" i="46"/>
  <c r="JI645" i="46"/>
  <c r="IY645" i="46"/>
  <c r="JE649" i="46"/>
  <c r="JF642" i="46"/>
  <c r="JE643" i="46"/>
  <c r="JB649" i="46"/>
  <c r="IV640" i="46"/>
  <c r="JF651" i="46"/>
  <c r="IS648" i="46"/>
  <c r="JA656" i="46"/>
  <c r="IW657" i="46"/>
  <c r="IV643" i="46"/>
  <c r="JA648" i="46"/>
  <c r="JH649" i="46"/>
  <c r="IS651" i="46"/>
  <c r="JE653" i="46"/>
  <c r="IZ656" i="46"/>
  <c r="IV650" i="46"/>
  <c r="JD643" i="46"/>
  <c r="IV645" i="46"/>
  <c r="JC657" i="46"/>
  <c r="IY656" i="46"/>
  <c r="JJ656" i="46"/>
  <c r="IX654" i="46"/>
  <c r="IX659" i="46" s="1"/>
  <c r="JV91" i="46" s="1"/>
  <c r="IV649" i="46"/>
  <c r="IY646" i="46"/>
  <c r="JC647" i="46"/>
  <c r="IY648" i="46"/>
  <c r="IS657" i="46"/>
  <c r="IV653" i="46"/>
  <c r="JC644" i="46"/>
  <c r="JC641" i="46"/>
  <c r="JG647" i="46"/>
  <c r="IU646" i="46"/>
  <c r="JK642" i="46"/>
  <c r="JJ655" i="46"/>
  <c r="IW644" i="46"/>
  <c r="JJ647" i="46"/>
  <c r="JK653" i="46"/>
  <c r="IX648" i="46"/>
  <c r="JE639" i="46"/>
  <c r="IU652" i="46"/>
  <c r="JH655" i="46"/>
  <c r="IT657" i="46"/>
  <c r="IV647" i="46"/>
  <c r="JC654" i="46"/>
  <c r="JC659" i="46" s="1"/>
  <c r="KA91" i="46" s="1"/>
  <c r="JK646" i="46"/>
  <c r="JI650" i="46"/>
  <c r="JC655" i="46"/>
  <c r="IV641" i="46"/>
  <c r="JA655" i="46"/>
  <c r="JI652" i="46"/>
  <c r="JE642" i="46"/>
  <c r="IW650" i="46"/>
  <c r="JI639" i="46"/>
  <c r="IZ639" i="46"/>
  <c r="JH656" i="46"/>
  <c r="IV652" i="46"/>
  <c r="JA654" i="46"/>
  <c r="JA659" i="46" s="1"/>
  <c r="JY91" i="46" s="1"/>
  <c r="IR646" i="46"/>
  <c r="JA652" i="46"/>
  <c r="JF653" i="46"/>
  <c r="IU645" i="46"/>
  <c r="IS649" i="46"/>
  <c r="JG649" i="46"/>
  <c r="IW642" i="46"/>
  <c r="IX649" i="46"/>
  <c r="IZ648" i="46"/>
  <c r="JK656" i="46"/>
  <c r="IT644" i="46"/>
  <c r="IZ655" i="46"/>
  <c r="JC653" i="46"/>
  <c r="JC639" i="46"/>
  <c r="IT645" i="46"/>
  <c r="JF656" i="46"/>
  <c r="JJ643" i="46"/>
  <c r="IR651" i="46"/>
  <c r="IZ645" i="46"/>
  <c r="JH657" i="46"/>
  <c r="JI647" i="46"/>
  <c r="IY642" i="46"/>
  <c r="JK641" i="46"/>
  <c r="JD651" i="46"/>
  <c r="IW414" i="46"/>
  <c r="JB420" i="46"/>
  <c r="IZ414" i="46"/>
  <c r="IZ431" i="46"/>
  <c r="JJ422" i="46"/>
  <c r="JJ434" i="46" s="1"/>
  <c r="KH82" i="46" s="1"/>
  <c r="JK419" i="46"/>
  <c r="JH429" i="46"/>
  <c r="IX417" i="46"/>
  <c r="JK427" i="46"/>
  <c r="IR427" i="46"/>
  <c r="JJ418" i="46"/>
  <c r="IX420" i="46"/>
  <c r="JD426" i="46"/>
  <c r="IT414" i="46"/>
  <c r="JC423" i="46"/>
  <c r="IV422" i="46"/>
  <c r="IV434" i="46" s="1"/>
  <c r="JT82" i="46" s="1"/>
  <c r="JA432" i="46"/>
  <c r="JA419" i="46"/>
  <c r="IZ423" i="46"/>
  <c r="IS430" i="46"/>
  <c r="JC419" i="46"/>
  <c r="IZ417" i="46"/>
  <c r="IS428" i="46"/>
  <c r="JH419" i="46"/>
  <c r="JH421" i="46"/>
  <c r="JI426" i="46"/>
  <c r="JF432" i="46"/>
  <c r="IU428" i="46"/>
  <c r="IW419" i="46"/>
  <c r="JA420" i="46"/>
  <c r="JE429" i="46"/>
  <c r="IS421" i="46"/>
  <c r="IU414" i="46"/>
  <c r="IV430" i="46"/>
  <c r="JE423" i="46"/>
  <c r="JG430" i="46"/>
  <c r="IV419" i="46"/>
  <c r="JG417" i="46"/>
  <c r="IU415" i="46"/>
  <c r="IX432" i="46"/>
  <c r="JA415" i="46"/>
  <c r="JJ432" i="46"/>
  <c r="IS432" i="46"/>
  <c r="IR416" i="46"/>
  <c r="JI421" i="46"/>
  <c r="JH417" i="46"/>
  <c r="IU430" i="46"/>
  <c r="JK428" i="46"/>
  <c r="JA416" i="46"/>
  <c r="IX414" i="46"/>
  <c r="IT424" i="46"/>
  <c r="JH420" i="46"/>
  <c r="JC415" i="46"/>
  <c r="JG425" i="46"/>
  <c r="IZ432" i="46"/>
  <c r="JA427" i="46"/>
  <c r="IT420" i="46"/>
  <c r="JD415" i="46"/>
  <c r="JF414" i="46"/>
  <c r="JG421" i="46"/>
  <c r="IV429" i="46"/>
  <c r="IS423" i="46"/>
  <c r="IX415" i="46"/>
  <c r="IY430" i="46"/>
  <c r="IS415" i="46"/>
  <c r="JC418" i="46"/>
  <c r="IR426" i="46"/>
  <c r="IS419" i="46"/>
  <c r="JI428" i="46"/>
  <c r="JG424" i="46"/>
  <c r="IV414" i="46"/>
  <c r="IY415" i="46"/>
  <c r="JH422" i="46"/>
  <c r="JH434" i="46" s="1"/>
  <c r="KF82" i="46" s="1"/>
  <c r="JE414" i="46"/>
  <c r="IW423" i="46"/>
  <c r="JK421" i="46"/>
  <c r="JE420" i="46"/>
  <c r="IR419" i="46"/>
  <c r="JA429" i="46"/>
  <c r="IZ418" i="46"/>
  <c r="JE431" i="46"/>
  <c r="JB423" i="46"/>
  <c r="JI414" i="46"/>
  <c r="IS417" i="46"/>
  <c r="IR431" i="46"/>
  <c r="IU432" i="46"/>
  <c r="JD417" i="46"/>
  <c r="JB428" i="46"/>
  <c r="JH427" i="46"/>
  <c r="JI423" i="46"/>
  <c r="IR421" i="46"/>
  <c r="JB429" i="46"/>
  <c r="IT425" i="46"/>
  <c r="JF420" i="46"/>
  <c r="JB422" i="46"/>
  <c r="JB434" i="46" s="1"/>
  <c r="JZ82" i="46" s="1"/>
  <c r="JG428" i="46"/>
  <c r="JG423" i="46"/>
  <c r="JH424" i="46"/>
  <c r="IT421" i="46"/>
  <c r="IY428" i="46"/>
  <c r="JJ420" i="46"/>
  <c r="JC425" i="46"/>
  <c r="JG419" i="46"/>
  <c r="JD421" i="46"/>
  <c r="JF416" i="46"/>
  <c r="JF428" i="46"/>
  <c r="JF417" i="46"/>
  <c r="JG420" i="46"/>
  <c r="JB432" i="46"/>
  <c r="IV417" i="46"/>
  <c r="JI429" i="46"/>
  <c r="IS429" i="46"/>
  <c r="JB414" i="46"/>
  <c r="JC417" i="46"/>
  <c r="IT426" i="46"/>
  <c r="IU431" i="46"/>
  <c r="IW424" i="46"/>
  <c r="IV428" i="46"/>
  <c r="JA430" i="46"/>
  <c r="IY414" i="46"/>
  <c r="IT416" i="46"/>
  <c r="JG426" i="46"/>
  <c r="JA421" i="46"/>
  <c r="IW427" i="46"/>
  <c r="JE426" i="46"/>
  <c r="IR422" i="46"/>
  <c r="IR434" i="46" s="1"/>
  <c r="JP82" i="46" s="1"/>
  <c r="IW425" i="46"/>
  <c r="IV420" i="46"/>
  <c r="IT430" i="46"/>
  <c r="JD424" i="46"/>
  <c r="IS422" i="46"/>
  <c r="IS434" i="46" s="1"/>
  <c r="JQ82" i="46" s="1"/>
  <c r="IU425" i="46"/>
  <c r="IZ416" i="46"/>
  <c r="JB430" i="46"/>
  <c r="JF430" i="46"/>
  <c r="JJ427" i="46"/>
  <c r="JH415" i="46"/>
  <c r="JB426" i="46"/>
  <c r="IV415" i="46"/>
  <c r="JA425" i="46"/>
  <c r="IT429" i="46"/>
  <c r="JC432" i="46"/>
  <c r="JI416" i="46"/>
  <c r="JJ421" i="46"/>
  <c r="IV431" i="46"/>
  <c r="IX422" i="46"/>
  <c r="IX434" i="46" s="1"/>
  <c r="JV82" i="46" s="1"/>
  <c r="JD420" i="46"/>
  <c r="IY429" i="46"/>
  <c r="JH432" i="46"/>
  <c r="JF418" i="46"/>
  <c r="JD425" i="46"/>
  <c r="JB417" i="46"/>
  <c r="IV416" i="46"/>
  <c r="IU426" i="46"/>
  <c r="JD429" i="46"/>
  <c r="JB415" i="46"/>
  <c r="IR418" i="46"/>
  <c r="JE430" i="46"/>
  <c r="JK432" i="46"/>
  <c r="JK422" i="46"/>
  <c r="JK434" i="46" s="1"/>
  <c r="KI82" i="46" s="1"/>
  <c r="IZ426" i="46"/>
  <c r="IS431" i="46"/>
  <c r="IR414" i="46"/>
  <c r="IW426" i="46"/>
  <c r="JC426" i="46"/>
  <c r="JK418" i="46"/>
  <c r="IV423" i="46"/>
  <c r="JI427" i="46"/>
  <c r="JC427" i="46"/>
  <c r="JI417" i="46"/>
  <c r="IU416" i="46"/>
  <c r="IT427" i="46"/>
  <c r="IU417" i="46"/>
  <c r="JA417" i="46"/>
  <c r="JF421" i="46"/>
  <c r="JD428" i="46"/>
  <c r="IX428" i="46"/>
  <c r="IS426" i="46"/>
  <c r="JE424" i="46"/>
  <c r="IZ428" i="46"/>
  <c r="IV418" i="46"/>
  <c r="IZ425" i="46"/>
  <c r="IX431" i="46"/>
  <c r="JC431" i="46"/>
  <c r="JE427" i="46"/>
  <c r="IZ419" i="46"/>
  <c r="IV424" i="46"/>
  <c r="JJ430" i="46"/>
  <c r="IW432" i="46"/>
  <c r="IX425" i="46"/>
  <c r="IU429" i="46"/>
  <c r="JE416" i="46"/>
  <c r="IX418" i="46"/>
  <c r="IY427" i="46"/>
  <c r="JA426" i="46"/>
  <c r="IX421" i="46"/>
  <c r="JK425" i="46"/>
  <c r="IV432" i="46"/>
  <c r="JE432" i="46"/>
  <c r="JK416" i="46"/>
  <c r="JI418" i="46"/>
  <c r="IT418" i="46"/>
  <c r="JG422" i="46"/>
  <c r="JG434" i="46" s="1"/>
  <c r="KE82" i="46" s="1"/>
  <c r="IR429" i="46"/>
  <c r="IS427" i="46"/>
  <c r="JF429" i="46"/>
  <c r="JA414" i="46"/>
  <c r="JJ414" i="46"/>
  <c r="IU421" i="46"/>
  <c r="JH425" i="46"/>
  <c r="JE422" i="46"/>
  <c r="JE434" i="46" s="1"/>
  <c r="KC82" i="46" s="1"/>
  <c r="IX423" i="46"/>
  <c r="IR428" i="46"/>
  <c r="JI430" i="46"/>
  <c r="JK417" i="46"/>
  <c r="JD422" i="46"/>
  <c r="JD434" i="46" s="1"/>
  <c r="KB82" i="46" s="1"/>
  <c r="JE418" i="46"/>
  <c r="IX419" i="46"/>
  <c r="IZ420" i="46"/>
  <c r="JF427" i="46"/>
  <c r="JI422" i="46"/>
  <c r="JI434" i="46" s="1"/>
  <c r="KG82" i="46" s="1"/>
  <c r="IS424" i="46"/>
  <c r="IW418" i="46"/>
  <c r="JD419" i="46"/>
  <c r="JE417" i="46"/>
  <c r="JK415" i="46"/>
  <c r="JJ426" i="46"/>
  <c r="JJ428" i="46"/>
  <c r="JE419" i="46"/>
  <c r="IW430" i="46"/>
  <c r="IY432" i="46"/>
  <c r="IW421" i="46"/>
  <c r="JB427" i="46"/>
  <c r="JH431" i="46"/>
  <c r="JH414" i="46"/>
  <c r="IV427" i="46"/>
  <c r="IX430" i="46"/>
  <c r="IW417" i="46"/>
  <c r="JJ423" i="46"/>
  <c r="JK430" i="46"/>
  <c r="JG429" i="46"/>
  <c r="JI420" i="46"/>
  <c r="JK424" i="46"/>
  <c r="IS414" i="46"/>
  <c r="IT419" i="46"/>
  <c r="JG427" i="46"/>
  <c r="IY423" i="46"/>
  <c r="IW415" i="46"/>
  <c r="JK420" i="46"/>
  <c r="IR430" i="46"/>
  <c r="JJ415" i="46"/>
  <c r="JC424" i="46"/>
  <c r="IY419" i="46"/>
  <c r="JH428" i="46"/>
  <c r="JC414" i="46"/>
  <c r="JH426" i="46"/>
  <c r="JA431" i="46"/>
  <c r="JC420" i="46"/>
  <c r="IT432" i="46"/>
  <c r="IZ424" i="46"/>
  <c r="IX427" i="46"/>
  <c r="JD423" i="46"/>
  <c r="IW428" i="46"/>
  <c r="IY417" i="46"/>
  <c r="JF425" i="46"/>
  <c r="IV421" i="46"/>
  <c r="JJ416" i="46"/>
  <c r="JJ429" i="46"/>
  <c r="JC416" i="46"/>
  <c r="IS425" i="46"/>
  <c r="JB431" i="46"/>
  <c r="JD418" i="46"/>
  <c r="JF415" i="46"/>
  <c r="JG415" i="46"/>
  <c r="JF422" i="46"/>
  <c r="JF434" i="46" s="1"/>
  <c r="KD82" i="46" s="1"/>
  <c r="JA422" i="46"/>
  <c r="JA434" i="46" s="1"/>
  <c r="JY82" i="46" s="1"/>
  <c r="IW422" i="46"/>
  <c r="IW434" i="46" s="1"/>
  <c r="JU82" i="46" s="1"/>
  <c r="IR424" i="46"/>
  <c r="IR415" i="46"/>
  <c r="IR417" i="46"/>
  <c r="IT428" i="46"/>
  <c r="IU427" i="46"/>
  <c r="JK431" i="46"/>
  <c r="JK429" i="46"/>
  <c r="IZ427" i="46"/>
  <c r="JC429" i="46"/>
  <c r="JG416" i="46"/>
  <c r="IT422" i="46"/>
  <c r="IT434" i="46" s="1"/>
  <c r="JR82" i="46" s="1"/>
  <c r="IU423" i="46"/>
  <c r="JB425" i="46"/>
  <c r="JC430" i="46"/>
  <c r="IY418" i="46"/>
  <c r="IT417" i="46"/>
  <c r="JB424" i="46"/>
  <c r="JG432" i="46"/>
  <c r="JB418" i="46"/>
  <c r="JE415" i="46"/>
  <c r="IX424" i="46"/>
  <c r="IW416" i="46"/>
  <c r="IW431" i="46"/>
  <c r="IX416" i="46"/>
  <c r="IR425" i="46"/>
  <c r="IS418" i="46"/>
  <c r="JE428" i="46"/>
  <c r="JK426" i="46"/>
  <c r="JF426" i="46"/>
  <c r="IZ415" i="46"/>
  <c r="JF424" i="46"/>
  <c r="JI432" i="46"/>
  <c r="JD432" i="46"/>
  <c r="JA418" i="46"/>
  <c r="JE421" i="46"/>
  <c r="IV426" i="46"/>
  <c r="JD427" i="46"/>
  <c r="JH430" i="46"/>
  <c r="IZ421" i="46"/>
  <c r="IY424" i="46"/>
  <c r="JH416" i="46"/>
  <c r="IU419" i="46"/>
  <c r="JH418" i="46"/>
  <c r="IU422" i="46"/>
  <c r="IU434" i="46" s="1"/>
  <c r="JS82" i="46" s="1"/>
  <c r="JC428" i="46"/>
  <c r="JK423" i="46"/>
  <c r="JG418" i="46"/>
  <c r="IY421" i="46"/>
  <c r="JA423" i="46"/>
  <c r="IX426" i="46"/>
  <c r="JK414" i="46"/>
  <c r="IY420" i="46"/>
  <c r="IX429" i="46"/>
  <c r="IW429" i="46"/>
  <c r="JI419" i="46"/>
  <c r="JJ424" i="46"/>
  <c r="JF423" i="46"/>
  <c r="IY426" i="46"/>
  <c r="IT431" i="46"/>
  <c r="JF419" i="46"/>
  <c r="JC421" i="46"/>
  <c r="JB421" i="46"/>
  <c r="IU424" i="46"/>
  <c r="JD414" i="46"/>
  <c r="IS420" i="46"/>
  <c r="IT415" i="46"/>
  <c r="JI425" i="46"/>
  <c r="JA428" i="46"/>
  <c r="JB416" i="46"/>
  <c r="JB419" i="46"/>
  <c r="JD430" i="46"/>
  <c r="JE425" i="46"/>
  <c r="JI431" i="46"/>
  <c r="JD416" i="46"/>
  <c r="JD431" i="46"/>
  <c r="IZ422" i="46"/>
  <c r="IZ434" i="46" s="1"/>
  <c r="JX82" i="46" s="1"/>
  <c r="IW420" i="46"/>
  <c r="JF431" i="46"/>
  <c r="IY416" i="46"/>
  <c r="JA424" i="46"/>
  <c r="JI424" i="46"/>
  <c r="IZ429" i="46"/>
  <c r="IR432" i="46"/>
  <c r="IS416" i="46"/>
  <c r="IR423" i="46"/>
  <c r="IR420" i="46"/>
  <c r="IV425" i="46"/>
  <c r="JI415" i="46"/>
  <c r="JC422" i="46"/>
  <c r="JC434" i="46" s="1"/>
  <c r="KA82" i="46" s="1"/>
  <c r="IU420" i="46"/>
  <c r="JG414" i="46"/>
  <c r="IZ430" i="46"/>
  <c r="IY422" i="46"/>
  <c r="IY434" i="46" s="1"/>
  <c r="JW82" i="46" s="1"/>
  <c r="IY425" i="46"/>
  <c r="IT423" i="46"/>
  <c r="JJ431" i="46"/>
  <c r="IU418" i="46"/>
  <c r="JH423" i="46"/>
  <c r="JJ417" i="46"/>
  <c r="IY431" i="46"/>
  <c r="JJ425" i="46"/>
  <c r="JJ419" i="46"/>
  <c r="JG431" i="46"/>
  <c r="IV348" i="46"/>
  <c r="IR341" i="46"/>
  <c r="JC350" i="46"/>
  <c r="JG342" i="46"/>
  <c r="IR347" i="46"/>
  <c r="IS348" i="46"/>
  <c r="JJ353" i="46"/>
  <c r="JF349" i="46"/>
  <c r="IT339" i="46"/>
  <c r="IX357" i="46"/>
  <c r="JD341" i="46"/>
  <c r="IR340" i="46"/>
  <c r="JG357" i="46"/>
  <c r="JJ349" i="46"/>
  <c r="IS346" i="46"/>
  <c r="JJ351" i="46"/>
  <c r="IY355" i="46"/>
  <c r="IZ355" i="46"/>
  <c r="IW339" i="46"/>
  <c r="IV357" i="46"/>
  <c r="IW344" i="46"/>
  <c r="JB350" i="46"/>
  <c r="IT357" i="46"/>
  <c r="JF345" i="46"/>
  <c r="JF359" i="46" s="1"/>
  <c r="KD79" i="46" s="1"/>
  <c r="IZ340" i="46"/>
  <c r="JA341" i="46"/>
  <c r="JF347" i="46"/>
  <c r="IU349" i="46"/>
  <c r="JF356" i="46"/>
  <c r="IY339" i="46"/>
  <c r="JF351" i="46"/>
  <c r="JI352" i="46"/>
  <c r="JE354" i="46"/>
  <c r="IY341" i="46"/>
  <c r="IV341" i="46"/>
  <c r="JK350" i="46"/>
  <c r="JC354" i="46"/>
  <c r="IZ345" i="46"/>
  <c r="IZ359" i="46" s="1"/>
  <c r="JX79" i="46" s="1"/>
  <c r="IS352" i="46"/>
  <c r="JB351" i="46"/>
  <c r="JH355" i="46"/>
  <c r="IV351" i="46"/>
  <c r="JH357" i="46"/>
  <c r="IV339" i="46"/>
  <c r="JA345" i="46"/>
  <c r="JA359" i="46" s="1"/>
  <c r="JY79" i="46" s="1"/>
  <c r="IT350" i="46"/>
  <c r="IS350" i="46"/>
  <c r="JE346" i="46"/>
  <c r="IU347" i="46"/>
  <c r="IU356" i="46"/>
  <c r="JA340" i="46"/>
  <c r="IT356" i="46"/>
  <c r="JC341" i="46"/>
  <c r="IW353" i="46"/>
  <c r="JC356" i="46"/>
  <c r="IS344" i="46"/>
  <c r="IT341" i="46"/>
  <c r="JG351" i="46"/>
  <c r="JE349" i="46"/>
  <c r="JI344" i="46"/>
  <c r="JG356" i="46"/>
  <c r="IZ347" i="46"/>
  <c r="JE351" i="46"/>
  <c r="IR349" i="46"/>
  <c r="IR344" i="46"/>
  <c r="IW346" i="46"/>
  <c r="JF357" i="46"/>
  <c r="JH346" i="46"/>
  <c r="JA343" i="46"/>
  <c r="JA350" i="46"/>
  <c r="IW342" i="46"/>
  <c r="JC342" i="46"/>
  <c r="JB355" i="46"/>
  <c r="JH339" i="46"/>
  <c r="IS340" i="46"/>
  <c r="JJ339" i="46"/>
  <c r="JE353" i="46"/>
  <c r="JE348" i="46"/>
  <c r="JJ350" i="46"/>
  <c r="IY352" i="46"/>
  <c r="JG344" i="46"/>
  <c r="JK342" i="46"/>
  <c r="IU357" i="46"/>
  <c r="IT348" i="46"/>
  <c r="JG352" i="46"/>
  <c r="IR353" i="46"/>
  <c r="IU351" i="46"/>
  <c r="IV345" i="46"/>
  <c r="IV359" i="46" s="1"/>
  <c r="JT79" i="46" s="1"/>
  <c r="JD339" i="46"/>
  <c r="IX342" i="46"/>
  <c r="JG341" i="46"/>
  <c r="JH344" i="46"/>
  <c r="JD345" i="46"/>
  <c r="JD359" i="46" s="1"/>
  <c r="KB79" i="46" s="1"/>
  <c r="JD352" i="46"/>
  <c r="IX356" i="46"/>
  <c r="IW349" i="46"/>
  <c r="IT355" i="46"/>
  <c r="IZ339" i="46"/>
  <c r="IW350" i="46"/>
  <c r="JI346" i="46"/>
  <c r="JE341" i="46"/>
  <c r="IW348" i="46"/>
  <c r="JF353" i="46"/>
  <c r="JC345" i="46"/>
  <c r="JC359" i="46" s="1"/>
  <c r="KA79" i="46" s="1"/>
  <c r="JJ352" i="46"/>
  <c r="IX350" i="46"/>
  <c r="JD340" i="46"/>
  <c r="JE345" i="46"/>
  <c r="JE359" i="46" s="1"/>
  <c r="KC79" i="46" s="1"/>
  <c r="IX344" i="46"/>
  <c r="JH341" i="46"/>
  <c r="IU355" i="46"/>
  <c r="IT345" i="46"/>
  <c r="IT359" i="46" s="1"/>
  <c r="JR79" i="46" s="1"/>
  <c r="IW341" i="46"/>
  <c r="JF344" i="46"/>
  <c r="JK348" i="46"/>
  <c r="IZ341" i="46"/>
  <c r="JK339" i="46"/>
  <c r="JF352" i="46"/>
  <c r="JH347" i="46"/>
  <c r="IW355" i="46"/>
  <c r="JF354" i="46"/>
  <c r="IS345" i="46"/>
  <c r="IS359" i="46" s="1"/>
  <c r="JQ79" i="46" s="1"/>
  <c r="JE339" i="46"/>
  <c r="JI341" i="46"/>
  <c r="IZ342" i="46"/>
  <c r="JI347" i="46"/>
  <c r="IX353" i="46"/>
  <c r="IW357" i="46"/>
  <c r="JI355" i="46"/>
  <c r="IY350" i="46"/>
  <c r="JI351" i="46"/>
  <c r="IV347" i="46"/>
  <c r="IX340" i="46"/>
  <c r="JC339" i="46"/>
  <c r="IV342" i="46"/>
  <c r="JH343" i="46"/>
  <c r="IX348" i="46"/>
  <c r="JD343" i="46"/>
  <c r="IY356" i="46"/>
  <c r="JJ346" i="46"/>
  <c r="JI339" i="46"/>
  <c r="IS341" i="46"/>
  <c r="JJ347" i="46"/>
  <c r="IU348" i="46"/>
  <c r="IV344" i="46"/>
  <c r="JK349" i="46"/>
  <c r="JD356" i="46"/>
  <c r="JE357" i="46"/>
  <c r="JD346" i="46"/>
  <c r="JC347" i="46"/>
  <c r="IY345" i="46"/>
  <c r="IY359" i="46" s="1"/>
  <c r="JW79" i="46" s="1"/>
  <c r="JD353" i="46"/>
  <c r="JD351" i="46"/>
  <c r="IW354" i="46"/>
  <c r="JG347" i="46"/>
  <c r="JA354" i="46"/>
  <c r="JG353" i="46"/>
  <c r="IX354" i="46"/>
  <c r="JJ341" i="46"/>
  <c r="JJ344" i="46"/>
  <c r="IS356" i="46"/>
  <c r="IT353" i="46"/>
  <c r="IR350" i="46"/>
  <c r="IT346" i="46"/>
  <c r="JA351" i="46"/>
  <c r="JB345" i="46"/>
  <c r="JB359" i="46" s="1"/>
  <c r="JZ79" i="46" s="1"/>
  <c r="JB354" i="46"/>
  <c r="IW340" i="46"/>
  <c r="IV352" i="46"/>
  <c r="IX352" i="46"/>
  <c r="JD355" i="46"/>
  <c r="IW345" i="46"/>
  <c r="IW359" i="46" s="1"/>
  <c r="JU79" i="46" s="1"/>
  <c r="JK352" i="46"/>
  <c r="JJ348" i="46"/>
  <c r="IV343" i="46"/>
  <c r="JF343" i="46"/>
  <c r="JJ345" i="46"/>
  <c r="JJ359" i="46" s="1"/>
  <c r="KH79" i="46" s="1"/>
  <c r="IY349" i="46"/>
  <c r="IV349" i="46"/>
  <c r="IT343" i="46"/>
  <c r="JH342" i="46"/>
  <c r="IX355" i="46"/>
  <c r="JC346" i="46"/>
  <c r="IT351" i="46"/>
  <c r="IZ346" i="46"/>
  <c r="IZ349" i="46"/>
  <c r="JI350" i="46"/>
  <c r="IR351" i="46"/>
  <c r="IR355" i="46"/>
  <c r="IZ356" i="46"/>
  <c r="JB344" i="46"/>
  <c r="IY351" i="46"/>
  <c r="IS349" i="46"/>
  <c r="IU339" i="46"/>
  <c r="IS347" i="46"/>
  <c r="IZ343" i="46"/>
  <c r="IY343" i="46"/>
  <c r="IV340" i="46"/>
  <c r="IU354" i="46"/>
  <c r="JA339" i="46"/>
  <c r="JK355" i="46"/>
  <c r="IZ354" i="46"/>
  <c r="IZ351" i="46"/>
  <c r="JE340" i="46"/>
  <c r="IR352" i="46"/>
  <c r="JH351" i="46"/>
  <c r="JH350" i="46"/>
  <c r="IR357" i="46"/>
  <c r="JB342" i="46"/>
  <c r="JG350" i="46"/>
  <c r="JE352" i="46"/>
  <c r="JE355" i="46"/>
  <c r="IS342" i="46"/>
  <c r="JA357" i="46"/>
  <c r="JK354" i="46"/>
  <c r="JK340" i="46"/>
  <c r="JK356" i="46"/>
  <c r="IY344" i="46"/>
  <c r="IU345" i="46"/>
  <c r="IU359" i="46" s="1"/>
  <c r="JS79" i="46" s="1"/>
  <c r="JE342" i="46"/>
  <c r="IU346" i="46"/>
  <c r="JH340" i="46"/>
  <c r="IR339" i="46"/>
  <c r="JE344" i="46"/>
  <c r="IS351" i="46"/>
  <c r="IS354" i="46"/>
  <c r="IR343" i="46"/>
  <c r="JC357" i="46"/>
  <c r="IT354" i="46"/>
  <c r="JC351" i="46"/>
  <c r="JF346" i="46"/>
  <c r="JF348" i="46"/>
  <c r="IV346" i="46"/>
  <c r="JB348" i="46"/>
  <c r="JC352" i="46"/>
  <c r="IS343" i="46"/>
  <c r="JD357" i="46"/>
  <c r="JJ355" i="46"/>
  <c r="JG349" i="46"/>
  <c r="JH352" i="46"/>
  <c r="JD347" i="46"/>
  <c r="JG343" i="46"/>
  <c r="JD350" i="46"/>
  <c r="IU341" i="46"/>
  <c r="JD349" i="46"/>
  <c r="IX349" i="46"/>
  <c r="IX341" i="46"/>
  <c r="IV354" i="46"/>
  <c r="JK343" i="46"/>
  <c r="JF339" i="46"/>
  <c r="IT352" i="46"/>
  <c r="JI353" i="46"/>
  <c r="IZ344" i="46"/>
  <c r="IV353" i="46"/>
  <c r="JC343" i="46"/>
  <c r="JA347" i="46"/>
  <c r="JJ343" i="46"/>
  <c r="JJ356" i="46"/>
  <c r="IT344" i="46"/>
  <c r="JI348" i="46"/>
  <c r="JD348" i="46"/>
  <c r="JD354" i="46"/>
  <c r="JI343" i="46"/>
  <c r="JA342" i="46"/>
  <c r="IR354" i="46"/>
  <c r="IX347" i="46"/>
  <c r="JI356" i="46"/>
  <c r="JB343" i="46"/>
  <c r="IZ357" i="46"/>
  <c r="IX345" i="46"/>
  <c r="IX359" i="46" s="1"/>
  <c r="JV79" i="46" s="1"/>
  <c r="JK345" i="46"/>
  <c r="JK359" i="46" s="1"/>
  <c r="KI79" i="46" s="1"/>
  <c r="IT340" i="46"/>
  <c r="JE347" i="46"/>
  <c r="IY342" i="46"/>
  <c r="JF350" i="46"/>
  <c r="IU344" i="46"/>
  <c r="IW352" i="46"/>
  <c r="JB346" i="46"/>
  <c r="JG346" i="46"/>
  <c r="JA349" i="46"/>
  <c r="IV350" i="46"/>
  <c r="IZ348" i="46"/>
  <c r="IR346" i="46"/>
  <c r="JI357" i="46"/>
  <c r="JC344" i="46"/>
  <c r="JI345" i="46"/>
  <c r="JI359" i="46" s="1"/>
  <c r="KG79" i="46" s="1"/>
  <c r="JD342" i="46"/>
  <c r="IY347" i="46"/>
  <c r="JA348" i="46"/>
  <c r="IR348" i="46"/>
  <c r="IR342" i="46"/>
  <c r="JI342" i="46"/>
  <c r="JJ354" i="46"/>
  <c r="JG355" i="46"/>
  <c r="JI349" i="46"/>
  <c r="IU343" i="46"/>
  <c r="IR356" i="46"/>
  <c r="JB353" i="46"/>
  <c r="IY354" i="46"/>
  <c r="IY353" i="46"/>
  <c r="JI340" i="46"/>
  <c r="IS357" i="46"/>
  <c r="JH353" i="46"/>
  <c r="IW347" i="46"/>
  <c r="JI354" i="46"/>
  <c r="JA353" i="46"/>
  <c r="IS339" i="46"/>
  <c r="IX346" i="46"/>
  <c r="JG348" i="46"/>
  <c r="JJ342" i="46"/>
  <c r="JC340" i="46"/>
  <c r="JJ357" i="46"/>
  <c r="IV355" i="46"/>
  <c r="JB347" i="46"/>
  <c r="JB357" i="46"/>
  <c r="JA356" i="46"/>
  <c r="IY340" i="46"/>
  <c r="IU342" i="46"/>
  <c r="JB356" i="46"/>
  <c r="JA346" i="46"/>
  <c r="IW343" i="46"/>
  <c r="JF341" i="46"/>
  <c r="JE343" i="46"/>
  <c r="IY348" i="46"/>
  <c r="IX351" i="46"/>
  <c r="IV356" i="46"/>
  <c r="IY357" i="46"/>
  <c r="IU353" i="46"/>
  <c r="IT342" i="46"/>
  <c r="JB352" i="46"/>
  <c r="JK353" i="46"/>
  <c r="IX343" i="46"/>
  <c r="JC349" i="46"/>
  <c r="JH349" i="46"/>
  <c r="IY346" i="46"/>
  <c r="JG340" i="46"/>
  <c r="IR345" i="46"/>
  <c r="IR359" i="46" s="1"/>
  <c r="JP79" i="46" s="1"/>
  <c r="JB339" i="46"/>
  <c r="JF355" i="46"/>
  <c r="IZ350" i="46"/>
  <c r="JE356" i="46"/>
  <c r="IZ353" i="46"/>
  <c r="IU340" i="46"/>
  <c r="IW351" i="46"/>
  <c r="JB340" i="46"/>
  <c r="IT347" i="46"/>
  <c r="JF340" i="46"/>
  <c r="JG354" i="46"/>
  <c r="JA355" i="46"/>
  <c r="JA352" i="46"/>
  <c r="JJ340" i="46"/>
  <c r="JC353" i="46"/>
  <c r="JK351" i="46"/>
  <c r="IS355" i="46"/>
  <c r="JC355" i="46"/>
  <c r="JC348" i="46"/>
  <c r="JA344" i="46"/>
  <c r="IU352" i="46"/>
  <c r="JH348" i="46"/>
  <c r="IT349" i="46"/>
  <c r="IZ352" i="46"/>
  <c r="JK347" i="46"/>
  <c r="JF342" i="46"/>
  <c r="JH356" i="46"/>
  <c r="JB341" i="46"/>
  <c r="JG345" i="46"/>
  <c r="JG359" i="46" s="1"/>
  <c r="KE79" i="46" s="1"/>
  <c r="IX339" i="46"/>
  <c r="JG339" i="46"/>
  <c r="IS353" i="46"/>
  <c r="JB349" i="46"/>
  <c r="JK357" i="46"/>
  <c r="JK344" i="46"/>
  <c r="IW356" i="46"/>
  <c r="JK341" i="46"/>
  <c r="JD344" i="46"/>
  <c r="JH354" i="46"/>
  <c r="IU350" i="46"/>
  <c r="JH345" i="46"/>
  <c r="JH359" i="46" s="1"/>
  <c r="KF79" i="46" s="1"/>
  <c r="JK346" i="46"/>
  <c r="JE350" i="46"/>
  <c r="IR300" i="46"/>
  <c r="JE304" i="46"/>
  <c r="JB297" i="46"/>
  <c r="JB295" i="46"/>
  <c r="IZ295" i="46"/>
  <c r="JH298" i="46"/>
  <c r="JC291" i="46"/>
  <c r="JC309" i="46" s="1"/>
  <c r="KA77" i="46" s="1"/>
  <c r="JG302" i="46"/>
  <c r="JK304" i="46"/>
  <c r="IU300" i="46"/>
  <c r="IX293" i="46"/>
  <c r="IY298" i="46"/>
  <c r="JI301" i="46"/>
  <c r="IU291" i="46"/>
  <c r="IU309" i="46" s="1"/>
  <c r="JS77" i="46" s="1"/>
  <c r="IW307" i="46"/>
  <c r="JE293" i="46"/>
  <c r="JD295" i="46"/>
  <c r="IT303" i="46"/>
  <c r="IZ291" i="46"/>
  <c r="IZ309" i="46" s="1"/>
  <c r="JX77" i="46" s="1"/>
  <c r="JE300" i="46"/>
  <c r="JH290" i="46"/>
  <c r="IT301" i="46"/>
  <c r="JE302" i="46"/>
  <c r="JJ299" i="46"/>
  <c r="JH289" i="46"/>
  <c r="JA297" i="46"/>
  <c r="IY304" i="46"/>
  <c r="JF294" i="46"/>
  <c r="IW296" i="46"/>
  <c r="JB294" i="46"/>
  <c r="JB303" i="46"/>
  <c r="IZ303" i="46"/>
  <c r="JE299" i="46"/>
  <c r="JK290" i="46"/>
  <c r="IU299" i="46"/>
  <c r="JE296" i="46"/>
  <c r="IW292" i="46"/>
  <c r="IU289" i="46"/>
  <c r="IU306" i="46"/>
  <c r="IW291" i="46"/>
  <c r="IW309" i="46" s="1"/>
  <c r="JU77" i="46" s="1"/>
  <c r="JB292" i="46"/>
  <c r="IY297" i="46"/>
  <c r="JF306" i="46"/>
  <c r="JH303" i="46"/>
  <c r="IW293" i="46"/>
  <c r="JB293" i="46"/>
  <c r="IS298" i="46"/>
  <c r="JK293" i="46"/>
  <c r="JK305" i="46"/>
  <c r="JD290" i="46"/>
  <c r="IU304" i="46"/>
  <c r="IT298" i="46"/>
  <c r="IS304" i="46"/>
  <c r="IS305" i="46"/>
  <c r="JG292" i="46"/>
  <c r="JF291" i="46"/>
  <c r="JF309" i="46" s="1"/>
  <c r="KD77" i="46" s="1"/>
  <c r="JE297" i="46"/>
  <c r="IZ300" i="46"/>
  <c r="IX306" i="46"/>
  <c r="JD294" i="46"/>
  <c r="JI303" i="46"/>
  <c r="IR294" i="46"/>
  <c r="JB307" i="46"/>
  <c r="JJ289" i="46"/>
  <c r="JI295" i="46"/>
  <c r="JF303" i="46"/>
  <c r="IX304" i="46"/>
  <c r="JA299" i="46"/>
  <c r="JH295" i="46"/>
  <c r="IU298" i="46"/>
  <c r="JE292" i="46"/>
  <c r="JB300" i="46"/>
  <c r="JJ297" i="46"/>
  <c r="IS293" i="46"/>
  <c r="JG307" i="46"/>
  <c r="IU294" i="46"/>
  <c r="JB299" i="46"/>
  <c r="IS294" i="46"/>
  <c r="IS291" i="46"/>
  <c r="IS309" i="46" s="1"/>
  <c r="JQ77" i="46" s="1"/>
  <c r="JB304" i="46"/>
  <c r="JH293" i="46"/>
  <c r="IW300" i="46"/>
  <c r="JE289" i="46"/>
  <c r="IX289" i="46"/>
  <c r="IV297" i="46"/>
  <c r="IV303" i="46"/>
  <c r="JG291" i="46"/>
  <c r="JG309" i="46" s="1"/>
  <c r="KE77" i="46" s="1"/>
  <c r="JC297" i="46"/>
  <c r="IV302" i="46"/>
  <c r="JE291" i="46"/>
  <c r="JE309" i="46" s="1"/>
  <c r="KC77" i="46" s="1"/>
  <c r="IW294" i="46"/>
  <c r="IT306" i="46"/>
  <c r="IR293" i="46"/>
  <c r="IR289" i="46"/>
  <c r="IT289" i="46"/>
  <c r="JK295" i="46"/>
  <c r="JF295" i="46"/>
  <c r="JA302" i="46"/>
  <c r="IZ304" i="46"/>
  <c r="IY290" i="46"/>
  <c r="JH297" i="46"/>
  <c r="IS307" i="46"/>
  <c r="IR298" i="46"/>
  <c r="IY292" i="46"/>
  <c r="JJ293" i="46"/>
  <c r="IS299" i="46"/>
  <c r="JJ306" i="46"/>
  <c r="JK297" i="46"/>
  <c r="JI305" i="46"/>
  <c r="JH299" i="46"/>
  <c r="IU302" i="46"/>
  <c r="JH291" i="46"/>
  <c r="IW295" i="46"/>
  <c r="IZ293" i="46"/>
  <c r="JC300" i="46"/>
  <c r="JF293" i="46"/>
  <c r="JA304" i="46"/>
  <c r="IV290" i="46"/>
  <c r="IS292" i="46"/>
  <c r="IY305" i="46"/>
  <c r="JG295" i="46"/>
  <c r="IS306" i="46"/>
  <c r="JA300" i="46"/>
  <c r="IY299" i="46"/>
  <c r="JJ298" i="46"/>
  <c r="JF289" i="46"/>
  <c r="IS289" i="46"/>
  <c r="JC290" i="46"/>
  <c r="JG304" i="46"/>
  <c r="JF305" i="46"/>
  <c r="IT291" i="46"/>
  <c r="IT309" i="46" s="1"/>
  <c r="JR77" i="46" s="1"/>
  <c r="JK294" i="46"/>
  <c r="IZ307" i="46"/>
  <c r="JJ301" i="46"/>
  <c r="JK302" i="46"/>
  <c r="JH306" i="46"/>
  <c r="JC307" i="46"/>
  <c r="JC292" i="46"/>
  <c r="IR305" i="46"/>
  <c r="IX305" i="46"/>
  <c r="JK299" i="46"/>
  <c r="IY294" i="46"/>
  <c r="IR301" i="46"/>
  <c r="JJ291" i="46"/>
  <c r="JJ309" i="46" s="1"/>
  <c r="KH77" i="46" s="1"/>
  <c r="IR302" i="46"/>
  <c r="JC301" i="46"/>
  <c r="IX300" i="46"/>
  <c r="IW302" i="46"/>
  <c r="JK292" i="46"/>
  <c r="IU305" i="46"/>
  <c r="JB291" i="46"/>
  <c r="JB309" i="46" s="1"/>
  <c r="JZ77" i="46" s="1"/>
  <c r="JH305" i="46"/>
  <c r="JK306" i="46"/>
  <c r="IR295" i="46"/>
  <c r="JA298" i="46"/>
  <c r="IZ297" i="46"/>
  <c r="JC304" i="46"/>
  <c r="JB298" i="46"/>
  <c r="JB290" i="46"/>
  <c r="IT304" i="46"/>
  <c r="IY306" i="46"/>
  <c r="IT296" i="46"/>
  <c r="JI306" i="46"/>
  <c r="IR296" i="46"/>
  <c r="IT305" i="46"/>
  <c r="JJ300" i="46"/>
  <c r="IU303" i="46"/>
  <c r="IT292" i="46"/>
  <c r="JI302" i="46"/>
  <c r="IR292" i="46"/>
  <c r="JD298" i="46"/>
  <c r="JG296" i="46"/>
  <c r="IS297" i="46"/>
  <c r="IX296" i="46"/>
  <c r="JD305" i="46"/>
  <c r="JH307" i="46"/>
  <c r="JF299" i="46"/>
  <c r="JA307" i="46"/>
  <c r="JB301" i="46"/>
  <c r="IZ305" i="46"/>
  <c r="JA290" i="46"/>
  <c r="IZ292" i="46"/>
  <c r="JC303" i="46"/>
  <c r="IY289" i="46"/>
  <c r="JF296" i="46"/>
  <c r="IR297" i="46"/>
  <c r="IW289" i="46"/>
  <c r="JA303" i="46"/>
  <c r="JC302" i="46"/>
  <c r="JA305" i="46"/>
  <c r="IU296" i="46"/>
  <c r="IR303" i="46"/>
  <c r="IT297" i="46"/>
  <c r="JA291" i="46"/>
  <c r="JA309" i="46" s="1"/>
  <c r="JY77" i="46" s="1"/>
  <c r="IR291" i="46"/>
  <c r="IR309" i="46" s="1"/>
  <c r="JP77" i="46" s="1"/>
  <c r="IV298" i="46"/>
  <c r="JE301" i="46"/>
  <c r="JD302" i="46"/>
  <c r="IZ289" i="46"/>
  <c r="JB302" i="46"/>
  <c r="JJ292" i="46"/>
  <c r="IX307" i="46"/>
  <c r="IV293" i="46"/>
  <c r="IT300" i="46"/>
  <c r="IX291" i="46"/>
  <c r="IX309" i="46" s="1"/>
  <c r="JV77" i="46" s="1"/>
  <c r="JH300" i="46"/>
  <c r="IV295" i="46"/>
  <c r="JE295" i="46"/>
  <c r="IT299" i="46"/>
  <c r="IZ298" i="46"/>
  <c r="IZ290" i="46"/>
  <c r="IX290" i="46"/>
  <c r="JB296" i="46"/>
  <c r="JA292" i="46"/>
  <c r="JJ295" i="46"/>
  <c r="IZ294" i="46"/>
  <c r="JK301" i="46"/>
  <c r="IS303" i="46"/>
  <c r="JD303" i="46"/>
  <c r="JC305" i="46"/>
  <c r="IU301" i="46"/>
  <c r="IX297" i="46"/>
  <c r="JJ294" i="46"/>
  <c r="JI290" i="46"/>
  <c r="JH301" i="46"/>
  <c r="IS296" i="46"/>
  <c r="JI293" i="46"/>
  <c r="JK307" i="46"/>
  <c r="JI307" i="46"/>
  <c r="IW301" i="46"/>
  <c r="IV304" i="46"/>
  <c r="IV296" i="46"/>
  <c r="JG299" i="46"/>
  <c r="IU295" i="46"/>
  <c r="JE294" i="46"/>
  <c r="JF297" i="46"/>
  <c r="JD300" i="46"/>
  <c r="IZ301" i="46"/>
  <c r="JI304" i="46"/>
  <c r="JI289" i="46"/>
  <c r="JD292" i="46"/>
  <c r="JB306" i="46"/>
  <c r="JJ296" i="46"/>
  <c r="IY293" i="46"/>
  <c r="IZ296" i="46"/>
  <c r="JJ304" i="46"/>
  <c r="IX295" i="46"/>
  <c r="JH304" i="46"/>
  <c r="IV299" i="46"/>
  <c r="JI298" i="46"/>
  <c r="IX302" i="46"/>
  <c r="IZ302" i="46"/>
  <c r="JH292" i="46"/>
  <c r="IX294" i="46"/>
  <c r="IX292" i="46"/>
  <c r="IV291" i="46"/>
  <c r="IV309" i="46" s="1"/>
  <c r="JT77" i="46" s="1"/>
  <c r="IS295" i="46"/>
  <c r="JA293" i="46"/>
  <c r="JD306" i="46"/>
  <c r="JC298" i="46"/>
  <c r="IT290" i="46"/>
  <c r="JG306" i="46"/>
  <c r="JI291" i="46"/>
  <c r="JI309" i="46" s="1"/>
  <c r="KG77" i="46" s="1"/>
  <c r="JA289" i="46"/>
  <c r="IV300" i="46"/>
  <c r="JC294" i="46"/>
  <c r="JH294" i="46"/>
  <c r="IV306" i="46"/>
  <c r="JI296" i="46"/>
  <c r="JC293" i="46"/>
  <c r="JG303" i="46"/>
  <c r="IT293" i="46"/>
  <c r="JG294" i="46"/>
  <c r="JK303" i="46"/>
  <c r="JC295" i="46"/>
  <c r="JF301" i="46"/>
  <c r="IX298" i="46"/>
  <c r="IZ299" i="46"/>
  <c r="IR306" i="46"/>
  <c r="IR290" i="46"/>
  <c r="IY300" i="46"/>
  <c r="IX303" i="46"/>
  <c r="JE307" i="46"/>
  <c r="JG290" i="46"/>
  <c r="IT302" i="46"/>
  <c r="JC296" i="46"/>
  <c r="JD299" i="46"/>
  <c r="IU290" i="46"/>
  <c r="IX299" i="46"/>
  <c r="IS290" i="46"/>
  <c r="IR304" i="46"/>
  <c r="IS302" i="46"/>
  <c r="JB305" i="46"/>
  <c r="IV307" i="46"/>
  <c r="JD297" i="46"/>
  <c r="JF300" i="46"/>
  <c r="JD307" i="46"/>
  <c r="JD293" i="46"/>
  <c r="IW298" i="46"/>
  <c r="JI299" i="46"/>
  <c r="JI297" i="46"/>
  <c r="IY303" i="46"/>
  <c r="JG301" i="46"/>
  <c r="JJ305" i="46"/>
  <c r="IY296" i="46"/>
  <c r="JK296" i="46"/>
  <c r="JF307" i="46"/>
  <c r="JE305" i="46"/>
  <c r="JG293" i="46"/>
  <c r="JF302" i="46"/>
  <c r="IU293" i="46"/>
  <c r="IU292" i="46"/>
  <c r="JJ302" i="46"/>
  <c r="JI300" i="46"/>
  <c r="IS300" i="46"/>
  <c r="JE303" i="46"/>
  <c r="IV294" i="46"/>
  <c r="IY302" i="46"/>
  <c r="JK291" i="46"/>
  <c r="JK309" i="46" s="1"/>
  <c r="KI77" i="46" s="1"/>
  <c r="IT294" i="46"/>
  <c r="JA306" i="46"/>
  <c r="JD304" i="46"/>
  <c r="JA294" i="46"/>
  <c r="JC306" i="46"/>
  <c r="IY301" i="46"/>
  <c r="JG298" i="46"/>
  <c r="IR307" i="46"/>
  <c r="IW297" i="46"/>
  <c r="JG305" i="46"/>
  <c r="IV292" i="46"/>
  <c r="IR299" i="46"/>
  <c r="JG297" i="46"/>
  <c r="JD289" i="46"/>
  <c r="JD301" i="46"/>
  <c r="IS301" i="46"/>
  <c r="JJ307" i="46"/>
  <c r="IV301" i="46"/>
  <c r="JK298" i="46"/>
  <c r="JH302" i="46"/>
  <c r="IT307" i="46"/>
  <c r="JK289" i="46"/>
  <c r="IW303" i="46"/>
  <c r="IV289" i="46"/>
  <c r="IZ306" i="46"/>
  <c r="JF290" i="46"/>
  <c r="IX301" i="46"/>
  <c r="JC299" i="46"/>
  <c r="IV305" i="46"/>
  <c r="JB289" i="46"/>
  <c r="JD296" i="46"/>
  <c r="IW290" i="46"/>
  <c r="JH296" i="46"/>
  <c r="JK300" i="46"/>
  <c r="JD291" i="46"/>
  <c r="JD309" i="46" s="1"/>
  <c r="KB77" i="46" s="1"/>
  <c r="JG289" i="46"/>
  <c r="JG300" i="46"/>
  <c r="IU297" i="46"/>
  <c r="JA301" i="46"/>
  <c r="IY295" i="46"/>
  <c r="IU307" i="46"/>
  <c r="JF298" i="46"/>
  <c r="JJ303" i="46"/>
  <c r="IW305" i="46"/>
  <c r="IW306" i="46"/>
  <c r="JJ290" i="46"/>
  <c r="JA295" i="46"/>
  <c r="JE306" i="46"/>
  <c r="JA296" i="46"/>
  <c r="JC289" i="46"/>
  <c r="IW304" i="46"/>
  <c r="JE290" i="46"/>
  <c r="JF304" i="46"/>
  <c r="JI292" i="46"/>
  <c r="IT295" i="46"/>
  <c r="JI294" i="46"/>
  <c r="IY307" i="46"/>
  <c r="JE298" i="46"/>
  <c r="IW299" i="46"/>
  <c r="JF292" i="46"/>
  <c r="IY291" i="46"/>
  <c r="IY309" i="46" s="1"/>
  <c r="JW77" i="46" s="1"/>
  <c r="IY268" i="46"/>
  <c r="IS282" i="46"/>
  <c r="IX272" i="46"/>
  <c r="IY267" i="46"/>
  <c r="IY270" i="46"/>
  <c r="JD268" i="46"/>
  <c r="JC271" i="46"/>
  <c r="IX269" i="46"/>
  <c r="JB275" i="46"/>
  <c r="IY271" i="46"/>
  <c r="IY274" i="46"/>
  <c r="JH271" i="46"/>
  <c r="JG274" i="46"/>
  <c r="IU272" i="46"/>
  <c r="JD266" i="46"/>
  <c r="IZ274" i="46"/>
  <c r="IS265" i="46"/>
  <c r="IS284" i="46" s="1"/>
  <c r="JQ76" i="46" s="1"/>
  <c r="JE267" i="46"/>
  <c r="IX268" i="46"/>
  <c r="JE269" i="46"/>
  <c r="IS275" i="46"/>
  <c r="JA272" i="46"/>
  <c r="JG268" i="46"/>
  <c r="JF278" i="46"/>
  <c r="JB280" i="46"/>
  <c r="JB277" i="46"/>
  <c r="IY272" i="46"/>
  <c r="IV270" i="46"/>
  <c r="IZ266" i="46"/>
  <c r="IR272" i="46"/>
  <c r="JI273" i="46"/>
  <c r="JA270" i="46"/>
  <c r="JA269" i="46"/>
  <c r="IV265" i="46"/>
  <c r="IV284" i="46" s="1"/>
  <c r="JT76" i="46" s="1"/>
  <c r="JB282" i="46"/>
  <c r="JB279" i="46"/>
  <c r="IX281" i="46"/>
  <c r="JF273" i="46"/>
  <c r="JC264" i="46"/>
  <c r="JB273" i="46"/>
  <c r="JG269" i="46"/>
  <c r="JC280" i="46"/>
  <c r="JE282" i="46"/>
  <c r="JH276" i="46"/>
  <c r="JJ271" i="46"/>
  <c r="JK266" i="46"/>
  <c r="IR276" i="46"/>
  <c r="JE265" i="46"/>
  <c r="JE284" i="46" s="1"/>
  <c r="KC76" i="46" s="1"/>
  <c r="IV273" i="46"/>
  <c r="IU278" i="46"/>
  <c r="IV269" i="46"/>
  <c r="IR277" i="46"/>
  <c r="JI264" i="46"/>
  <c r="IW276" i="46"/>
  <c r="IZ276" i="46"/>
  <c r="IY281" i="46"/>
  <c r="IR274" i="46"/>
  <c r="IV280" i="46"/>
  <c r="IW267" i="46"/>
  <c r="JA279" i="46"/>
  <c r="JD279" i="46"/>
  <c r="IV277" i="46"/>
  <c r="IW274" i="46"/>
  <c r="JB266" i="46"/>
  <c r="IX270" i="46"/>
  <c r="IY269" i="46"/>
  <c r="JE271" i="46"/>
  <c r="JH269" i="46"/>
  <c r="IR266" i="46"/>
  <c r="JD264" i="46"/>
  <c r="JI268" i="46"/>
  <c r="IS274" i="46"/>
  <c r="IW272" i="46"/>
  <c r="JG265" i="46"/>
  <c r="JG284" i="46" s="1"/>
  <c r="KE76" i="46" s="1"/>
  <c r="IT282" i="46"/>
  <c r="JF272" i="46"/>
  <c r="IT272" i="46"/>
  <c r="JJ272" i="46"/>
  <c r="JG276" i="46"/>
  <c r="IZ267" i="46"/>
  <c r="JC279" i="46"/>
  <c r="IX273" i="46"/>
  <c r="IS271" i="46"/>
  <c r="JI266" i="46"/>
  <c r="JI269" i="46"/>
  <c r="IV281" i="46"/>
  <c r="JI265" i="46"/>
  <c r="JI284" i="46" s="1"/>
  <c r="KG76" i="46" s="1"/>
  <c r="IV279" i="46"/>
  <c r="JJ265" i="46"/>
  <c r="JJ284" i="46" s="1"/>
  <c r="KH76" i="46" s="1"/>
  <c r="JA265" i="46"/>
  <c r="JA284" i="46" s="1"/>
  <c r="JY76" i="46" s="1"/>
  <c r="JJ282" i="46"/>
  <c r="JF268" i="46"/>
  <c r="IS266" i="46"/>
  <c r="JE264" i="46"/>
  <c r="JI271" i="46"/>
  <c r="IW265" i="46"/>
  <c r="IW284" i="46" s="1"/>
  <c r="JU76" i="46" s="1"/>
  <c r="IW281" i="46"/>
  <c r="JA267" i="46"/>
  <c r="JI282" i="46"/>
  <c r="JF266" i="46"/>
  <c r="IT276" i="46"/>
  <c r="IU271" i="46"/>
  <c r="IX265" i="46"/>
  <c r="IX284" i="46" s="1"/>
  <c r="JV76" i="46" s="1"/>
  <c r="JE270" i="46"/>
  <c r="IT266" i="46"/>
  <c r="JJ269" i="46"/>
  <c r="JJ280" i="46"/>
  <c r="JF277" i="46"/>
  <c r="JK277" i="46"/>
  <c r="IT278" i="46"/>
  <c r="JJ281" i="46"/>
  <c r="IY279" i="46"/>
  <c r="IR264" i="46"/>
  <c r="IV278" i="46"/>
  <c r="JK274" i="46"/>
  <c r="IT269" i="46"/>
  <c r="JF275" i="46"/>
  <c r="IX274" i="46"/>
  <c r="JC267" i="46"/>
  <c r="IR267" i="46"/>
  <c r="IU279" i="46"/>
  <c r="JG273" i="46"/>
  <c r="IV282" i="46"/>
  <c r="JA266" i="46"/>
  <c r="IW266" i="46"/>
  <c r="IU281" i="46"/>
  <c r="JB278" i="46"/>
  <c r="IT273" i="46"/>
  <c r="JB268" i="46"/>
  <c r="IY278" i="46"/>
  <c r="IU277" i="46"/>
  <c r="JK282" i="46"/>
  <c r="JK275" i="46"/>
  <c r="IU274" i="46"/>
  <c r="JC269" i="46"/>
  <c r="IU280" i="46"/>
  <c r="JA268" i="46"/>
  <c r="JF279" i="46"/>
  <c r="JD272" i="46"/>
  <c r="IR278" i="46"/>
  <c r="IX279" i="46"/>
  <c r="JF276" i="46"/>
  <c r="IR270" i="46"/>
  <c r="JC270" i="46"/>
  <c r="JC268" i="46"/>
  <c r="IT275" i="46"/>
  <c r="JG275" i="46"/>
  <c r="JG278" i="46"/>
  <c r="IV268" i="46"/>
  <c r="JA273" i="46"/>
  <c r="JG271" i="46"/>
  <c r="IX278" i="46"/>
  <c r="JK278" i="46"/>
  <c r="JG282" i="46"/>
  <c r="IZ271" i="46"/>
  <c r="JJ277" i="46"/>
  <c r="JH282" i="46"/>
  <c r="IZ269" i="46"/>
  <c r="IR282" i="46"/>
  <c r="JE268" i="46"/>
  <c r="IS276" i="46"/>
  <c r="JJ267" i="46"/>
  <c r="IS264" i="46"/>
  <c r="IS270" i="46"/>
  <c r="IS269" i="46"/>
  <c r="JK279" i="46"/>
  <c r="IT274" i="46"/>
  <c r="IS281" i="46"/>
  <c r="IT268" i="46"/>
  <c r="JH280" i="46"/>
  <c r="JG272" i="46"/>
  <c r="JC282" i="46"/>
  <c r="JG270" i="46"/>
  <c r="JJ266" i="46"/>
  <c r="IZ279" i="46"/>
  <c r="JA264" i="46"/>
  <c r="JE266" i="46"/>
  <c r="JB270" i="46"/>
  <c r="JJ278" i="46"/>
  <c r="IT267" i="46"/>
  <c r="IT281" i="46"/>
  <c r="JF264" i="46"/>
  <c r="IX271" i="46"/>
  <c r="IW282" i="46"/>
  <c r="IW273" i="46"/>
  <c r="IV266" i="46"/>
  <c r="IT265" i="46"/>
  <c r="IT284" i="46" s="1"/>
  <c r="JR76" i="46" s="1"/>
  <c r="IX275" i="46"/>
  <c r="JD280" i="46"/>
  <c r="JD271" i="46"/>
  <c r="JK269" i="46"/>
  <c r="IY277" i="46"/>
  <c r="JC281" i="46"/>
  <c r="JD265" i="46"/>
  <c r="JD284" i="46" s="1"/>
  <c r="KB76" i="46" s="1"/>
  <c r="JH279" i="46"/>
  <c r="JI270" i="46"/>
  <c r="JI275" i="46"/>
  <c r="JH264" i="46"/>
  <c r="IV267" i="46"/>
  <c r="JH268" i="46"/>
  <c r="IW264" i="46"/>
  <c r="JE275" i="46"/>
  <c r="IS279" i="46"/>
  <c r="JI276" i="46"/>
  <c r="IT270" i="46"/>
  <c r="IS277" i="46"/>
  <c r="JJ274" i="46"/>
  <c r="IX276" i="46"/>
  <c r="JK272" i="46"/>
  <c r="JF274" i="46"/>
  <c r="IY275" i="46"/>
  <c r="IU282" i="46"/>
  <c r="IY266" i="46"/>
  <c r="JI280" i="46"/>
  <c r="IR279" i="46"/>
  <c r="IZ282" i="46"/>
  <c r="IR281" i="46"/>
  <c r="JK265" i="46"/>
  <c r="JK284" i="46" s="1"/>
  <c r="KI76" i="46" s="1"/>
  <c r="JF269" i="46"/>
  <c r="JA281" i="46"/>
  <c r="JA280" i="46"/>
  <c r="IU275" i="46"/>
  <c r="IU273" i="46"/>
  <c r="JG279" i="46"/>
  <c r="IW270" i="46"/>
  <c r="IZ272" i="46"/>
  <c r="JD276" i="46"/>
  <c r="IV275" i="46"/>
  <c r="JH281" i="46"/>
  <c r="JH272" i="46"/>
  <c r="JH273" i="46"/>
  <c r="JD267" i="46"/>
  <c r="JG281" i="46"/>
  <c r="JE280" i="46"/>
  <c r="JD269" i="46"/>
  <c r="IR271" i="46"/>
  <c r="JJ273" i="46"/>
  <c r="JI279" i="46"/>
  <c r="JK268" i="46"/>
  <c r="JE277" i="46"/>
  <c r="JI281" i="46"/>
  <c r="IU264" i="46"/>
  <c r="JG267" i="46"/>
  <c r="JB271" i="46"/>
  <c r="IW268" i="46"/>
  <c r="JI272" i="46"/>
  <c r="JK264" i="46"/>
  <c r="JE273" i="46"/>
  <c r="IS278" i="46"/>
  <c r="JA275" i="46"/>
  <c r="IZ273" i="46"/>
  <c r="IU270" i="46"/>
  <c r="IZ264" i="46"/>
  <c r="JE279" i="46"/>
  <c r="JC273" i="46"/>
  <c r="IR280" i="46"/>
  <c r="IW269" i="46"/>
  <c r="JC274" i="46"/>
  <c r="IU265" i="46"/>
  <c r="IU284" i="46" s="1"/>
  <c r="JS76" i="46" s="1"/>
  <c r="IZ268" i="46"/>
  <c r="IZ277" i="46"/>
  <c r="JG264" i="46"/>
  <c r="JJ275" i="46"/>
  <c r="IZ275" i="46"/>
  <c r="JJ264" i="46"/>
  <c r="IR273" i="46"/>
  <c r="JK271" i="46"/>
  <c r="IZ281" i="46"/>
  <c r="IT279" i="46"/>
  <c r="IW280" i="46"/>
  <c r="JH266" i="46"/>
  <c r="JH267" i="46"/>
  <c r="JF267" i="46"/>
  <c r="IR269" i="46"/>
  <c r="IW271" i="46"/>
  <c r="JD282" i="46"/>
  <c r="JD275" i="46"/>
  <c r="JA282" i="46"/>
  <c r="JB265" i="46"/>
  <c r="JB284" i="46" s="1"/>
  <c r="JZ76" i="46" s="1"/>
  <c r="JD273" i="46"/>
  <c r="JH270" i="46"/>
  <c r="JF265" i="46"/>
  <c r="JF284" i="46" s="1"/>
  <c r="KD76" i="46" s="1"/>
  <c r="JD274" i="46"/>
  <c r="IU276" i="46"/>
  <c r="JA278" i="46"/>
  <c r="JF280" i="46"/>
  <c r="JE278" i="46"/>
  <c r="JG280" i="46"/>
  <c r="JB276" i="46"/>
  <c r="IY273" i="46"/>
  <c r="IV264" i="46"/>
  <c r="JJ276" i="46"/>
  <c r="IX266" i="46"/>
  <c r="JB272" i="46"/>
  <c r="JC278" i="46"/>
  <c r="JG266" i="46"/>
  <c r="JE281" i="46"/>
  <c r="JB264" i="46"/>
  <c r="IW277" i="46"/>
  <c r="IT277" i="46"/>
  <c r="IW278" i="46"/>
  <c r="IV276" i="46"/>
  <c r="IV272" i="46"/>
  <c r="IV271" i="46"/>
  <c r="IX282" i="46"/>
  <c r="IZ270" i="46"/>
  <c r="IS273" i="46"/>
  <c r="JF271" i="46"/>
  <c r="JD281" i="46"/>
  <c r="JC277" i="46"/>
  <c r="JD278" i="46"/>
  <c r="JI267" i="46"/>
  <c r="IZ280" i="46"/>
  <c r="JC265" i="46"/>
  <c r="JC284" i="46" s="1"/>
  <c r="KA76" i="46" s="1"/>
  <c r="JC276" i="46"/>
  <c r="JH275" i="46"/>
  <c r="IU267" i="46"/>
  <c r="JH274" i="46"/>
  <c r="IU269" i="46"/>
  <c r="IX267" i="46"/>
  <c r="IU268" i="46"/>
  <c r="IT264" i="46"/>
  <c r="JC266" i="46"/>
  <c r="IS268" i="46"/>
  <c r="JH265" i="46"/>
  <c r="JK270" i="46"/>
  <c r="IS272" i="46"/>
  <c r="JA274" i="46"/>
  <c r="JJ268" i="46"/>
  <c r="JB269" i="46"/>
  <c r="IX277" i="46"/>
  <c r="JD277" i="46"/>
  <c r="JH277" i="46"/>
  <c r="JB281" i="46"/>
  <c r="IY264" i="46"/>
  <c r="IX280" i="46"/>
  <c r="JI278" i="46"/>
  <c r="IY276" i="46"/>
  <c r="JE276" i="46"/>
  <c r="JD270" i="46"/>
  <c r="JA277" i="46"/>
  <c r="JE274" i="46"/>
  <c r="IT271" i="46"/>
  <c r="IR268" i="46"/>
  <c r="IT280" i="46"/>
  <c r="IY265" i="46"/>
  <c r="IY284" i="46" s="1"/>
  <c r="JW76" i="46" s="1"/>
  <c r="IS267" i="46"/>
  <c r="IY282" i="46"/>
  <c r="IX264" i="46"/>
  <c r="JB274" i="46"/>
  <c r="JB267" i="46"/>
  <c r="JI277" i="46"/>
  <c r="JI274" i="46"/>
  <c r="JA276" i="46"/>
  <c r="JH278" i="46"/>
  <c r="IU266" i="46"/>
  <c r="JG277" i="46"/>
  <c r="JK276" i="46"/>
  <c r="JK281" i="46"/>
  <c r="JK273" i="46"/>
  <c r="JF270" i="46"/>
  <c r="JA271" i="46"/>
  <c r="IY280" i="46"/>
  <c r="IV274" i="46"/>
  <c r="IW275" i="46"/>
  <c r="IW279" i="46"/>
  <c r="JK280" i="46"/>
  <c r="IZ265" i="46"/>
  <c r="IZ284" i="46" s="1"/>
  <c r="JX76" i="46" s="1"/>
  <c r="JC275" i="46"/>
  <c r="IZ278" i="46"/>
  <c r="JK267" i="46"/>
  <c r="IR275" i="46"/>
  <c r="JC272" i="46"/>
  <c r="JJ270" i="46"/>
  <c r="IR265" i="46"/>
  <c r="IR284" i="46" s="1"/>
  <c r="JP76" i="46" s="1"/>
  <c r="JE272" i="46"/>
  <c r="JF282" i="46"/>
  <c r="IS280" i="46"/>
  <c r="JF281" i="46"/>
  <c r="JJ279" i="46"/>
  <c r="IU503" i="46"/>
  <c r="JE494" i="46"/>
  <c r="IV505" i="46"/>
  <c r="JI504" i="46"/>
  <c r="JG493" i="46"/>
  <c r="JA506" i="46"/>
  <c r="IW507" i="46"/>
  <c r="JC506" i="46"/>
  <c r="IW493" i="46"/>
  <c r="JK490" i="46"/>
  <c r="IZ489" i="46"/>
  <c r="JE491" i="46"/>
  <c r="IV500" i="46"/>
  <c r="IY503" i="46"/>
  <c r="IS490" i="46"/>
  <c r="JF505" i="46"/>
  <c r="JC504" i="46"/>
  <c r="IZ500" i="46"/>
  <c r="IY507" i="46"/>
  <c r="IX490" i="46"/>
  <c r="JG495" i="46"/>
  <c r="IX500" i="46"/>
  <c r="JC495" i="46"/>
  <c r="JD503" i="46"/>
  <c r="JG507" i="46"/>
  <c r="JE504" i="46"/>
  <c r="JK491" i="46"/>
  <c r="JD501" i="46"/>
  <c r="IX495" i="46"/>
  <c r="IY502" i="46"/>
  <c r="IY509" i="46" s="1"/>
  <c r="JW85" i="46" s="1"/>
  <c r="JK492" i="46"/>
  <c r="IZ498" i="46"/>
  <c r="JB490" i="46"/>
  <c r="IU494" i="46"/>
  <c r="IR498" i="46"/>
  <c r="JK499" i="46"/>
  <c r="JK506" i="46"/>
  <c r="JC496" i="46"/>
  <c r="IZ492" i="46"/>
  <c r="JK489" i="46"/>
  <c r="IX505" i="46"/>
  <c r="IV489" i="46"/>
  <c r="IY493" i="46"/>
  <c r="JB502" i="46"/>
  <c r="JB509" i="46" s="1"/>
  <c r="JZ85" i="46" s="1"/>
  <c r="IY505" i="46"/>
  <c r="IU505" i="46"/>
  <c r="JK504" i="46"/>
  <c r="JJ492" i="46"/>
  <c r="JG489" i="46"/>
  <c r="JJ499" i="46"/>
  <c r="IU506" i="46"/>
  <c r="IY492" i="46"/>
  <c r="IR490" i="46"/>
  <c r="JE497" i="46"/>
  <c r="JI501" i="46"/>
  <c r="IR489" i="46"/>
  <c r="IT498" i="46"/>
  <c r="JK503" i="46"/>
  <c r="JI490" i="46"/>
  <c r="JF493" i="46"/>
  <c r="IV492" i="46"/>
  <c r="IU493" i="46"/>
  <c r="JJ494" i="46"/>
  <c r="JG500" i="46"/>
  <c r="JH504" i="46"/>
  <c r="JF489" i="46"/>
  <c r="IU492" i="46"/>
  <c r="JB501" i="46"/>
  <c r="JD504" i="46"/>
  <c r="IX491" i="46"/>
  <c r="JD498" i="46"/>
  <c r="JI493" i="46"/>
  <c r="JE496" i="46"/>
  <c r="IY504" i="46"/>
  <c r="IV501" i="46"/>
  <c r="IW506" i="46"/>
  <c r="JG492" i="46"/>
  <c r="IZ494" i="46"/>
  <c r="IX493" i="46"/>
  <c r="IS504" i="46"/>
  <c r="IT507" i="46"/>
  <c r="IZ490" i="46"/>
  <c r="IS494" i="46"/>
  <c r="IW489" i="46"/>
  <c r="IR494" i="46"/>
  <c r="IT500" i="46"/>
  <c r="IS501" i="46"/>
  <c r="IV490" i="46"/>
  <c r="IY491" i="46"/>
  <c r="IT494" i="46"/>
  <c r="JJ504" i="46"/>
  <c r="JD502" i="46"/>
  <c r="JD509" i="46" s="1"/>
  <c r="KB85" i="46" s="1"/>
  <c r="IR499" i="46"/>
  <c r="IY490" i="46"/>
  <c r="IR492" i="46"/>
  <c r="IW504" i="46"/>
  <c r="IV497" i="46"/>
  <c r="JA489" i="46"/>
  <c r="IS495" i="46"/>
  <c r="JJ500" i="46"/>
  <c r="JA495" i="46"/>
  <c r="JF490" i="46"/>
  <c r="JC489" i="46"/>
  <c r="IS496" i="46"/>
  <c r="IS493" i="46"/>
  <c r="JA490" i="46"/>
  <c r="JJ491" i="46"/>
  <c r="IU491" i="46"/>
  <c r="JD493" i="46"/>
  <c r="IT505" i="46"/>
  <c r="IX503" i="46"/>
  <c r="IR506" i="46"/>
  <c r="IS507" i="46"/>
  <c r="IX506" i="46"/>
  <c r="JD489" i="46"/>
  <c r="IT497" i="46"/>
  <c r="IT496" i="46"/>
  <c r="IY499" i="46"/>
  <c r="JD505" i="46"/>
  <c r="IX499" i="46"/>
  <c r="IU502" i="46"/>
  <c r="IU509" i="46" s="1"/>
  <c r="JS85" i="46" s="1"/>
  <c r="JG498" i="46"/>
  <c r="IY497" i="46"/>
  <c r="IZ503" i="46"/>
  <c r="IV502" i="46"/>
  <c r="IV509" i="46" s="1"/>
  <c r="JT85" i="46" s="1"/>
  <c r="JI495" i="46"/>
  <c r="IT495" i="46"/>
  <c r="IU489" i="46"/>
  <c r="JD495" i="46"/>
  <c r="IS491" i="46"/>
  <c r="IT491" i="46"/>
  <c r="IX502" i="46"/>
  <c r="IX509" i="46" s="1"/>
  <c r="JV85" i="46" s="1"/>
  <c r="IU504" i="46"/>
  <c r="IR504" i="46"/>
  <c r="IS502" i="46"/>
  <c r="IS509" i="46" s="1"/>
  <c r="JQ85" i="46" s="1"/>
  <c r="IU490" i="46"/>
  <c r="JF500" i="46"/>
  <c r="JH489" i="46"/>
  <c r="IW496" i="46"/>
  <c r="IV506" i="46"/>
  <c r="IX492" i="46"/>
  <c r="IW502" i="46"/>
  <c r="IW509" i="46" s="1"/>
  <c r="JU85" i="46" s="1"/>
  <c r="IY501" i="46"/>
  <c r="IT504" i="46"/>
  <c r="IV495" i="46"/>
  <c r="IS500" i="46"/>
  <c r="IR502" i="46"/>
  <c r="IR509" i="46" s="1"/>
  <c r="JP85" i="46" s="1"/>
  <c r="JD490" i="46"/>
  <c r="JA496" i="46"/>
  <c r="JK494" i="46"/>
  <c r="JH493" i="46"/>
  <c r="IW501" i="46"/>
  <c r="IS489" i="46"/>
  <c r="JC493" i="46"/>
  <c r="JG502" i="46"/>
  <c r="JG509" i="46" s="1"/>
  <c r="KE85" i="46" s="1"/>
  <c r="IZ491" i="46"/>
  <c r="IW494" i="46"/>
  <c r="IX498" i="46"/>
  <c r="JB500" i="46"/>
  <c r="IS497" i="46"/>
  <c r="IU501" i="46"/>
  <c r="JG505" i="46"/>
  <c r="IW490" i="46"/>
  <c r="IX494" i="46"/>
  <c r="JE507" i="46"/>
  <c r="JD506" i="46"/>
  <c r="JF491" i="46"/>
  <c r="JG496" i="46"/>
  <c r="IV499" i="46"/>
  <c r="JA504" i="46"/>
  <c r="JF501" i="46"/>
  <c r="IT489" i="46"/>
  <c r="IT492" i="46"/>
  <c r="JH498" i="46"/>
  <c r="IU500" i="46"/>
  <c r="IV498" i="46"/>
  <c r="IR501" i="46"/>
  <c r="JC491" i="46"/>
  <c r="IY495" i="46"/>
  <c r="IV494" i="46"/>
  <c r="JI496" i="46"/>
  <c r="JK501" i="46"/>
  <c r="JG501" i="46"/>
  <c r="IW503" i="46"/>
  <c r="JE495" i="46"/>
  <c r="IY496" i="46"/>
  <c r="JB497" i="46"/>
  <c r="JJ502" i="46"/>
  <c r="JJ509" i="46" s="1"/>
  <c r="KH85" i="46" s="1"/>
  <c r="JE506" i="46"/>
  <c r="JD491" i="46"/>
  <c r="JF494" i="46"/>
  <c r="JE499" i="46"/>
  <c r="IU497" i="46"/>
  <c r="JA493" i="46"/>
  <c r="IR507" i="46"/>
  <c r="IT503" i="46"/>
  <c r="IX501" i="46"/>
  <c r="JK507" i="46"/>
  <c r="JI494" i="46"/>
  <c r="JB498" i="46"/>
  <c r="IR503" i="46"/>
  <c r="JH492" i="46"/>
  <c r="IZ502" i="46"/>
  <c r="IZ509" i="46" s="1"/>
  <c r="JX85" i="46" s="1"/>
  <c r="IX496" i="46"/>
  <c r="JF495" i="46"/>
  <c r="JC494" i="46"/>
  <c r="IZ501" i="46"/>
  <c r="JJ493" i="46"/>
  <c r="JH500" i="46"/>
  <c r="IT493" i="46"/>
  <c r="JJ490" i="46"/>
  <c r="JC490" i="46"/>
  <c r="IZ497" i="46"/>
  <c r="JA503" i="46"/>
  <c r="IV491" i="46"/>
  <c r="JH502" i="46"/>
  <c r="JH509" i="46" s="1"/>
  <c r="KF85" i="46" s="1"/>
  <c r="JI499" i="46"/>
  <c r="IT499" i="46"/>
  <c r="JC505" i="46"/>
  <c r="JI503" i="46"/>
  <c r="JA492" i="46"/>
  <c r="JH506" i="46"/>
  <c r="JI505" i="46"/>
  <c r="JA502" i="46"/>
  <c r="JA509" i="46" s="1"/>
  <c r="JY85" i="46" s="1"/>
  <c r="IZ504" i="46"/>
  <c r="IW500" i="46"/>
  <c r="JE502" i="46"/>
  <c r="JE509" i="46" s="1"/>
  <c r="KC85" i="46" s="1"/>
  <c r="IW499" i="46"/>
  <c r="JJ498" i="46"/>
  <c r="IR493" i="46"/>
  <c r="IV507" i="46"/>
  <c r="IZ495" i="46"/>
  <c r="JB496" i="46"/>
  <c r="IW491" i="46"/>
  <c r="JA499" i="46"/>
  <c r="IT501" i="46"/>
  <c r="JI497" i="46"/>
  <c r="JA505" i="46"/>
  <c r="JD496" i="46"/>
  <c r="IX489" i="46"/>
  <c r="JH497" i="46"/>
  <c r="JB507" i="46"/>
  <c r="JJ506" i="46"/>
  <c r="IR500" i="46"/>
  <c r="JE493" i="46"/>
  <c r="JJ495" i="46"/>
  <c r="JK495" i="46"/>
  <c r="JD497" i="46"/>
  <c r="JC497" i="46"/>
  <c r="JK496" i="46"/>
  <c r="JC501" i="46"/>
  <c r="JA491" i="46"/>
  <c r="JD499" i="46"/>
  <c r="JA498" i="46"/>
  <c r="JF507" i="46"/>
  <c r="IW497" i="46"/>
  <c r="IY498" i="46"/>
  <c r="IZ507" i="46"/>
  <c r="JH494" i="46"/>
  <c r="JA494" i="46"/>
  <c r="JF503" i="46"/>
  <c r="IZ506" i="46"/>
  <c r="IU496" i="46"/>
  <c r="JK497" i="46"/>
  <c r="JC502" i="46"/>
  <c r="JC509" i="46" s="1"/>
  <c r="KA85" i="46" s="1"/>
  <c r="IZ505" i="46"/>
  <c r="JB489" i="46"/>
  <c r="JA500" i="46"/>
  <c r="JH495" i="46"/>
  <c r="JG504" i="46"/>
  <c r="IZ499" i="46"/>
  <c r="JC507" i="46"/>
  <c r="JG490" i="46"/>
  <c r="JJ507" i="46"/>
  <c r="IV496" i="46"/>
  <c r="JC503" i="46"/>
  <c r="JK500" i="46"/>
  <c r="IY494" i="46"/>
  <c r="IT506" i="46"/>
  <c r="IT490" i="46"/>
  <c r="JF498" i="46"/>
  <c r="JI502" i="46"/>
  <c r="JI509" i="46" s="1"/>
  <c r="KG85" i="46" s="1"/>
  <c r="JH491" i="46"/>
  <c r="JH496" i="46"/>
  <c r="JH501" i="46"/>
  <c r="JF504" i="46"/>
  <c r="JK505" i="46"/>
  <c r="IR495" i="46"/>
  <c r="IS499" i="46"/>
  <c r="JB505" i="46"/>
  <c r="JG491" i="46"/>
  <c r="JI507" i="46"/>
  <c r="JF496" i="46"/>
  <c r="JK502" i="46"/>
  <c r="JK509" i="46" s="1"/>
  <c r="KI85" i="46" s="1"/>
  <c r="JF506" i="46"/>
  <c r="JG506" i="46"/>
  <c r="JI492" i="46"/>
  <c r="IW492" i="46"/>
  <c r="JB493" i="46"/>
  <c r="JK498" i="46"/>
  <c r="JF502" i="46"/>
  <c r="JF509" i="46" s="1"/>
  <c r="KD85" i="46" s="1"/>
  <c r="JC499" i="46"/>
  <c r="JD507" i="46"/>
  <c r="JD500" i="46"/>
  <c r="JC500" i="46"/>
  <c r="JJ489" i="46"/>
  <c r="JE505" i="46"/>
  <c r="JB504" i="46"/>
  <c r="JD492" i="46"/>
  <c r="JE492" i="46"/>
  <c r="IT502" i="46"/>
  <c r="IT509" i="46" s="1"/>
  <c r="JR85" i="46" s="1"/>
  <c r="JB506" i="46"/>
  <c r="JC492" i="46"/>
  <c r="JB495" i="46"/>
  <c r="JI489" i="46"/>
  <c r="IS503" i="46"/>
  <c r="IY489" i="46"/>
  <c r="JB491" i="46"/>
  <c r="JJ505" i="46"/>
  <c r="IY500" i="46"/>
  <c r="IS506" i="46"/>
  <c r="IX507" i="46"/>
  <c r="JG499" i="46"/>
  <c r="JJ496" i="46"/>
  <c r="JB492" i="46"/>
  <c r="JA497" i="46"/>
  <c r="JI500" i="46"/>
  <c r="IU499" i="46"/>
  <c r="IW495" i="46"/>
  <c r="JE500" i="46"/>
  <c r="IY506" i="46"/>
  <c r="JB503" i="46"/>
  <c r="JI498" i="46"/>
  <c r="JB499" i="46"/>
  <c r="JF499" i="46"/>
  <c r="JC498" i="46"/>
  <c r="JH503" i="46"/>
  <c r="JJ503" i="46"/>
  <c r="IS492" i="46"/>
  <c r="JI491" i="46"/>
  <c r="JF497" i="46"/>
  <c r="JE490" i="46"/>
  <c r="IS505" i="46"/>
  <c r="JJ497" i="46"/>
  <c r="IV503" i="46"/>
  <c r="JH507" i="46"/>
  <c r="JB494" i="46"/>
  <c r="JH505" i="46"/>
  <c r="JE498" i="46"/>
  <c r="JA507" i="46"/>
  <c r="IR496" i="46"/>
  <c r="IU495" i="46"/>
  <c r="IV504" i="46"/>
  <c r="JH490" i="46"/>
  <c r="JE489" i="46"/>
  <c r="IX497" i="46"/>
  <c r="IZ496" i="46"/>
  <c r="IS498" i="46"/>
  <c r="JG503" i="46"/>
  <c r="JI506" i="46"/>
  <c r="JD494" i="46"/>
  <c r="IU498" i="46"/>
  <c r="JH499" i="46"/>
  <c r="JE503" i="46"/>
  <c r="IR491" i="46"/>
  <c r="IR505" i="46"/>
  <c r="IU507" i="46"/>
  <c r="IR497" i="46"/>
  <c r="JJ501" i="46"/>
  <c r="JE501" i="46"/>
  <c r="JA501" i="46"/>
  <c r="JK493" i="46"/>
  <c r="JF492" i="46"/>
  <c r="IW498" i="46"/>
  <c r="JG497" i="46"/>
  <c r="JG494" i="46"/>
  <c r="IZ493" i="46"/>
  <c r="IW505" i="46"/>
  <c r="IX504" i="46"/>
  <c r="IV493" i="46"/>
  <c r="JK257" i="46"/>
  <c r="IS249" i="46"/>
  <c r="JD239" i="46"/>
  <c r="JE244" i="46"/>
  <c r="JK242" i="46"/>
  <c r="IW245" i="46"/>
  <c r="JH252" i="46"/>
  <c r="JI245" i="46"/>
  <c r="JK244" i="46"/>
  <c r="IS243" i="46"/>
  <c r="IS259" i="46" s="1"/>
  <c r="JQ75" i="46" s="1"/>
  <c r="IY243" i="46"/>
  <c r="IY259" i="46" s="1"/>
  <c r="JW75" i="46" s="1"/>
  <c r="JC245" i="46"/>
  <c r="IZ248" i="46"/>
  <c r="JA243" i="46"/>
  <c r="JA259" i="46" s="1"/>
  <c r="JY75" i="46" s="1"/>
  <c r="JJ254" i="46"/>
  <c r="JE240" i="46"/>
  <c r="JJ250" i="46"/>
  <c r="JB249" i="46"/>
  <c r="IT244" i="46"/>
  <c r="JI241" i="46"/>
  <c r="IU250" i="46"/>
  <c r="JD256" i="46"/>
  <c r="JE256" i="46"/>
  <c r="IW255" i="46"/>
  <c r="IR242" i="46"/>
  <c r="JH257" i="46"/>
  <c r="JK245" i="46"/>
  <c r="IZ253" i="46"/>
  <c r="JD252" i="46"/>
  <c r="IU246" i="46"/>
  <c r="JD245" i="46"/>
  <c r="JH250" i="46"/>
  <c r="JF251" i="46"/>
  <c r="JA256" i="46"/>
  <c r="JE254" i="46"/>
  <c r="IW241" i="46"/>
  <c r="JH253" i="46"/>
  <c r="IS248" i="46"/>
  <c r="JD250" i="46"/>
  <c r="JK243" i="46"/>
  <c r="JK259" i="46" s="1"/>
  <c r="KI75" i="46" s="1"/>
  <c r="IZ247" i="46"/>
  <c r="JE245" i="46"/>
  <c r="IS255" i="46"/>
  <c r="IX239" i="46"/>
  <c r="IU241" i="46"/>
  <c r="JC243" i="46"/>
  <c r="JC259" i="46" s="1"/>
  <c r="KA75" i="46" s="1"/>
  <c r="IV249" i="46"/>
  <c r="IU245" i="46"/>
  <c r="IR245" i="46"/>
  <c r="JB247" i="46"/>
  <c r="IS257" i="46"/>
  <c r="IT253" i="46"/>
  <c r="IV239" i="46"/>
  <c r="JK241" i="46"/>
  <c r="IR241" i="46"/>
  <c r="IT241" i="46"/>
  <c r="JI253" i="46"/>
  <c r="JG242" i="46"/>
  <c r="JI243" i="46"/>
  <c r="JI259" i="46" s="1"/>
  <c r="KG75" i="46" s="1"/>
  <c r="JA254" i="46"/>
  <c r="JK256" i="46"/>
  <c r="JB255" i="46"/>
  <c r="JE250" i="46"/>
  <c r="IX254" i="46"/>
  <c r="IV242" i="46"/>
  <c r="JB254" i="46"/>
  <c r="JG253" i="46"/>
  <c r="JC250" i="46"/>
  <c r="JA247" i="46"/>
  <c r="JC249" i="46"/>
  <c r="JD257" i="46"/>
  <c r="JJ249" i="46"/>
  <c r="JE255" i="46"/>
  <c r="IY246" i="46"/>
  <c r="IW244" i="46"/>
  <c r="IS242" i="46"/>
  <c r="IZ244" i="46"/>
  <c r="IR255" i="46"/>
  <c r="IW243" i="46"/>
  <c r="IW259" i="46" s="1"/>
  <c r="JU75" i="46" s="1"/>
  <c r="JI257" i="46"/>
  <c r="JF246" i="46"/>
  <c r="IV251" i="46"/>
  <c r="IZ255" i="46"/>
  <c r="JJ246" i="46"/>
  <c r="IV252" i="46"/>
  <c r="IW254" i="46"/>
  <c r="JJ256" i="46"/>
  <c r="IS251" i="46"/>
  <c r="JD248" i="46"/>
  <c r="JB245" i="46"/>
  <c r="IT250" i="46"/>
  <c r="IX243" i="46"/>
  <c r="IX259" i="46" s="1"/>
  <c r="JV75" i="46" s="1"/>
  <c r="IR247" i="46"/>
  <c r="JE257" i="46"/>
  <c r="JE252" i="46"/>
  <c r="IT240" i="46"/>
  <c r="IT251" i="46"/>
  <c r="JH249" i="46"/>
  <c r="JK249" i="46"/>
  <c r="IZ246" i="46"/>
  <c r="JA249" i="46"/>
  <c r="JC246" i="46"/>
  <c r="JH246" i="46"/>
  <c r="JD246" i="46"/>
  <c r="JA242" i="46"/>
  <c r="IU247" i="46"/>
  <c r="IW246" i="46"/>
  <c r="JD255" i="46"/>
  <c r="IZ240" i="46"/>
  <c r="JD242" i="46"/>
  <c r="IZ250" i="46"/>
  <c r="JG244" i="46"/>
  <c r="IW242" i="46"/>
  <c r="JG250" i="46"/>
  <c r="IV257" i="46"/>
  <c r="IZ239" i="46"/>
  <c r="JJ242" i="46"/>
  <c r="IY242" i="46"/>
  <c r="IS239" i="46"/>
  <c r="JA246" i="46"/>
  <c r="IS252" i="46"/>
  <c r="JH239" i="46"/>
  <c r="JA253" i="46"/>
  <c r="JJ248" i="46"/>
  <c r="IX251" i="46"/>
  <c r="IU251" i="46"/>
  <c r="IT256" i="46"/>
  <c r="JC241" i="46"/>
  <c r="IW240" i="46"/>
  <c r="IR254" i="46"/>
  <c r="IV256" i="46"/>
  <c r="IY249" i="46"/>
  <c r="IR253" i="46"/>
  <c r="IZ242" i="46"/>
  <c r="JF253" i="46"/>
  <c r="IX241" i="46"/>
  <c r="JF245" i="46"/>
  <c r="JJ251" i="46"/>
  <c r="JH256" i="46"/>
  <c r="IY255" i="46"/>
  <c r="JH251" i="46"/>
  <c r="IZ245" i="46"/>
  <c r="IY252" i="46"/>
  <c r="JG249" i="46"/>
  <c r="JI244" i="46"/>
  <c r="IT257" i="46"/>
  <c r="IT246" i="46"/>
  <c r="IZ241" i="46"/>
  <c r="IR248" i="46"/>
  <c r="JF257" i="46"/>
  <c r="JJ245" i="46"/>
  <c r="IZ252" i="46"/>
  <c r="IV253" i="46"/>
  <c r="IY257" i="46"/>
  <c r="JF243" i="46"/>
  <c r="JF259" i="46" s="1"/>
  <c r="KD75" i="46" s="1"/>
  <c r="JF252" i="46"/>
  <c r="IT254" i="46"/>
  <c r="IU242" i="46"/>
  <c r="JB242" i="46"/>
  <c r="IU254" i="46"/>
  <c r="JD241" i="46"/>
  <c r="IX248" i="46"/>
  <c r="IU244" i="46"/>
  <c r="JF250" i="46"/>
  <c r="JF254" i="46"/>
  <c r="IY256" i="46"/>
  <c r="IS256" i="46"/>
  <c r="IR244" i="46"/>
  <c r="IX255" i="46"/>
  <c r="JK248" i="46"/>
  <c r="JA239" i="46"/>
  <c r="JG240" i="46"/>
  <c r="JE243" i="46"/>
  <c r="JE259" i="46" s="1"/>
  <c r="KC75" i="46" s="1"/>
  <c r="JH243" i="46"/>
  <c r="JH259" i="46" s="1"/>
  <c r="KF75" i="46" s="1"/>
  <c r="JF240" i="46"/>
  <c r="JC251" i="46"/>
  <c r="JJ252" i="46"/>
  <c r="IU253" i="46"/>
  <c r="JB248" i="46"/>
  <c r="JH242" i="46"/>
  <c r="IW257" i="46"/>
  <c r="JC257" i="46"/>
  <c r="JF249" i="46"/>
  <c r="IY239" i="46"/>
  <c r="IY241" i="46"/>
  <c r="IV250" i="46"/>
  <c r="JB239" i="46"/>
  <c r="JB244" i="46"/>
  <c r="IW256" i="46"/>
  <c r="JG248" i="46"/>
  <c r="JF256" i="46"/>
  <c r="JA251" i="46"/>
  <c r="JE247" i="46"/>
  <c r="JB256" i="46"/>
  <c r="IS253" i="46"/>
  <c r="IX256" i="46"/>
  <c r="JD251" i="46"/>
  <c r="IW248" i="46"/>
  <c r="IR252" i="46"/>
  <c r="IW247" i="46"/>
  <c r="JI249" i="46"/>
  <c r="IW251" i="46"/>
  <c r="IX247" i="46"/>
  <c r="IS245" i="46"/>
  <c r="JB243" i="46"/>
  <c r="JB259" i="46" s="1"/>
  <c r="JZ75" i="46" s="1"/>
  <c r="JG239" i="46"/>
  <c r="JE246" i="46"/>
  <c r="JK246" i="46"/>
  <c r="JJ240" i="46"/>
  <c r="IS241" i="46"/>
  <c r="JI239" i="46"/>
  <c r="IU257" i="46"/>
  <c r="JE242" i="46"/>
  <c r="JC240" i="46"/>
  <c r="JJ257" i="46"/>
  <c r="IR257" i="46"/>
  <c r="IR239" i="46"/>
  <c r="JF247" i="46"/>
  <c r="JC254" i="46"/>
  <c r="JK240" i="46"/>
  <c r="IT247" i="46"/>
  <c r="JJ239" i="46"/>
  <c r="IW252" i="46"/>
  <c r="JE253" i="46"/>
  <c r="IZ251" i="46"/>
  <c r="JG243" i="46"/>
  <c r="JG259" i="46" s="1"/>
  <c r="KE75" i="46" s="1"/>
  <c r="IV248" i="46"/>
  <c r="IV245" i="46"/>
  <c r="JB246" i="46"/>
  <c r="JF255" i="46"/>
  <c r="IX246" i="46"/>
  <c r="IV255" i="46"/>
  <c r="JC239" i="46"/>
  <c r="JA250" i="46"/>
  <c r="JI255" i="46"/>
  <c r="JH240" i="46"/>
  <c r="JI240" i="46"/>
  <c r="JI254" i="46"/>
  <c r="JD243" i="46"/>
  <c r="JD259" i="46" s="1"/>
  <c r="KB75" i="46" s="1"/>
  <c r="JC255" i="46"/>
  <c r="JF242" i="46"/>
  <c r="JE249" i="46"/>
  <c r="JH241" i="46"/>
  <c r="JC256" i="46"/>
  <c r="JG246" i="46"/>
  <c r="JH248" i="46"/>
  <c r="IS254" i="46"/>
  <c r="JJ241" i="46"/>
  <c r="JA240" i="46"/>
  <c r="JK239" i="46"/>
  <c r="IW250" i="46"/>
  <c r="JF248" i="46"/>
  <c r="IR240" i="46"/>
  <c r="JK254" i="46"/>
  <c r="JI251" i="46"/>
  <c r="JC252" i="46"/>
  <c r="JG241" i="46"/>
  <c r="JB251" i="46"/>
  <c r="JG256" i="46"/>
  <c r="IS250" i="46"/>
  <c r="JI256" i="46"/>
  <c r="JK252" i="46"/>
  <c r="JK251" i="46"/>
  <c r="IZ257" i="46"/>
  <c r="JE241" i="46"/>
  <c r="JD254" i="46"/>
  <c r="IR251" i="46"/>
  <c r="JF244" i="46"/>
  <c r="IU248" i="46"/>
  <c r="IZ256" i="46"/>
  <c r="JA248" i="46"/>
  <c r="JJ255" i="46"/>
  <c r="IR249" i="46"/>
  <c r="JD244" i="46"/>
  <c r="IY250" i="46"/>
  <c r="IY251" i="46"/>
  <c r="IV243" i="46"/>
  <c r="IV259" i="46" s="1"/>
  <c r="JT75" i="46" s="1"/>
  <c r="JB241" i="46"/>
  <c r="IX245" i="46"/>
  <c r="IX257" i="46"/>
  <c r="IY245" i="46"/>
  <c r="JG257" i="46"/>
  <c r="IY253" i="46"/>
  <c r="IW239" i="46"/>
  <c r="JA255" i="46"/>
  <c r="IU243" i="46"/>
  <c r="IU259" i="46" s="1"/>
  <c r="JS75" i="46" s="1"/>
  <c r="IX240" i="46"/>
  <c r="IS244" i="46"/>
  <c r="IT252" i="46"/>
  <c r="JD253" i="46"/>
  <c r="JD247" i="46"/>
  <c r="IV244" i="46"/>
  <c r="IS247" i="46"/>
  <c r="JE248" i="46"/>
  <c r="IT248" i="46"/>
  <c r="JK253" i="46"/>
  <c r="JH255" i="46"/>
  <c r="JE251" i="46"/>
  <c r="JG245" i="46"/>
  <c r="JG251" i="46"/>
  <c r="IZ254" i="46"/>
  <c r="JC248" i="46"/>
  <c r="JI246" i="46"/>
  <c r="JB253" i="46"/>
  <c r="JF239" i="46"/>
  <c r="IX250" i="46"/>
  <c r="JC244" i="46"/>
  <c r="IS240" i="46"/>
  <c r="IT249" i="46"/>
  <c r="JI242" i="46"/>
  <c r="JH245" i="46"/>
  <c r="IR243" i="46"/>
  <c r="IR259" i="46" s="1"/>
  <c r="JP75" i="46" s="1"/>
  <c r="IR250" i="46"/>
  <c r="JE239" i="46"/>
  <c r="JI252" i="46"/>
  <c r="IU240" i="46"/>
  <c r="JC253" i="46"/>
  <c r="IX252" i="46"/>
  <c r="JJ253" i="46"/>
  <c r="JC247" i="46"/>
  <c r="IV254" i="46"/>
  <c r="IT243" i="46"/>
  <c r="IT259" i="46" s="1"/>
  <c r="JR75" i="46" s="1"/>
  <c r="IY248" i="46"/>
  <c r="JG247" i="46"/>
  <c r="IR246" i="46"/>
  <c r="JB257" i="46"/>
  <c r="IX244" i="46"/>
  <c r="JB240" i="46"/>
  <c r="IV241" i="46"/>
  <c r="IV240" i="46"/>
  <c r="IU252" i="46"/>
  <c r="JA245" i="46"/>
  <c r="IU255" i="46"/>
  <c r="IX249" i="46"/>
  <c r="JG255" i="46"/>
  <c r="IY247" i="46"/>
  <c r="JA257" i="46"/>
  <c r="JK247" i="46"/>
  <c r="IX242" i="46"/>
  <c r="IV247" i="46"/>
  <c r="IT255" i="46"/>
  <c r="IZ249" i="46"/>
  <c r="IT239" i="46"/>
  <c r="IY240" i="46"/>
  <c r="JJ247" i="46"/>
  <c r="IY244" i="46"/>
  <c r="JH244" i="46"/>
  <c r="IY254" i="46"/>
  <c r="IZ243" i="46"/>
  <c r="IZ259" i="46" s="1"/>
  <c r="JX75" i="46" s="1"/>
  <c r="JD240" i="46"/>
  <c r="JK255" i="46"/>
  <c r="IW253" i="46"/>
  <c r="JC242" i="46"/>
  <c r="IX253" i="46"/>
  <c r="JG254" i="46"/>
  <c r="JA244" i="46"/>
  <c r="JF241" i="46"/>
  <c r="JG252" i="46"/>
  <c r="IR256" i="46"/>
  <c r="IV246" i="46"/>
  <c r="JI247" i="46"/>
  <c r="JJ243" i="46"/>
  <c r="JJ259" i="46" s="1"/>
  <c r="KH75" i="46" s="1"/>
  <c r="JB252" i="46"/>
  <c r="IS246" i="46"/>
  <c r="IT242" i="46"/>
  <c r="JH254" i="46"/>
  <c r="JI250" i="46"/>
  <c r="IU256" i="46"/>
  <c r="JJ244" i="46"/>
  <c r="JA241" i="46"/>
  <c r="IU249" i="46"/>
  <c r="IT245" i="46"/>
  <c r="JA252" i="46"/>
  <c r="JI248" i="46"/>
  <c r="JB250" i="46"/>
  <c r="JH247" i="46"/>
  <c r="IW249" i="46"/>
  <c r="JD249" i="46"/>
  <c r="JK250" i="46"/>
  <c r="IU239" i="46"/>
  <c r="IR567" i="46"/>
  <c r="JI564" i="46"/>
  <c r="JJ569" i="46"/>
  <c r="JE569" i="46"/>
  <c r="IY565" i="46"/>
  <c r="JH568" i="46"/>
  <c r="JF575" i="46"/>
  <c r="JC575" i="46"/>
  <c r="IV580" i="46"/>
  <c r="JF568" i="46"/>
  <c r="IU571" i="46"/>
  <c r="JC564" i="46"/>
  <c r="IW565" i="46"/>
  <c r="JE582" i="46"/>
  <c r="JK568" i="46"/>
  <c r="IY577" i="46"/>
  <c r="JK578" i="46"/>
  <c r="JK584" i="46" s="1"/>
  <c r="KI88" i="46" s="1"/>
  <c r="JK580" i="46"/>
  <c r="IV581" i="46"/>
  <c r="JA579" i="46"/>
  <c r="JG565" i="46"/>
  <c r="IU568" i="46"/>
  <c r="IU574" i="46"/>
  <c r="JC578" i="46"/>
  <c r="JC584" i="46" s="1"/>
  <c r="KA88" i="46" s="1"/>
  <c r="IV577" i="46"/>
  <c r="JI577" i="46"/>
  <c r="JF581" i="46"/>
  <c r="IX573" i="46"/>
  <c r="JK564" i="46"/>
  <c r="IT578" i="46"/>
  <c r="IT584" i="46" s="1"/>
  <c r="JR88" i="46" s="1"/>
  <c r="IY580" i="46"/>
  <c r="JE564" i="46"/>
  <c r="IT575" i="46"/>
  <c r="JC577" i="46"/>
  <c r="JH571" i="46"/>
  <c r="JA568" i="46"/>
  <c r="IT567" i="46"/>
  <c r="IU572" i="46"/>
  <c r="IU582" i="46"/>
  <c r="IV568" i="46"/>
  <c r="IT580" i="46"/>
  <c r="IY578" i="46"/>
  <c r="IY584" i="46" s="1"/>
  <c r="JW88" i="46" s="1"/>
  <c r="IV578" i="46"/>
  <c r="IV584" i="46" s="1"/>
  <c r="JT88" i="46" s="1"/>
  <c r="JI580" i="46"/>
  <c r="JD565" i="46"/>
  <c r="IV569" i="46"/>
  <c r="IT576" i="46"/>
  <c r="JK575" i="46"/>
  <c r="JH575" i="46"/>
  <c r="JA578" i="46"/>
  <c r="JA584" i="46" s="1"/>
  <c r="JY88" i="46" s="1"/>
  <c r="JC573" i="46"/>
  <c r="JK581" i="46"/>
  <c r="JJ572" i="46"/>
  <c r="JG572" i="46"/>
  <c r="JD572" i="46"/>
  <c r="JI576" i="46"/>
  <c r="IU567" i="46"/>
  <c r="JE571" i="46"/>
  <c r="IX570" i="46"/>
  <c r="IY575" i="46"/>
  <c r="JD564" i="46"/>
  <c r="JD574" i="46"/>
  <c r="IU564" i="46"/>
  <c r="JG580" i="46"/>
  <c r="JD580" i="46"/>
  <c r="JJ564" i="46"/>
  <c r="IZ572" i="46"/>
  <c r="IS566" i="46"/>
  <c r="IS572" i="46"/>
  <c r="JJ573" i="46"/>
  <c r="JG575" i="46"/>
  <c r="IR576" i="46"/>
  <c r="JA569" i="46"/>
  <c r="JE566" i="46"/>
  <c r="JI568" i="46"/>
  <c r="JF570" i="46"/>
  <c r="JC572" i="46"/>
  <c r="JH572" i="46"/>
  <c r="JH581" i="46"/>
  <c r="IR579" i="46"/>
  <c r="JE565" i="46"/>
  <c r="JB567" i="46"/>
  <c r="IY569" i="46"/>
  <c r="JD569" i="46"/>
  <c r="IR577" i="46"/>
  <c r="JK576" i="46"/>
  <c r="IY567" i="46"/>
  <c r="JH564" i="46"/>
  <c r="IS565" i="46"/>
  <c r="IT568" i="46"/>
  <c r="IV579" i="46"/>
  <c r="IW573" i="46"/>
  <c r="IW575" i="46"/>
  <c r="IT577" i="46"/>
  <c r="IU578" i="46"/>
  <c r="IU584" i="46" s="1"/>
  <c r="JS88" i="46" s="1"/>
  <c r="IR580" i="46"/>
  <c r="JI575" i="46"/>
  <c r="IS573" i="46"/>
  <c r="IV565" i="46"/>
  <c r="JA565" i="46"/>
  <c r="JB568" i="46"/>
  <c r="IR582" i="46"/>
  <c r="JB578" i="46"/>
  <c r="JB584" i="46" s="1"/>
  <c r="JZ88" i="46" s="1"/>
  <c r="JE570" i="46"/>
  <c r="IU581" i="46"/>
  <c r="IR581" i="46"/>
  <c r="IX565" i="46"/>
  <c r="IV575" i="46"/>
  <c r="JJ570" i="46"/>
  <c r="IZ565" i="46"/>
  <c r="IY576" i="46"/>
  <c r="IV576" i="46"/>
  <c r="IW581" i="46"/>
  <c r="IZ566" i="46"/>
  <c r="JI582" i="46"/>
  <c r="IW579" i="46"/>
  <c r="JF578" i="46"/>
  <c r="JF584" i="46" s="1"/>
  <c r="KD88" i="46" s="1"/>
  <c r="JG579" i="46"/>
  <c r="IS564" i="46"/>
  <c r="JE580" i="46"/>
  <c r="JB565" i="46"/>
  <c r="IR568" i="46"/>
  <c r="JE568" i="46"/>
  <c r="JF571" i="46"/>
  <c r="IS570" i="46"/>
  <c r="JG567" i="46"/>
  <c r="JJ575" i="46"/>
  <c r="JB577" i="46"/>
  <c r="JK572" i="46"/>
  <c r="IZ580" i="46"/>
  <c r="IT569" i="46"/>
  <c r="JK577" i="46"/>
  <c r="IZ582" i="46"/>
  <c r="IX574" i="46"/>
  <c r="JG569" i="46"/>
  <c r="IZ576" i="46"/>
  <c r="JA581" i="46"/>
  <c r="JC571" i="46"/>
  <c r="JG574" i="46"/>
  <c r="IT571" i="46"/>
  <c r="JC566" i="46"/>
  <c r="IV573" i="46"/>
  <c r="JE576" i="46"/>
  <c r="IU565" i="46"/>
  <c r="JD581" i="46"/>
  <c r="IX582" i="46"/>
  <c r="JJ566" i="46"/>
  <c r="IT565" i="46"/>
  <c r="IU575" i="46"/>
  <c r="JB576" i="46"/>
  <c r="IY572" i="46"/>
  <c r="JA580" i="46"/>
  <c r="JE581" i="46"/>
  <c r="IW576" i="46"/>
  <c r="IU570" i="46"/>
  <c r="JB580" i="46"/>
  <c r="IU573" i="46"/>
  <c r="IR573" i="46"/>
  <c r="JE573" i="46"/>
  <c r="JI581" i="46"/>
  <c r="IR570" i="46"/>
  <c r="IY564" i="46"/>
  <c r="JB581" i="46"/>
  <c r="JF572" i="46"/>
  <c r="IX575" i="46"/>
  <c r="JD570" i="46"/>
  <c r="JJ581" i="46"/>
  <c r="IR571" i="46"/>
  <c r="JJ582" i="46"/>
  <c r="JB564" i="46"/>
  <c r="IS575" i="46"/>
  <c r="IS568" i="46"/>
  <c r="IZ574" i="46"/>
  <c r="IR578" i="46"/>
  <c r="IR584" i="46" s="1"/>
  <c r="JP88" i="46" s="1"/>
  <c r="IS580" i="46"/>
  <c r="JA575" i="46"/>
  <c r="IX580" i="46"/>
  <c r="IT579" i="46"/>
  <c r="JF566" i="46"/>
  <c r="JD578" i="46"/>
  <c r="JD584" i="46" s="1"/>
  <c r="KB88" i="46" s="1"/>
  <c r="JK571" i="46"/>
  <c r="JG564" i="46"/>
  <c r="JH576" i="46"/>
  <c r="JH579" i="46"/>
  <c r="IT566" i="46"/>
  <c r="JG578" i="46"/>
  <c r="JG584" i="46" s="1"/>
  <c r="KE88" i="46" s="1"/>
  <c r="JJ567" i="46"/>
  <c r="JG566" i="46"/>
  <c r="JK567" i="46"/>
  <c r="JE572" i="46"/>
  <c r="JI567" i="46"/>
  <c r="JG576" i="46"/>
  <c r="JK582" i="46"/>
  <c r="JA573" i="46"/>
  <c r="JF576" i="46"/>
  <c r="IX566" i="46"/>
  <c r="JA574" i="46"/>
  <c r="IV564" i="46"/>
  <c r="JI579" i="46"/>
  <c r="IT564" i="46"/>
  <c r="IT573" i="46"/>
  <c r="JB574" i="46"/>
  <c r="JA571" i="46"/>
  <c r="JJ577" i="46"/>
  <c r="JI578" i="46"/>
  <c r="JI584" i="46" s="1"/>
  <c r="KG88" i="46" s="1"/>
  <c r="JI571" i="46"/>
  <c r="IZ571" i="46"/>
  <c r="IW572" i="46"/>
  <c r="JB575" i="46"/>
  <c r="JF582" i="46"/>
  <c r="IW582" i="46"/>
  <c r="IX567" i="46"/>
  <c r="IU569" i="46"/>
  <c r="JE575" i="46"/>
  <c r="JE577" i="46"/>
  <c r="JI569" i="46"/>
  <c r="JD576" i="46"/>
  <c r="JI574" i="46"/>
  <c r="JC567" i="46"/>
  <c r="JG573" i="46"/>
  <c r="JA570" i="46"/>
  <c r="JG571" i="46"/>
  <c r="JH566" i="46"/>
  <c r="JJ571" i="46"/>
  <c r="IU566" i="46"/>
  <c r="IS567" i="46"/>
  <c r="JB573" i="46"/>
  <c r="JD568" i="46"/>
  <c r="IW571" i="46"/>
  <c r="JG581" i="46"/>
  <c r="JA576" i="46"/>
  <c r="IS576" i="46"/>
  <c r="IU579" i="46"/>
  <c r="JF579" i="46"/>
  <c r="IU580" i="46"/>
  <c r="JK574" i="46"/>
  <c r="JC580" i="46"/>
  <c r="IR565" i="46"/>
  <c r="IS569" i="46"/>
  <c r="IZ575" i="46"/>
  <c r="IW578" i="46"/>
  <c r="IW584" i="46" s="1"/>
  <c r="JU88" i="46" s="1"/>
  <c r="JG568" i="46"/>
  <c r="IX572" i="46"/>
  <c r="JD573" i="46"/>
  <c r="IR575" i="46"/>
  <c r="JK566" i="46"/>
  <c r="JD566" i="46"/>
  <c r="JB579" i="46"/>
  <c r="JF564" i="46"/>
  <c r="IW570" i="46"/>
  <c r="IZ567" i="46"/>
  <c r="JH565" i="46"/>
  <c r="JB571" i="46"/>
  <c r="IR564" i="46"/>
  <c r="IV574" i="46"/>
  <c r="IT582" i="46"/>
  <c r="IZ579" i="46"/>
  <c r="JE574" i="46"/>
  <c r="IY581" i="46"/>
  <c r="JA572" i="46"/>
  <c r="IY570" i="46"/>
  <c r="JC574" i="46"/>
  <c r="IW577" i="46"/>
  <c r="IT572" i="46"/>
  <c r="IR572" i="46"/>
  <c r="IU576" i="46"/>
  <c r="JD579" i="46"/>
  <c r="JC576" i="46"/>
  <c r="JG577" i="46"/>
  <c r="JI572" i="46"/>
  <c r="IS579" i="46"/>
  <c r="JD575" i="46"/>
  <c r="JK565" i="46"/>
  <c r="JA566" i="46"/>
  <c r="IS582" i="46"/>
  <c r="IV567" i="46"/>
  <c r="JH578" i="46"/>
  <c r="JH584" i="46" s="1"/>
  <c r="KF88" i="46" s="1"/>
  <c r="JH570" i="46"/>
  <c r="JJ579" i="46"/>
  <c r="JC570" i="46"/>
  <c r="IW567" i="46"/>
  <c r="JE579" i="46"/>
  <c r="JC582" i="46"/>
  <c r="JB569" i="46"/>
  <c r="IT581" i="46"/>
  <c r="JH567" i="46"/>
  <c r="JJ578" i="46"/>
  <c r="JJ584" i="46" s="1"/>
  <c r="KH88" i="46" s="1"/>
  <c r="IX577" i="46"/>
  <c r="JH569" i="46"/>
  <c r="IZ570" i="46"/>
  <c r="IS577" i="46"/>
  <c r="IS578" i="46"/>
  <c r="IS584" i="46" s="1"/>
  <c r="JQ88" i="46" s="1"/>
  <c r="JJ574" i="46"/>
  <c r="JE578" i="46"/>
  <c r="JE584" i="46" s="1"/>
  <c r="KC88" i="46" s="1"/>
  <c r="JJ568" i="46"/>
  <c r="JG582" i="46"/>
  <c r="JB572" i="46"/>
  <c r="JH574" i="46"/>
  <c r="JI565" i="46"/>
  <c r="IV572" i="46"/>
  <c r="JH573" i="46"/>
  <c r="JC565" i="46"/>
  <c r="JJ565" i="46"/>
  <c r="IR574" i="46"/>
  <c r="IZ569" i="46"/>
  <c r="JD571" i="46"/>
  <c r="JB582" i="46"/>
  <c r="JF574" i="46"/>
  <c r="IW580" i="46"/>
  <c r="JD582" i="46"/>
  <c r="JB566" i="46"/>
  <c r="JK570" i="46"/>
  <c r="IY571" i="46"/>
  <c r="IY579" i="46"/>
  <c r="IW564" i="46"/>
  <c r="IX576" i="46"/>
  <c r="IX581" i="46"/>
  <c r="IW574" i="46"/>
  <c r="IX571" i="46"/>
  <c r="JK569" i="46"/>
  <c r="IT570" i="46"/>
  <c r="JE567" i="46"/>
  <c r="JC579" i="46"/>
  <c r="JH580" i="46"/>
  <c r="JI573" i="46"/>
  <c r="JF565" i="46"/>
  <c r="IS581" i="46"/>
  <c r="IY573" i="46"/>
  <c r="JC568" i="46"/>
  <c r="JC581" i="46"/>
  <c r="JA577" i="46"/>
  <c r="IU577" i="46"/>
  <c r="JC569" i="46"/>
  <c r="JI570" i="46"/>
  <c r="JG570" i="46"/>
  <c r="IZ564" i="46"/>
  <c r="IX578" i="46"/>
  <c r="IX584" i="46" s="1"/>
  <c r="JV88" i="46" s="1"/>
  <c r="JD567" i="46"/>
  <c r="IV582" i="46"/>
  <c r="IZ573" i="46"/>
  <c r="JH577" i="46"/>
  <c r="JA582" i="46"/>
  <c r="JJ580" i="46"/>
  <c r="IZ568" i="46"/>
  <c r="JF577" i="46"/>
  <c r="JF567" i="46"/>
  <c r="IW569" i="46"/>
  <c r="JI566" i="46"/>
  <c r="IW568" i="46"/>
  <c r="JK573" i="46"/>
  <c r="IV571" i="46"/>
  <c r="JK579" i="46"/>
  <c r="IW566" i="46"/>
  <c r="JA564" i="46"/>
  <c r="JB570" i="46"/>
  <c r="IZ578" i="46"/>
  <c r="IZ584" i="46" s="1"/>
  <c r="JX88" i="46" s="1"/>
  <c r="JA567" i="46"/>
  <c r="IX569" i="46"/>
  <c r="IR566" i="46"/>
  <c r="IZ581" i="46"/>
  <c r="IR569" i="46"/>
  <c r="JF569" i="46"/>
  <c r="IX564" i="46"/>
  <c r="IS571" i="46"/>
  <c r="JH582" i="46"/>
  <c r="IV566" i="46"/>
  <c r="IY582" i="46"/>
  <c r="IX579" i="46"/>
  <c r="IX568" i="46"/>
  <c r="IY566" i="46"/>
  <c r="IZ577" i="46"/>
  <c r="IV570" i="46"/>
  <c r="JF573" i="46"/>
  <c r="JD577" i="46"/>
  <c r="IT574" i="46"/>
  <c r="JF580" i="46"/>
  <c r="JJ576" i="46"/>
  <c r="IY568" i="46"/>
  <c r="IY574" i="46"/>
  <c r="IS574" i="46"/>
  <c r="JI220" i="46"/>
  <c r="IS223" i="46"/>
  <c r="IU229" i="46"/>
  <c r="IU214" i="46"/>
  <c r="JG228" i="46"/>
  <c r="JK219" i="46"/>
  <c r="JJ228" i="46"/>
  <c r="JG232" i="46"/>
  <c r="IS230" i="46"/>
  <c r="IS219" i="46"/>
  <c r="JI228" i="46"/>
  <c r="JH228" i="46"/>
  <c r="JG222" i="46"/>
  <c r="IX232" i="46"/>
  <c r="IT221" i="46"/>
  <c r="JB224" i="46"/>
  <c r="IW227" i="46"/>
  <c r="JH214" i="46"/>
  <c r="JF216" i="46"/>
  <c r="IS217" i="46"/>
  <c r="IS234" i="46" s="1"/>
  <c r="JQ74" i="46" s="1"/>
  <c r="JB218" i="46"/>
  <c r="JA225" i="46"/>
  <c r="IR231" i="46"/>
  <c r="IU217" i="46"/>
  <c r="IU234" i="46" s="1"/>
  <c r="JS74" i="46" s="1"/>
  <c r="IY221" i="46"/>
  <c r="JG225" i="46"/>
  <c r="IU218" i="46"/>
  <c r="JF215" i="46"/>
  <c r="IY217" i="46"/>
  <c r="IY234" i="46" s="1"/>
  <c r="JW74" i="46" s="1"/>
  <c r="IW219" i="46"/>
  <c r="JD215" i="46"/>
  <c r="JG224" i="46"/>
  <c r="IT227" i="46"/>
  <c r="IZ218" i="46"/>
  <c r="IW223" i="46"/>
  <c r="IZ232" i="46"/>
  <c r="IW215" i="46"/>
  <c r="IZ216" i="46"/>
  <c r="JB222" i="46"/>
  <c r="IX214" i="46"/>
  <c r="JG217" i="46"/>
  <c r="JG234" i="46" s="1"/>
  <c r="KE74" i="46" s="1"/>
  <c r="IT229" i="46"/>
  <c r="IW222" i="46"/>
  <c r="JH216" i="46"/>
  <c r="IY227" i="46"/>
  <c r="IY224" i="46"/>
  <c r="IT230" i="46"/>
  <c r="JD231" i="46"/>
  <c r="IT214" i="46"/>
  <c r="JI231" i="46"/>
  <c r="IZ226" i="46"/>
  <c r="JI229" i="46"/>
  <c r="IR226" i="46"/>
  <c r="JH223" i="46"/>
  <c r="JJ231" i="46"/>
  <c r="IW229" i="46"/>
  <c r="JC218" i="46"/>
  <c r="IR216" i="46"/>
  <c r="JA229" i="46"/>
  <c r="JI230" i="46"/>
  <c r="JH232" i="46"/>
  <c r="IR218" i="46"/>
  <c r="IT228" i="46"/>
  <c r="JI223" i="46"/>
  <c r="IX225" i="46"/>
  <c r="JI224" i="46"/>
  <c r="IV232" i="46"/>
  <c r="IS226" i="46"/>
  <c r="JH215" i="46"/>
  <c r="IZ221" i="46"/>
  <c r="JD217" i="46"/>
  <c r="JD234" i="46" s="1"/>
  <c r="KB74" i="46" s="1"/>
  <c r="JE218" i="46"/>
  <c r="JA231" i="46"/>
  <c r="IS229" i="46"/>
  <c r="JE214" i="46"/>
  <c r="JJ217" i="46"/>
  <c r="JJ234" i="46" s="1"/>
  <c r="KH74" i="46" s="1"/>
  <c r="IV226" i="46"/>
  <c r="JI227" i="46"/>
  <c r="IR215" i="46"/>
  <c r="JD214" i="46"/>
  <c r="IS214" i="46"/>
  <c r="IW220" i="46"/>
  <c r="IR228" i="46"/>
  <c r="JB232" i="46"/>
  <c r="JG229" i="46"/>
  <c r="IT216" i="46"/>
  <c r="JC217" i="46"/>
  <c r="JC234" i="46" s="1"/>
  <c r="KA74" i="46" s="1"/>
  <c r="IT222" i="46"/>
  <c r="JB228" i="46"/>
  <c r="IX218" i="46"/>
  <c r="IX222" i="46"/>
  <c r="JE228" i="46"/>
  <c r="JF228" i="46"/>
  <c r="IZ228" i="46"/>
  <c r="JJ225" i="46"/>
  <c r="IR225" i="46"/>
  <c r="JI221" i="46"/>
  <c r="JC225" i="46"/>
  <c r="JK215" i="46"/>
  <c r="IY228" i="46"/>
  <c r="JE221" i="46"/>
  <c r="JA223" i="46"/>
  <c r="JH227" i="46"/>
  <c r="IX216" i="46"/>
  <c r="IU221" i="46"/>
  <c r="IV224" i="46"/>
  <c r="IW216" i="46"/>
  <c r="IT232" i="46"/>
  <c r="JD230" i="46"/>
  <c r="JH217" i="46"/>
  <c r="JH234" i="46" s="1"/>
  <c r="KF74" i="46" s="1"/>
  <c r="IT215" i="46"/>
  <c r="IR229" i="46"/>
  <c r="JC228" i="46"/>
  <c r="IX229" i="46"/>
  <c r="JE229" i="46"/>
  <c r="IU216" i="46"/>
  <c r="JE220" i="46"/>
  <c r="JF231" i="46"/>
  <c r="IR230" i="46"/>
  <c r="IU223" i="46"/>
  <c r="JB220" i="46"/>
  <c r="IR217" i="46"/>
  <c r="IR234" i="46" s="1"/>
  <c r="JP74" i="46" s="1"/>
  <c r="JJ232" i="46"/>
  <c r="JI232" i="46"/>
  <c r="IV216" i="46"/>
  <c r="IV230" i="46"/>
  <c r="IZ219" i="46"/>
  <c r="IY225" i="46"/>
  <c r="JE223" i="46"/>
  <c r="IZ220" i="46"/>
  <c r="JD216" i="46"/>
  <c r="JC215" i="46"/>
  <c r="JH224" i="46"/>
  <c r="JB230" i="46"/>
  <c r="JD224" i="46"/>
  <c r="IU219" i="46"/>
  <c r="IY222" i="46"/>
  <c r="JI216" i="46"/>
  <c r="IS228" i="46"/>
  <c r="JE224" i="46"/>
  <c r="JK222" i="46"/>
  <c r="JF225" i="46"/>
  <c r="IV215" i="46"/>
  <c r="JJ229" i="46"/>
  <c r="JH222" i="46"/>
  <c r="JD228" i="46"/>
  <c r="JD225" i="46"/>
  <c r="JF219" i="46"/>
  <c r="IW224" i="46"/>
  <c r="IW232" i="46"/>
  <c r="IY220" i="46"/>
  <c r="JI215" i="46"/>
  <c r="JK216" i="46"/>
  <c r="IS225" i="46"/>
  <c r="JF218" i="46"/>
  <c r="JH229" i="46"/>
  <c r="IU224" i="46"/>
  <c r="JH220" i="46"/>
  <c r="JG221" i="46"/>
  <c r="JC231" i="46"/>
  <c r="JA215" i="46"/>
  <c r="IY215" i="46"/>
  <c r="JC229" i="46"/>
  <c r="JA228" i="46"/>
  <c r="JK221" i="46"/>
  <c r="IZ231" i="46"/>
  <c r="IX215" i="46"/>
  <c r="IY218" i="46"/>
  <c r="JJ215" i="46"/>
  <c r="IV214" i="46"/>
  <c r="JK226" i="46"/>
  <c r="JK228" i="46"/>
  <c r="JG223" i="46"/>
  <c r="IT224" i="46"/>
  <c r="IS227" i="46"/>
  <c r="IT231" i="46"/>
  <c r="JC216" i="46"/>
  <c r="JH219" i="46"/>
  <c r="IW217" i="46"/>
  <c r="IW234" i="46" s="1"/>
  <c r="JU74" i="46" s="1"/>
  <c r="IU220" i="46"/>
  <c r="JD218" i="46"/>
  <c r="IR227" i="46"/>
  <c r="IY226" i="46"/>
  <c r="JF214" i="46"/>
  <c r="JB226" i="46"/>
  <c r="JJ230" i="46"/>
  <c r="JG231" i="46"/>
  <c r="IT225" i="46"/>
  <c r="IS231" i="46"/>
  <c r="IX221" i="46"/>
  <c r="IU225" i="46"/>
  <c r="JA218" i="46"/>
  <c r="IU231" i="46"/>
  <c r="IW221" i="46"/>
  <c r="JG219" i="46"/>
  <c r="JK218" i="46"/>
  <c r="JA227" i="46"/>
  <c r="JI214" i="46"/>
  <c r="JF227" i="46"/>
  <c r="JK223" i="46"/>
  <c r="JB227" i="46"/>
  <c r="JI217" i="46"/>
  <c r="JI234" i="46" s="1"/>
  <c r="KG74" i="46" s="1"/>
  <c r="IY223" i="46"/>
  <c r="JC227" i="46"/>
  <c r="JA221" i="46"/>
  <c r="JG230" i="46"/>
  <c r="IZ223" i="46"/>
  <c r="IZ229" i="46"/>
  <c r="JG216" i="46"/>
  <c r="JA226" i="46"/>
  <c r="IR221" i="46"/>
  <c r="JA216" i="46"/>
  <c r="IR224" i="46"/>
  <c r="JC223" i="46"/>
  <c r="IS216" i="46"/>
  <c r="IR220" i="46"/>
  <c r="IX230" i="46"/>
  <c r="JD221" i="46"/>
  <c r="JD219" i="46"/>
  <c r="IZ224" i="46"/>
  <c r="JF230" i="46"/>
  <c r="JA217" i="46"/>
  <c r="JA234" i="46" s="1"/>
  <c r="JY74" i="46" s="1"/>
  <c r="IW225" i="46"/>
  <c r="JA219" i="46"/>
  <c r="JH225" i="46"/>
  <c r="JE230" i="46"/>
  <c r="JH226" i="46"/>
  <c r="JH218" i="46"/>
  <c r="JK225" i="46"/>
  <c r="JJ219" i="46"/>
  <c r="JG220" i="46"/>
  <c r="IU227" i="46"/>
  <c r="IS220" i="46"/>
  <c r="JE225" i="46"/>
  <c r="JB225" i="46"/>
  <c r="JF217" i="46"/>
  <c r="JF234" i="46" s="1"/>
  <c r="KD74" i="46" s="1"/>
  <c r="IT217" i="46"/>
  <c r="IT234" i="46" s="1"/>
  <c r="JR74" i="46" s="1"/>
  <c r="IZ222" i="46"/>
  <c r="JJ214" i="46"/>
  <c r="IV225" i="46"/>
  <c r="JB214" i="46"/>
  <c r="JB217" i="46"/>
  <c r="JB234" i="46" s="1"/>
  <c r="JZ74" i="46" s="1"/>
  <c r="JG214" i="46"/>
  <c r="IU226" i="46"/>
  <c r="JJ226" i="46"/>
  <c r="JE232" i="46"/>
  <c r="IX224" i="46"/>
  <c r="JJ218" i="46"/>
  <c r="JB231" i="46"/>
  <c r="JG226" i="46"/>
  <c r="JE215" i="46"/>
  <c r="JK220" i="46"/>
  <c r="IR214" i="46"/>
  <c r="JD220" i="46"/>
  <c r="JB215" i="46"/>
  <c r="JH230" i="46"/>
  <c r="IW226" i="46"/>
  <c r="JH221" i="46"/>
  <c r="JC222" i="46"/>
  <c r="IS215" i="46"/>
  <c r="JA232" i="46"/>
  <c r="IR223" i="46"/>
  <c r="JA214" i="46"/>
  <c r="IV218" i="46"/>
  <c r="JJ224" i="46"/>
  <c r="IV222" i="46"/>
  <c r="IW218" i="46"/>
  <c r="IZ225" i="46"/>
  <c r="IV228" i="46"/>
  <c r="IU228" i="46"/>
  <c r="JF229" i="46"/>
  <c r="IZ214" i="46"/>
  <c r="JB219" i="46"/>
  <c r="JC220" i="46"/>
  <c r="IW214" i="46"/>
  <c r="JI218" i="46"/>
  <c r="IX220" i="46"/>
  <c r="IV231" i="46"/>
  <c r="JA220" i="46"/>
  <c r="JE231" i="46"/>
  <c r="JC224" i="46"/>
  <c r="IU230" i="46"/>
  <c r="JE226" i="46"/>
  <c r="IS222" i="46"/>
  <c r="JK227" i="46"/>
  <c r="IS218" i="46"/>
  <c r="JK214" i="46"/>
  <c r="IS224" i="46"/>
  <c r="JC214" i="46"/>
  <c r="IY232" i="46"/>
  <c r="IV219" i="46"/>
  <c r="JC219" i="46"/>
  <c r="JE216" i="46"/>
  <c r="JK230" i="46"/>
  <c r="IT220" i="46"/>
  <c r="IU222" i="46"/>
  <c r="JJ222" i="46"/>
  <c r="JE219" i="46"/>
  <c r="IU232" i="46"/>
  <c r="IY230" i="46"/>
  <c r="IY214" i="46"/>
  <c r="IY219" i="46"/>
  <c r="JD223" i="46"/>
  <c r="JF221" i="46"/>
  <c r="JK217" i="46"/>
  <c r="JK234" i="46" s="1"/>
  <c r="KI74" i="46" s="1"/>
  <c r="IY231" i="46"/>
  <c r="JK231" i="46"/>
  <c r="JK232" i="46"/>
  <c r="JB221" i="46"/>
  <c r="IZ217" i="46"/>
  <c r="IZ234" i="46" s="1"/>
  <c r="JX74" i="46" s="1"/>
  <c r="JG227" i="46"/>
  <c r="IT218" i="46"/>
  <c r="JC221" i="46"/>
  <c r="IT219" i="46"/>
  <c r="JF232" i="46"/>
  <c r="JJ227" i="46"/>
  <c r="IV229" i="46"/>
  <c r="JD232" i="46"/>
  <c r="IV220" i="46"/>
  <c r="IX219" i="46"/>
  <c r="JH231" i="46"/>
  <c r="IV227" i="46"/>
  <c r="IT223" i="46"/>
  <c r="JJ220" i="46"/>
  <c r="IS232" i="46"/>
  <c r="JI219" i="46"/>
  <c r="JK224" i="46"/>
  <c r="JC230" i="46"/>
  <c r="JJ221" i="46"/>
  <c r="JF222" i="46"/>
  <c r="IX228" i="46"/>
  <c r="JI226" i="46"/>
  <c r="JI225" i="46"/>
  <c r="JF223" i="46"/>
  <c r="IU215" i="46"/>
  <c r="JA224" i="46"/>
  <c r="JG215" i="46"/>
  <c r="JC226" i="46"/>
  <c r="JF226" i="46"/>
  <c r="JD222" i="46"/>
  <c r="JJ216" i="46"/>
  <c r="IZ230" i="46"/>
  <c r="JE222" i="46"/>
  <c r="IS221" i="46"/>
  <c r="IX217" i="46"/>
  <c r="IX234" i="46" s="1"/>
  <c r="JV74" i="46" s="1"/>
  <c r="JG218" i="46"/>
  <c r="IX226" i="46"/>
  <c r="JK229" i="46"/>
  <c r="JJ223" i="46"/>
  <c r="IV221" i="46"/>
  <c r="JF224" i="46"/>
  <c r="IY229" i="46"/>
  <c r="JC232" i="46"/>
  <c r="JA230" i="46"/>
  <c r="JB223" i="46"/>
  <c r="JD227" i="46"/>
  <c r="JD229" i="46"/>
  <c r="IX231" i="46"/>
  <c r="JB216" i="46"/>
  <c r="JD226" i="46"/>
  <c r="IR219" i="46"/>
  <c r="IZ215" i="46"/>
  <c r="JE227" i="46"/>
  <c r="JF220" i="46"/>
  <c r="IW231" i="46"/>
  <c r="IX223" i="46"/>
  <c r="IR232" i="46"/>
  <c r="JA222" i="46"/>
  <c r="IV223" i="46"/>
  <c r="JE217" i="46"/>
  <c r="JE234" i="46" s="1"/>
  <c r="KC74" i="46" s="1"/>
  <c r="IX227" i="46"/>
  <c r="IZ227" i="46"/>
  <c r="IY216" i="46"/>
  <c r="IW230" i="46"/>
  <c r="IR222" i="46"/>
  <c r="JB229" i="46"/>
  <c r="IV217" i="46"/>
  <c r="IV234" i="46" s="1"/>
  <c r="JT74" i="46" s="1"/>
  <c r="JI222" i="46"/>
  <c r="IT226" i="46"/>
  <c r="IW228" i="46"/>
  <c r="GL83" i="46"/>
  <c r="GL74" i="46"/>
  <c r="GK89" i="46"/>
  <c r="GK73" i="46"/>
  <c r="GK81" i="46"/>
  <c r="GL86" i="46"/>
  <c r="GL77" i="46"/>
  <c r="GL75" i="46"/>
  <c r="GL87" i="46"/>
  <c r="GL81" i="46"/>
  <c r="GK92" i="46"/>
  <c r="GL76" i="46"/>
  <c r="GK74" i="46"/>
  <c r="GK88" i="46"/>
  <c r="GK83" i="46"/>
  <c r="GK82" i="46"/>
  <c r="GL91" i="46"/>
  <c r="GK77" i="46"/>
  <c r="GL90" i="46"/>
  <c r="GL92" i="46"/>
  <c r="GK90" i="46"/>
  <c r="GL82" i="46"/>
  <c r="GK78" i="46"/>
  <c r="GL89" i="46"/>
  <c r="GL79" i="46"/>
  <c r="GL85" i="46"/>
  <c r="GK84" i="46"/>
  <c r="GK76" i="46"/>
  <c r="GN76" i="46" s="1"/>
  <c r="GK80" i="46"/>
  <c r="GK79" i="46"/>
  <c r="GK91" i="46"/>
  <c r="GL78" i="46"/>
  <c r="GK86" i="46"/>
  <c r="GL84" i="46"/>
  <c r="GK85" i="46"/>
  <c r="GK75" i="46"/>
  <c r="GL88" i="46"/>
  <c r="GL80" i="46"/>
  <c r="GL73" i="46"/>
  <c r="GK87" i="46"/>
  <c r="JE598" i="46"/>
  <c r="JA601" i="46"/>
  <c r="IX604" i="46"/>
  <c r="IV595" i="46"/>
  <c r="JK598" i="46"/>
  <c r="IU601" i="46"/>
  <c r="JG605" i="46"/>
  <c r="JC592" i="46"/>
  <c r="JH601" i="46"/>
  <c r="JA599" i="46"/>
  <c r="JJ601" i="46"/>
  <c r="IX606" i="46"/>
  <c r="JC605" i="46"/>
  <c r="IW595" i="46"/>
  <c r="JJ596" i="46"/>
  <c r="IY595" i="46"/>
  <c r="JI592" i="46"/>
  <c r="JI595" i="46"/>
  <c r="IX598" i="46"/>
  <c r="JC607" i="46"/>
  <c r="JC609" i="46" s="1"/>
  <c r="KA89" i="46" s="1"/>
  <c r="JH598" i="46"/>
  <c r="JE593" i="46"/>
  <c r="IR589" i="46"/>
  <c r="JG590" i="46"/>
  <c r="JE591" i="46"/>
  <c r="JE595" i="46"/>
  <c r="JB607" i="46"/>
  <c r="JB609" i="46" s="1"/>
  <c r="JZ89" i="46" s="1"/>
  <c r="JD605" i="46"/>
  <c r="JH606" i="46"/>
  <c r="JJ600" i="46"/>
  <c r="IY597" i="46"/>
  <c r="IR600" i="46"/>
  <c r="JF597" i="46"/>
  <c r="IU592" i="46"/>
  <c r="JH590" i="46"/>
  <c r="JB594" i="46"/>
  <c r="IT602" i="46"/>
  <c r="IY596" i="46"/>
  <c r="IX591" i="46"/>
  <c r="IX597" i="46"/>
  <c r="JF606" i="46"/>
  <c r="IU597" i="46"/>
  <c r="IR603" i="46"/>
  <c r="JH596" i="46"/>
  <c r="IR606" i="46"/>
  <c r="JE602" i="46"/>
  <c r="JF596" i="46"/>
  <c r="IZ591" i="46"/>
  <c r="JG597" i="46"/>
  <c r="JD606" i="46"/>
  <c r="IW604" i="46"/>
  <c r="IU595" i="46"/>
  <c r="IU591" i="46"/>
  <c r="JB600" i="46"/>
  <c r="JA598" i="46"/>
  <c r="JF601" i="46"/>
  <c r="JC600" i="46"/>
  <c r="IS602" i="46"/>
  <c r="IS599" i="46"/>
  <c r="JB601" i="46"/>
  <c r="IR590" i="46"/>
  <c r="IR602" i="46"/>
  <c r="JI596" i="46"/>
  <c r="IZ603" i="46"/>
  <c r="JH591" i="46"/>
  <c r="IS591" i="46"/>
  <c r="JB589" i="46"/>
  <c r="JJ603" i="46"/>
  <c r="IX592" i="46"/>
  <c r="IU605" i="46"/>
  <c r="JH597" i="46"/>
  <c r="IS595" i="46"/>
  <c r="IV597" i="46"/>
  <c r="JD594" i="46"/>
  <c r="IW590" i="46"/>
  <c r="IY606" i="46"/>
  <c r="IT593" i="46"/>
  <c r="JD589" i="46"/>
  <c r="IT591" i="46"/>
  <c r="JJ589" i="46"/>
  <c r="IU603" i="46"/>
  <c r="JI597" i="46"/>
  <c r="IS605" i="46"/>
  <c r="IY598" i="46"/>
  <c r="IR605" i="46"/>
  <c r="JI601" i="46"/>
  <c r="IU593" i="46"/>
  <c r="IR593" i="46"/>
  <c r="IV604" i="46"/>
  <c r="JJ594" i="46"/>
  <c r="IS601" i="46"/>
  <c r="JI600" i="46"/>
  <c r="IY590" i="46"/>
  <c r="JK604" i="46"/>
  <c r="IY594" i="46"/>
  <c r="JF603" i="46"/>
  <c r="JE601" i="46"/>
  <c r="JB606" i="46"/>
  <c r="IY605" i="46"/>
  <c r="JJ590" i="46"/>
  <c r="IW602" i="46"/>
  <c r="JF604" i="46"/>
  <c r="IV593" i="46"/>
  <c r="IV605" i="46"/>
  <c r="IS600" i="46"/>
  <c r="JA593" i="46"/>
  <c r="IR595" i="46"/>
  <c r="IW594" i="46"/>
  <c r="JF594" i="46"/>
  <c r="IY592" i="46"/>
  <c r="JK599" i="46"/>
  <c r="IZ594" i="46"/>
  <c r="IT604" i="46"/>
  <c r="IY601" i="46"/>
  <c r="IU602" i="46"/>
  <c r="JD600" i="46"/>
  <c r="IS596" i="46"/>
  <c r="IW599" i="46"/>
  <c r="JG592" i="46"/>
  <c r="JE597" i="46"/>
  <c r="JC591" i="46"/>
  <c r="JC589" i="46"/>
  <c r="JA594" i="46"/>
  <c r="IT601" i="46"/>
  <c r="IU596" i="46"/>
  <c r="JK606" i="46"/>
  <c r="JH603" i="46"/>
  <c r="JK592" i="46"/>
  <c r="JG601" i="46"/>
  <c r="IZ589" i="46"/>
  <c r="JG589" i="46"/>
  <c r="JK596" i="46"/>
  <c r="JC598" i="46"/>
  <c r="JJ606" i="46"/>
  <c r="IY591" i="46"/>
  <c r="JB604" i="46"/>
  <c r="IR601" i="46"/>
  <c r="IU606" i="46"/>
  <c r="JB597" i="46"/>
  <c r="IT600" i="46"/>
  <c r="JJ593" i="46"/>
  <c r="JK591" i="46"/>
  <c r="JA605" i="46"/>
  <c r="IT607" i="46"/>
  <c r="IT609" i="46" s="1"/>
  <c r="JR89" i="46" s="1"/>
  <c r="IZ596" i="46"/>
  <c r="IW591" i="46"/>
  <c r="IW603" i="46"/>
  <c r="IS607" i="46"/>
  <c r="IS609" i="46" s="1"/>
  <c r="JQ89" i="46" s="1"/>
  <c r="IV598" i="46"/>
  <c r="JA597" i="46"/>
  <c r="IX600" i="46"/>
  <c r="JK597" i="46"/>
  <c r="JD591" i="46"/>
  <c r="JD603" i="46"/>
  <c r="IU590" i="46"/>
  <c r="JC604" i="46"/>
  <c r="IV592" i="46"/>
  <c r="JH605" i="46"/>
  <c r="IS606" i="46"/>
  <c r="IT590" i="46"/>
  <c r="IY600" i="46"/>
  <c r="JJ592" i="46"/>
  <c r="IW601" i="46"/>
  <c r="IX601" i="46"/>
  <c r="IU600" i="46"/>
  <c r="JI591" i="46"/>
  <c r="JH599" i="46"/>
  <c r="JE604" i="46"/>
  <c r="IS593" i="46"/>
  <c r="JD596" i="46"/>
  <c r="JI599" i="46"/>
  <c r="IZ599" i="46"/>
  <c r="IT595" i="46"/>
  <c r="JD595" i="46"/>
  <c r="JC594" i="46"/>
  <c r="JJ591" i="46"/>
  <c r="IZ592" i="46"/>
  <c r="IX603" i="46"/>
  <c r="JI607" i="46"/>
  <c r="JI609" i="46" s="1"/>
  <c r="KG89" i="46" s="1"/>
  <c r="IV589" i="46"/>
  <c r="JB590" i="46"/>
  <c r="JI603" i="46"/>
  <c r="IU607" i="46"/>
  <c r="IU609" i="46" s="1"/>
  <c r="JS89" i="46" s="1"/>
  <c r="JE599" i="46"/>
  <c r="JD592" i="46"/>
  <c r="JI605" i="46"/>
  <c r="JF589" i="46"/>
  <c r="JK605" i="46"/>
  <c r="JB596" i="46"/>
  <c r="IS598" i="46"/>
  <c r="IZ601" i="46"/>
  <c r="JE600" i="46"/>
  <c r="IT605" i="46"/>
  <c r="JG602" i="46"/>
  <c r="JH594" i="46"/>
  <c r="JA592" i="46"/>
  <c r="IY593" i="46"/>
  <c r="IV590" i="46"/>
  <c r="IR597" i="46"/>
  <c r="JI589" i="46"/>
  <c r="IX595" i="46"/>
  <c r="JF599" i="46"/>
  <c r="JC603" i="46"/>
  <c r="IT596" i="46"/>
  <c r="JI604" i="46"/>
  <c r="IT606" i="46"/>
  <c r="JH593" i="46"/>
  <c r="JA603" i="46"/>
  <c r="IX596" i="46"/>
  <c r="JB605" i="46"/>
  <c r="JH592" i="46"/>
  <c r="JI590" i="46"/>
  <c r="IX602" i="46"/>
  <c r="IZ600" i="46"/>
  <c r="JE603" i="46"/>
  <c r="IW607" i="46"/>
  <c r="IW609" i="46" s="1"/>
  <c r="JU89" i="46" s="1"/>
  <c r="JG593" i="46"/>
  <c r="JG604" i="46"/>
  <c r="IS604" i="46"/>
  <c r="JJ598" i="46"/>
  <c r="IU598" i="46"/>
  <c r="JH595" i="46"/>
  <c r="IS590" i="46"/>
  <c r="JK594" i="46"/>
  <c r="JD590" i="46"/>
  <c r="IV603" i="46"/>
  <c r="JG591" i="46"/>
  <c r="JC606" i="46"/>
  <c r="IR594" i="46"/>
  <c r="JF605" i="46"/>
  <c r="JK600" i="46"/>
  <c r="JC601" i="46"/>
  <c r="IW600" i="46"/>
  <c r="IU599" i="46"/>
  <c r="IR599" i="46"/>
  <c r="JI606" i="46"/>
  <c r="JI602" i="46"/>
  <c r="JK593" i="46"/>
  <c r="JC596" i="46"/>
  <c r="IZ593" i="46"/>
  <c r="IV602" i="46"/>
  <c r="JE594" i="46"/>
  <c r="JF607" i="46"/>
  <c r="JF609" i="46" s="1"/>
  <c r="KD89" i="46" s="1"/>
  <c r="IU594" i="46"/>
  <c r="JG606" i="46"/>
  <c r="IX599" i="46"/>
  <c r="JE607" i="46"/>
  <c r="JE609" i="46" s="1"/>
  <c r="KC89" i="46" s="1"/>
  <c r="JK590" i="46"/>
  <c r="IW598" i="46"/>
  <c r="IT597" i="46"/>
  <c r="JB599" i="46"/>
  <c r="IU589" i="46"/>
  <c r="IR596" i="46"/>
  <c r="IS594" i="46"/>
  <c r="JC595" i="46"/>
  <c r="JD598" i="46"/>
  <c r="IS589" i="46"/>
  <c r="JD602" i="46"/>
  <c r="IT589" i="46"/>
  <c r="JG596" i="46"/>
  <c r="JA602" i="46"/>
  <c r="JJ595" i="46"/>
  <c r="IY607" i="46"/>
  <c r="IY609" i="46" s="1"/>
  <c r="JW89" i="46" s="1"/>
  <c r="JJ597" i="46"/>
  <c r="IW589" i="46"/>
  <c r="IY603" i="46"/>
  <c r="JF592" i="46"/>
  <c r="JH600" i="46"/>
  <c r="JF600" i="46"/>
  <c r="IV607" i="46"/>
  <c r="IV609" i="46" s="1"/>
  <c r="JT89" i="46" s="1"/>
  <c r="IU604" i="46"/>
  <c r="JB595" i="46"/>
  <c r="JH604" i="46"/>
  <c r="JD593" i="46"/>
  <c r="JF590" i="46"/>
  <c r="JD601" i="46"/>
  <c r="IY589" i="46"/>
  <c r="JE606" i="46"/>
  <c r="IZ598" i="46"/>
  <c r="IV591" i="46"/>
  <c r="JB603" i="46"/>
  <c r="JD607" i="46"/>
  <c r="JD609" i="46" s="1"/>
  <c r="KB89" i="46" s="1"/>
  <c r="JI594" i="46"/>
  <c r="IV606" i="46"/>
  <c r="IZ597" i="46"/>
  <c r="IT592" i="46"/>
  <c r="IW605" i="46"/>
  <c r="JB602" i="46"/>
  <c r="IX593" i="46"/>
  <c r="JG595" i="46"/>
  <c r="JB591" i="46"/>
  <c r="JK589" i="46"/>
  <c r="JF602" i="46"/>
  <c r="JG594" i="46"/>
  <c r="IV599" i="46"/>
  <c r="IW597" i="46"/>
  <c r="IZ590" i="46"/>
  <c r="JE589" i="46"/>
  <c r="IW592" i="46"/>
  <c r="JA591" i="46"/>
  <c r="IX594" i="46"/>
  <c r="JK601" i="46"/>
  <c r="IT594" i="46"/>
  <c r="JA606" i="46"/>
  <c r="IY599" i="46"/>
  <c r="JJ602" i="46"/>
  <c r="IR591" i="46"/>
  <c r="JH607" i="46"/>
  <c r="JH609" i="46" s="1"/>
  <c r="KF89" i="46" s="1"/>
  <c r="IS597" i="46"/>
  <c r="JB593" i="46"/>
  <c r="JH602" i="46"/>
  <c r="JF595" i="46"/>
  <c r="IX590" i="46"/>
  <c r="JD599" i="46"/>
  <c r="JF591" i="46"/>
  <c r="JK607" i="46"/>
  <c r="JK609" i="46" s="1"/>
  <c r="KI89" i="46" s="1"/>
  <c r="IT598" i="46"/>
  <c r="IZ605" i="46"/>
  <c r="JK603" i="46"/>
  <c r="JF593" i="46"/>
  <c r="IV600" i="46"/>
  <c r="JG600" i="46"/>
  <c r="IX589" i="46"/>
  <c r="IZ595" i="46"/>
  <c r="JC597" i="46"/>
  <c r="JE605" i="46"/>
  <c r="JH589" i="46"/>
  <c r="JJ599" i="46"/>
  <c r="IZ606" i="46"/>
  <c r="JA604" i="46"/>
  <c r="IW593" i="46"/>
  <c r="IW606" i="46"/>
  <c r="JA596" i="46"/>
  <c r="JJ605" i="46"/>
  <c r="JC599" i="46"/>
  <c r="IZ602" i="46"/>
  <c r="JA600" i="46"/>
  <c r="JD597" i="46"/>
  <c r="JI598" i="46"/>
  <c r="JA595" i="46"/>
  <c r="JE596" i="46"/>
  <c r="IT599" i="46"/>
  <c r="IR592" i="46"/>
  <c r="JJ604" i="46"/>
  <c r="JB598" i="46"/>
  <c r="JC602" i="46"/>
  <c r="IX607" i="46"/>
  <c r="IX609" i="46" s="1"/>
  <c r="JV89" i="46" s="1"/>
  <c r="IV596" i="46"/>
  <c r="JI593" i="46"/>
  <c r="JA607" i="46"/>
  <c r="JA609" i="46" s="1"/>
  <c r="JY89" i="46" s="1"/>
  <c r="IT603" i="46"/>
  <c r="IY602" i="46"/>
  <c r="IS592" i="46"/>
  <c r="JB592" i="46"/>
  <c r="JC590" i="46"/>
  <c r="IR604" i="46"/>
  <c r="JK602" i="46"/>
  <c r="IW596" i="46"/>
  <c r="IV594" i="46"/>
  <c r="JG599" i="46"/>
  <c r="JE590" i="46"/>
  <c r="JG603" i="46"/>
  <c r="JA589" i="46"/>
  <c r="IR598" i="46"/>
  <c r="JG598" i="46"/>
  <c r="JG607" i="46"/>
  <c r="JG609" i="46" s="1"/>
  <c r="KE89" i="46" s="1"/>
  <c r="IZ604" i="46"/>
  <c r="IS603" i="46"/>
  <c r="IR607" i="46"/>
  <c r="IR609" i="46" s="1"/>
  <c r="JP89" i="46" s="1"/>
  <c r="IX605" i="46"/>
  <c r="JC593" i="46"/>
  <c r="JK595" i="46"/>
  <c r="JE592" i="46"/>
  <c r="IV601" i="46"/>
  <c r="JF598" i="46"/>
  <c r="IY604" i="46"/>
  <c r="JD604" i="46"/>
  <c r="IZ607" i="46"/>
  <c r="IZ609" i="46" s="1"/>
  <c r="JX89" i="46" s="1"/>
  <c r="JA590" i="46"/>
  <c r="JJ607" i="46"/>
  <c r="JJ609" i="46" s="1"/>
  <c r="KH89" i="46" s="1"/>
  <c r="JF466" i="46"/>
  <c r="JC468" i="46"/>
  <c r="JD475" i="46"/>
  <c r="JD467" i="46"/>
  <c r="JC470" i="46"/>
  <c r="IZ469" i="46"/>
  <c r="IV472" i="46"/>
  <c r="IW477" i="46"/>
  <c r="IY470" i="46"/>
  <c r="JA465" i="46"/>
  <c r="IV471" i="46"/>
  <c r="JA466" i="46"/>
  <c r="JF481" i="46"/>
  <c r="IZ466" i="46"/>
  <c r="JA477" i="46"/>
  <c r="JE481" i="46"/>
  <c r="IZ481" i="46"/>
  <c r="JB465" i="46"/>
  <c r="IX475" i="46"/>
  <c r="IU479" i="46"/>
  <c r="JA469" i="46"/>
  <c r="IW471" i="46"/>
  <c r="IV470" i="46"/>
  <c r="IS473" i="46"/>
  <c r="JH482" i="46"/>
  <c r="JG477" i="46"/>
  <c r="JC475" i="46"/>
  <c r="JD479" i="46"/>
  <c r="JK472" i="46"/>
  <c r="JG470" i="46"/>
  <c r="IZ476" i="46"/>
  <c r="JC466" i="46"/>
  <c r="IY464" i="46"/>
  <c r="IY482" i="46"/>
  <c r="IW475" i="46"/>
  <c r="JI477" i="46"/>
  <c r="JE476" i="46"/>
  <c r="IS470" i="46"/>
  <c r="JH468" i="46"/>
  <c r="JI464" i="46"/>
  <c r="IU471" i="46"/>
  <c r="IR479" i="46"/>
  <c r="JD473" i="46"/>
  <c r="IX472" i="46"/>
  <c r="JJ470" i="46"/>
  <c r="IY477" i="46"/>
  <c r="IY478" i="46"/>
  <c r="JH475" i="46"/>
  <c r="IS480" i="46"/>
  <c r="JG475" i="46"/>
  <c r="IR477" i="46"/>
  <c r="JA480" i="46"/>
  <c r="JC473" i="46"/>
  <c r="JI471" i="46"/>
  <c r="IV475" i="46"/>
  <c r="JI472" i="46"/>
  <c r="JG465" i="46"/>
  <c r="IV469" i="46"/>
  <c r="JE480" i="46"/>
  <c r="JJ468" i="46"/>
  <c r="IS469" i="46"/>
  <c r="JJ471" i="46"/>
  <c r="JE473" i="46"/>
  <c r="IT477" i="46"/>
  <c r="JD470" i="46"/>
  <c r="IU469" i="46"/>
  <c r="JI478" i="46"/>
  <c r="JK482" i="46"/>
  <c r="IW467" i="46"/>
  <c r="IT469" i="46"/>
  <c r="IV464" i="46"/>
  <c r="IT475" i="46"/>
  <c r="JA468" i="46"/>
  <c r="JG479" i="46"/>
  <c r="JJ465" i="46"/>
  <c r="IX470" i="46"/>
  <c r="JC476" i="46"/>
  <c r="JA481" i="46"/>
  <c r="JE482" i="46"/>
  <c r="JC472" i="46"/>
  <c r="IW478" i="46"/>
  <c r="IW476" i="46"/>
  <c r="JJ478" i="46"/>
  <c r="IS467" i="46"/>
  <c r="JD472" i="46"/>
  <c r="JB468" i="46"/>
  <c r="JK464" i="46"/>
  <c r="JC478" i="46"/>
  <c r="JK479" i="46"/>
  <c r="JJ479" i="46"/>
  <c r="IT470" i="46"/>
  <c r="IY474" i="46"/>
  <c r="IY484" i="46" s="1"/>
  <c r="JW84" i="46" s="1"/>
  <c r="JF468" i="46"/>
  <c r="JA472" i="46"/>
  <c r="JF470" i="46"/>
  <c r="JF471" i="46"/>
  <c r="JI468" i="46"/>
  <c r="IX478" i="46"/>
  <c r="IT467" i="46"/>
  <c r="JG473" i="46"/>
  <c r="IY467" i="46"/>
  <c r="IY466" i="46"/>
  <c r="IX474" i="46"/>
  <c r="IX484" i="46" s="1"/>
  <c r="JV84" i="46" s="1"/>
  <c r="JC481" i="46"/>
  <c r="JK481" i="46"/>
  <c r="JK468" i="46"/>
  <c r="IZ472" i="46"/>
  <c r="IT465" i="46"/>
  <c r="IX479" i="46"/>
  <c r="IW480" i="46"/>
  <c r="JF476" i="46"/>
  <c r="JE477" i="46"/>
  <c r="IX480" i="46"/>
  <c r="JH473" i="46"/>
  <c r="IY480" i="46"/>
  <c r="IT466" i="46"/>
  <c r="IT482" i="46"/>
  <c r="JD469" i="46"/>
  <c r="IW470" i="46"/>
  <c r="JF469" i="46"/>
  <c r="IZ477" i="46"/>
  <c r="JG472" i="46"/>
  <c r="JF475" i="46"/>
  <c r="JC479" i="46"/>
  <c r="JD482" i="46"/>
  <c r="IS476" i="46"/>
  <c r="IV466" i="46"/>
  <c r="JF478" i="46"/>
  <c r="JE467" i="46"/>
  <c r="IY481" i="46"/>
  <c r="JE469" i="46"/>
  <c r="JA464" i="46"/>
  <c r="IU478" i="46"/>
  <c r="IZ482" i="46"/>
  <c r="IZ480" i="46"/>
  <c r="JK474" i="46"/>
  <c r="JK484" i="46" s="1"/>
  <c r="KI84" i="46" s="1"/>
  <c r="IR476" i="46"/>
  <c r="JH466" i="46"/>
  <c r="JB480" i="46"/>
  <c r="JK473" i="46"/>
  <c r="IV480" i="46"/>
  <c r="JD481" i="46"/>
  <c r="JF482" i="46"/>
  <c r="IX471" i="46"/>
  <c r="IU470" i="46"/>
  <c r="JH481" i="46"/>
  <c r="JJ464" i="46"/>
  <c r="JB476" i="46"/>
  <c r="IZ467" i="46"/>
  <c r="JB470" i="46"/>
  <c r="IV476" i="46"/>
  <c r="IY476" i="46"/>
  <c r="IX469" i="46"/>
  <c r="JE475" i="46"/>
  <c r="IS464" i="46"/>
  <c r="JH474" i="46"/>
  <c r="JH484" i="46" s="1"/>
  <c r="KF84" i="46" s="1"/>
  <c r="JG482" i="46"/>
  <c r="JI474" i="46"/>
  <c r="JI484" i="46" s="1"/>
  <c r="KG84" i="46" s="1"/>
  <c r="IT481" i="46"/>
  <c r="JA479" i="46"/>
  <c r="JE464" i="46"/>
  <c r="JI480" i="46"/>
  <c r="JG464" i="46"/>
  <c r="IZ475" i="46"/>
  <c r="IV467" i="46"/>
  <c r="JB472" i="46"/>
  <c r="IU466" i="46"/>
  <c r="JH472" i="46"/>
  <c r="JA473" i="46"/>
  <c r="JB474" i="46"/>
  <c r="JB484" i="46" s="1"/>
  <c r="JZ84" i="46" s="1"/>
  <c r="IS465" i="46"/>
  <c r="JC477" i="46"/>
  <c r="IS478" i="46"/>
  <c r="JB477" i="46"/>
  <c r="JG481" i="46"/>
  <c r="JG474" i="46"/>
  <c r="JG484" i="46" s="1"/>
  <c r="KE84" i="46" s="1"/>
  <c r="IX467" i="46"/>
  <c r="IR481" i="46"/>
  <c r="JI470" i="46"/>
  <c r="JB469" i="46"/>
  <c r="IY475" i="46"/>
  <c r="IX482" i="46"/>
  <c r="JA474" i="46"/>
  <c r="JA484" i="46" s="1"/>
  <c r="JY84" i="46" s="1"/>
  <c r="JH469" i="46"/>
  <c r="JF474" i="46"/>
  <c r="JF484" i="46" s="1"/>
  <c r="KD84" i="46" s="1"/>
  <c r="IS466" i="46"/>
  <c r="IR471" i="46"/>
  <c r="IT473" i="46"/>
  <c r="IR482" i="46"/>
  <c r="JD464" i="46"/>
  <c r="JJ469" i="46"/>
  <c r="JH478" i="46"/>
  <c r="JK476" i="46"/>
  <c r="JI475" i="46"/>
  <c r="IZ468" i="46"/>
  <c r="JJ472" i="46"/>
  <c r="IY468" i="46"/>
  <c r="JI479" i="46"/>
  <c r="JK469" i="46"/>
  <c r="JH479" i="46"/>
  <c r="IZ470" i="46"/>
  <c r="IU480" i="46"/>
  <c r="IV474" i="46"/>
  <c r="IV484" i="46" s="1"/>
  <c r="JT84" i="46" s="1"/>
  <c r="IU477" i="46"/>
  <c r="IS482" i="46"/>
  <c r="JF467" i="46"/>
  <c r="IY471" i="46"/>
  <c r="IS472" i="46"/>
  <c r="JA476" i="46"/>
  <c r="IW469" i="46"/>
  <c r="JC480" i="46"/>
  <c r="JH476" i="46"/>
  <c r="JA482" i="46"/>
  <c r="IX473" i="46"/>
  <c r="IV482" i="46"/>
  <c r="JE465" i="46"/>
  <c r="IU473" i="46"/>
  <c r="IY469" i="46"/>
  <c r="IZ474" i="46"/>
  <c r="IZ484" i="46" s="1"/>
  <c r="JX84" i="46" s="1"/>
  <c r="IS475" i="46"/>
  <c r="IT480" i="46"/>
  <c r="JA471" i="46"/>
  <c r="JH464" i="46"/>
  <c r="IW481" i="46"/>
  <c r="JF480" i="46"/>
  <c r="IR465" i="46"/>
  <c r="IU481" i="46"/>
  <c r="JF473" i="46"/>
  <c r="JE468" i="46"/>
  <c r="IR470" i="46"/>
  <c r="JE470" i="46"/>
  <c r="JC464" i="46"/>
  <c r="JI465" i="46"/>
  <c r="JG478" i="46"/>
  <c r="JA478" i="46"/>
  <c r="IR464" i="46"/>
  <c r="IW464" i="46"/>
  <c r="IX477" i="46"/>
  <c r="IZ473" i="46"/>
  <c r="JC467" i="46"/>
  <c r="JH480" i="46"/>
  <c r="IY479" i="46"/>
  <c r="IX476" i="46"/>
  <c r="JG466" i="46"/>
  <c r="IU476" i="46"/>
  <c r="JB471" i="46"/>
  <c r="IT479" i="46"/>
  <c r="IU472" i="46"/>
  <c r="IX468" i="46"/>
  <c r="JJ467" i="46"/>
  <c r="JB478" i="46"/>
  <c r="JE472" i="46"/>
  <c r="IR475" i="46"/>
  <c r="JB464" i="46"/>
  <c r="JI476" i="46"/>
  <c r="IR473" i="46"/>
  <c r="JK475" i="46"/>
  <c r="JE466" i="46"/>
  <c r="JD477" i="46"/>
  <c r="JK467" i="46"/>
  <c r="JH467" i="46"/>
  <c r="JB481" i="46"/>
  <c r="IX464" i="46"/>
  <c r="JI467" i="46"/>
  <c r="JJ473" i="46"/>
  <c r="JJ477" i="46"/>
  <c r="IR480" i="46"/>
  <c r="JH470" i="46"/>
  <c r="IZ471" i="46"/>
  <c r="JG476" i="46"/>
  <c r="IT464" i="46"/>
  <c r="JE471" i="46"/>
  <c r="JC471" i="46"/>
  <c r="IX465" i="46"/>
  <c r="IU465" i="46"/>
  <c r="IV468" i="46"/>
  <c r="IR468" i="46"/>
  <c r="JF477" i="46"/>
  <c r="IW474" i="46"/>
  <c r="IW484" i="46" s="1"/>
  <c r="JU84" i="46" s="1"/>
  <c r="IV473" i="46"/>
  <c r="JI473" i="46"/>
  <c r="JG467" i="46"/>
  <c r="IW472" i="46"/>
  <c r="IR466" i="46"/>
  <c r="JF465" i="46"/>
  <c r="JC465" i="46"/>
  <c r="IZ465" i="46"/>
  <c r="JI469" i="46"/>
  <c r="JK478" i="46"/>
  <c r="IV481" i="46"/>
  <c r="JJ466" i="46"/>
  <c r="IW468" i="46"/>
  <c r="IV477" i="46"/>
  <c r="JA475" i="46"/>
  <c r="JK470" i="46"/>
  <c r="IS477" i="46"/>
  <c r="IR472" i="46"/>
  <c r="IT472" i="46"/>
  <c r="JG468" i="46"/>
  <c r="JD468" i="46"/>
  <c r="JE479" i="46"/>
  <c r="JF479" i="46"/>
  <c r="JE474" i="46"/>
  <c r="JE484" i="46" s="1"/>
  <c r="KC84" i="46" s="1"/>
  <c r="JK465" i="46"/>
  <c r="IS479" i="46"/>
  <c r="IX481" i="46"/>
  <c r="JD471" i="46"/>
  <c r="JC469" i="46"/>
  <c r="JJ476" i="46"/>
  <c r="JC474" i="46"/>
  <c r="JC484" i="46" s="1"/>
  <c r="KA84" i="46" s="1"/>
  <c r="IS471" i="46"/>
  <c r="JJ474" i="46"/>
  <c r="JJ484" i="46" s="1"/>
  <c r="KH84" i="46" s="1"/>
  <c r="JD465" i="46"/>
  <c r="JB475" i="46"/>
  <c r="JB466" i="46"/>
  <c r="JJ480" i="46"/>
  <c r="IX466" i="46"/>
  <c r="JJ475" i="46"/>
  <c r="JG469" i="46"/>
  <c r="JI481" i="46"/>
  <c r="IT471" i="46"/>
  <c r="JB482" i="46"/>
  <c r="JE478" i="46"/>
  <c r="JF464" i="46"/>
  <c r="IT476" i="46"/>
  <c r="JA467" i="46"/>
  <c r="IV478" i="46"/>
  <c r="IS468" i="46"/>
  <c r="IU475" i="46"/>
  <c r="JH465" i="46"/>
  <c r="JK477" i="46"/>
  <c r="IW466" i="46"/>
  <c r="IT468" i="46"/>
  <c r="JJ482" i="46"/>
  <c r="JD478" i="46"/>
  <c r="JA470" i="46"/>
  <c r="IS474" i="46"/>
  <c r="IS484" i="46" s="1"/>
  <c r="JQ84" i="46" s="1"/>
  <c r="IT474" i="46"/>
  <c r="IT484" i="46" s="1"/>
  <c r="JR84" i="46" s="1"/>
  <c r="IW479" i="46"/>
  <c r="JB467" i="46"/>
  <c r="JD466" i="46"/>
  <c r="JK471" i="46"/>
  <c r="JH471" i="46"/>
  <c r="JI482" i="46"/>
  <c r="JK466" i="46"/>
  <c r="IS481" i="46"/>
  <c r="IY472" i="46"/>
  <c r="IW482" i="46"/>
  <c r="IY465" i="46"/>
  <c r="IR474" i="46"/>
  <c r="IR484" i="46" s="1"/>
  <c r="JP84" i="46" s="1"/>
  <c r="JG480" i="46"/>
  <c r="IU464" i="46"/>
  <c r="JK480" i="46"/>
  <c r="IR469" i="46"/>
  <c r="IW473" i="46"/>
  <c r="IU467" i="46"/>
  <c r="JH477" i="46"/>
  <c r="IV465" i="46"/>
  <c r="IV479" i="46"/>
  <c r="JC482" i="46"/>
  <c r="JI466" i="46"/>
  <c r="JB479" i="46"/>
  <c r="IU474" i="46"/>
  <c r="IU484" i="46" s="1"/>
  <c r="JS84" i="46" s="1"/>
  <c r="IW465" i="46"/>
  <c r="JG471" i="46"/>
  <c r="IR478" i="46"/>
  <c r="JD480" i="46"/>
  <c r="IT478" i="46"/>
  <c r="JJ481" i="46"/>
  <c r="IU468" i="46"/>
  <c r="IZ478" i="46"/>
  <c r="JF472" i="46"/>
  <c r="JD474" i="46"/>
  <c r="JD484" i="46" s="1"/>
  <c r="KB84" i="46" s="1"/>
  <c r="IR467" i="46"/>
  <c r="JD476" i="46"/>
  <c r="IZ464" i="46"/>
  <c r="IY473" i="46"/>
  <c r="IU482" i="46"/>
  <c r="JB473" i="46"/>
  <c r="IZ479" i="46"/>
  <c r="IU530" i="46"/>
  <c r="JE517" i="46"/>
  <c r="IU532" i="46"/>
  <c r="IY517" i="46"/>
  <c r="JK523" i="46"/>
  <c r="IW529" i="46"/>
  <c r="JK526" i="46"/>
  <c r="JK534" i="46" s="1"/>
  <c r="KI86" i="46" s="1"/>
  <c r="JA514" i="46"/>
  <c r="JK528" i="46"/>
  <c r="IT530" i="46"/>
  <c r="JC517" i="46"/>
  <c r="JA516" i="46"/>
  <c r="JK522" i="46"/>
  <c r="IZ530" i="46"/>
  <c r="JC526" i="46"/>
  <c r="JC534" i="46" s="1"/>
  <c r="KA86" i="46" s="1"/>
  <c r="JF519" i="46"/>
  <c r="JJ529" i="46"/>
  <c r="JH520" i="46"/>
  <c r="JC516" i="46"/>
  <c r="IV523" i="46"/>
  <c r="JG521" i="46"/>
  <c r="IS522" i="46"/>
  <c r="JB519" i="46"/>
  <c r="JF526" i="46"/>
  <c r="JF534" i="46" s="1"/>
  <c r="KD86" i="46" s="1"/>
  <c r="JK515" i="46"/>
  <c r="JG514" i="46"/>
  <c r="IU517" i="46"/>
  <c r="IV516" i="46"/>
  <c r="JH528" i="46"/>
  <c r="IV525" i="46"/>
  <c r="JI520" i="46"/>
  <c r="JG523" i="46"/>
  <c r="JC524" i="46"/>
  <c r="IV527" i="46"/>
  <c r="JA532" i="46"/>
  <c r="IU523" i="46"/>
  <c r="IX531" i="46"/>
  <c r="JE531" i="46"/>
  <c r="JH523" i="46"/>
  <c r="IZ522" i="46"/>
  <c r="IV517" i="46"/>
  <c r="IW519" i="46"/>
  <c r="IZ516" i="46"/>
  <c r="IY522" i="46"/>
  <c r="IY528" i="46"/>
  <c r="JC519" i="46"/>
  <c r="JE524" i="46"/>
  <c r="IS531" i="46"/>
  <c r="IT522" i="46"/>
  <c r="JK529" i="46"/>
  <c r="IT528" i="46"/>
  <c r="IR518" i="46"/>
  <c r="IW520" i="46"/>
  <c r="JH517" i="46"/>
  <c r="JJ518" i="46"/>
  <c r="JG526" i="46"/>
  <c r="JG534" i="46" s="1"/>
  <c r="KE86" i="46" s="1"/>
  <c r="IT524" i="46"/>
  <c r="IU531" i="46"/>
  <c r="IW516" i="46"/>
  <c r="JC520" i="46"/>
  <c r="JF515" i="46"/>
  <c r="IU525" i="46"/>
  <c r="JJ520" i="46"/>
  <c r="JK519" i="46"/>
  <c r="IR531" i="46"/>
  <c r="IT526" i="46"/>
  <c r="IT534" i="46" s="1"/>
  <c r="JR86" i="46" s="1"/>
  <c r="JA528" i="46"/>
  <c r="JG518" i="46"/>
  <c r="JB514" i="46"/>
  <c r="IT521" i="46"/>
  <c r="JH519" i="46"/>
  <c r="JD531" i="46"/>
  <c r="IZ519" i="46"/>
  <c r="IS516" i="46"/>
  <c r="JI518" i="46"/>
  <c r="IS524" i="46"/>
  <c r="JG527" i="46"/>
  <c r="IV518" i="46"/>
  <c r="JJ527" i="46"/>
  <c r="JI525" i="46"/>
  <c r="IX524" i="46"/>
  <c r="IW532" i="46"/>
  <c r="JH527" i="46"/>
  <c r="IZ517" i="46"/>
  <c r="IU524" i="46"/>
  <c r="JH525" i="46"/>
  <c r="JJ530" i="46"/>
  <c r="IX516" i="46"/>
  <c r="JJ528" i="46"/>
  <c r="IT514" i="46"/>
  <c r="IW522" i="46"/>
  <c r="IX515" i="46"/>
  <c r="JI531" i="46"/>
  <c r="JE526" i="46"/>
  <c r="JE534" i="46" s="1"/>
  <c r="KC86" i="46" s="1"/>
  <c r="IW528" i="46"/>
  <c r="JH516" i="46"/>
  <c r="JI514" i="46"/>
  <c r="IT523" i="46"/>
  <c r="IS520" i="46"/>
  <c r="JI521" i="46"/>
  <c r="JC514" i="46"/>
  <c r="JE530" i="46"/>
  <c r="JH530" i="46"/>
  <c r="JJ519" i="46"/>
  <c r="JI516" i="46"/>
  <c r="IS517" i="46"/>
  <c r="IX527" i="46"/>
  <c r="IS519" i="46"/>
  <c r="JD527" i="46"/>
  <c r="JF516" i="46"/>
  <c r="JH532" i="46"/>
  <c r="JH531" i="46"/>
  <c r="IX523" i="46"/>
  <c r="IV526" i="46"/>
  <c r="IV534" i="46" s="1"/>
  <c r="JT86" i="46" s="1"/>
  <c r="JD523" i="46"/>
  <c r="IS529" i="46"/>
  <c r="JD525" i="46"/>
  <c r="JD524" i="46"/>
  <c r="JE529" i="46"/>
  <c r="IU520" i="46"/>
  <c r="IS528" i="46"/>
  <c r="IR517" i="46"/>
  <c r="IR529" i="46"/>
  <c r="IT531" i="46"/>
  <c r="JI529" i="46"/>
  <c r="JG522" i="46"/>
  <c r="JC532" i="46"/>
  <c r="JE521" i="46"/>
  <c r="IU518" i="46"/>
  <c r="JK518" i="46"/>
  <c r="JD517" i="46"/>
  <c r="JH514" i="46"/>
  <c r="IZ524" i="46"/>
  <c r="JK521" i="46"/>
  <c r="JI528" i="46"/>
  <c r="JD520" i="46"/>
  <c r="IS521" i="46"/>
  <c r="JI526" i="46"/>
  <c r="JI534" i="46" s="1"/>
  <c r="KG86" i="46" s="1"/>
  <c r="IY527" i="46"/>
  <c r="IZ525" i="46"/>
  <c r="IS527" i="46"/>
  <c r="JB532" i="46"/>
  <c r="JI515" i="46"/>
  <c r="IZ528" i="46"/>
  <c r="IY530" i="46"/>
  <c r="JE514" i="46"/>
  <c r="IY532" i="46"/>
  <c r="IY523" i="46"/>
  <c r="IZ526" i="46"/>
  <c r="IZ534" i="46" s="1"/>
  <c r="JX86" i="46" s="1"/>
  <c r="IV515" i="46"/>
  <c r="IU527" i="46"/>
  <c r="IV530" i="46"/>
  <c r="IU529" i="46"/>
  <c r="JK516" i="46"/>
  <c r="JD521" i="46"/>
  <c r="JG520" i="46"/>
  <c r="JC525" i="46"/>
  <c r="IR527" i="46"/>
  <c r="IY524" i="46"/>
  <c r="JF529" i="46"/>
  <c r="JD515" i="46"/>
  <c r="JJ523" i="46"/>
  <c r="IU519" i="46"/>
  <c r="IV522" i="46"/>
  <c r="JK517" i="46"/>
  <c r="IX519" i="46"/>
  <c r="JC523" i="46"/>
  <c r="JE518" i="46"/>
  <c r="JC515" i="46"/>
  <c r="JB515" i="46"/>
  <c r="JH518" i="46"/>
  <c r="JH515" i="46"/>
  <c r="JA526" i="46"/>
  <c r="JA534" i="46" s="1"/>
  <c r="JY86" i="46" s="1"/>
  <c r="JK530" i="46"/>
  <c r="JA520" i="46"/>
  <c r="IZ531" i="46"/>
  <c r="IW526" i="46"/>
  <c r="IW534" i="46" s="1"/>
  <c r="JU86" i="46" s="1"/>
  <c r="JH526" i="46"/>
  <c r="JH534" i="46" s="1"/>
  <c r="KF86" i="46" s="1"/>
  <c r="IZ515" i="46"/>
  <c r="JJ532" i="46"/>
  <c r="JJ531" i="46"/>
  <c r="JI530" i="46"/>
  <c r="JI524" i="46"/>
  <c r="IY521" i="46"/>
  <c r="JG532" i="46"/>
  <c r="JK527" i="46"/>
  <c r="JF527" i="46"/>
  <c r="IU515" i="46"/>
  <c r="JH521" i="46"/>
  <c r="JC518" i="46"/>
  <c r="JA521" i="46"/>
  <c r="JA519" i="46"/>
  <c r="JB523" i="46"/>
  <c r="IY529" i="46"/>
  <c r="JB525" i="46"/>
  <c r="IW515" i="46"/>
  <c r="JF518" i="46"/>
  <c r="JB522" i="46"/>
  <c r="IX520" i="46"/>
  <c r="IY525" i="46"/>
  <c r="IX522" i="46"/>
  <c r="IR528" i="46"/>
  <c r="IX514" i="46"/>
  <c r="IW525" i="46"/>
  <c r="IT517" i="46"/>
  <c r="IU522" i="46"/>
  <c r="IT519" i="46"/>
  <c r="IR524" i="46"/>
  <c r="JA527" i="46"/>
  <c r="IV529" i="46"/>
  <c r="JA529" i="46"/>
  <c r="JG515" i="46"/>
  <c r="JA531" i="46"/>
  <c r="JG530" i="46"/>
  <c r="IZ518" i="46"/>
  <c r="JC530" i="46"/>
  <c r="JC521" i="46"/>
  <c r="JB517" i="46"/>
  <c r="JJ514" i="46"/>
  <c r="IS530" i="46"/>
  <c r="IU516" i="46"/>
  <c r="JA525" i="46"/>
  <c r="JK531" i="46"/>
  <c r="JE520" i="46"/>
  <c r="JJ525" i="46"/>
  <c r="IS518" i="46"/>
  <c r="JK520" i="46"/>
  <c r="JD529" i="46"/>
  <c r="IW518" i="46"/>
  <c r="JI532" i="46"/>
  <c r="JJ526" i="46"/>
  <c r="JJ534" i="46" s="1"/>
  <c r="KH86" i="46" s="1"/>
  <c r="JB526" i="46"/>
  <c r="JB534" i="46" s="1"/>
  <c r="JZ86" i="46" s="1"/>
  <c r="IR525" i="46"/>
  <c r="IX529" i="46"/>
  <c r="IS515" i="46"/>
  <c r="JA517" i="46"/>
  <c r="IW514" i="46"/>
  <c r="JB530" i="46"/>
  <c r="IY526" i="46"/>
  <c r="IY534" i="46" s="1"/>
  <c r="JW86" i="46" s="1"/>
  <c r="IR530" i="46"/>
  <c r="IU526" i="46"/>
  <c r="IU534" i="46" s="1"/>
  <c r="JS86" i="46" s="1"/>
  <c r="IW531" i="46"/>
  <c r="JG531" i="46"/>
  <c r="JB516" i="46"/>
  <c r="IR522" i="46"/>
  <c r="IW527" i="46"/>
  <c r="IX528" i="46"/>
  <c r="JF524" i="46"/>
  <c r="JJ515" i="46"/>
  <c r="IR514" i="46"/>
  <c r="IX532" i="46"/>
  <c r="JJ522" i="46"/>
  <c r="JI517" i="46"/>
  <c r="JF525" i="46"/>
  <c r="IY515" i="46"/>
  <c r="JG529" i="46"/>
  <c r="IX526" i="46"/>
  <c r="IX534" i="46" s="1"/>
  <c r="JV86" i="46" s="1"/>
  <c r="JJ517" i="46"/>
  <c r="JC531" i="46"/>
  <c r="IU514" i="46"/>
  <c r="IY518" i="46"/>
  <c r="IS523" i="46"/>
  <c r="JE527" i="46"/>
  <c r="IZ532" i="46"/>
  <c r="JA524" i="46"/>
  <c r="IR515" i="46"/>
  <c r="IX530" i="46"/>
  <c r="JK532" i="46"/>
  <c r="JC527" i="46"/>
  <c r="JF532" i="46"/>
  <c r="JB524" i="46"/>
  <c r="JE528" i="46"/>
  <c r="JI522" i="46"/>
  <c r="JC529" i="46"/>
  <c r="JE519" i="46"/>
  <c r="JI527" i="46"/>
  <c r="JJ524" i="46"/>
  <c r="JD526" i="46"/>
  <c r="JD534" i="46" s="1"/>
  <c r="KB86" i="46" s="1"/>
  <c r="JD530" i="46"/>
  <c r="IV532" i="46"/>
  <c r="IR523" i="46"/>
  <c r="IT520" i="46"/>
  <c r="JF528" i="46"/>
  <c r="JH522" i="46"/>
  <c r="JI519" i="46"/>
  <c r="IR519" i="46"/>
  <c r="IV514" i="46"/>
  <c r="JE516" i="46"/>
  <c r="JF522" i="46"/>
  <c r="JG519" i="46"/>
  <c r="IT525" i="46"/>
  <c r="IS525" i="46"/>
  <c r="IZ520" i="46"/>
  <c r="IV519" i="46"/>
  <c r="IR532" i="46"/>
  <c r="JF531" i="46"/>
  <c r="IU528" i="46"/>
  <c r="IX521" i="46"/>
  <c r="JF523" i="46"/>
  <c r="JG525" i="46"/>
  <c r="JF520" i="46"/>
  <c r="JA523" i="46"/>
  <c r="IY520" i="46"/>
  <c r="JB520" i="46"/>
  <c r="JF530" i="46"/>
  <c r="IT516" i="46"/>
  <c r="IS526" i="46"/>
  <c r="IS534" i="46" s="1"/>
  <c r="JQ86" i="46" s="1"/>
  <c r="IY516" i="46"/>
  <c r="IR516" i="46"/>
  <c r="IW523" i="46"/>
  <c r="IR526" i="46"/>
  <c r="IR534" i="46" s="1"/>
  <c r="JP86" i="46" s="1"/>
  <c r="JJ516" i="46"/>
  <c r="IZ523" i="46"/>
  <c r="IT532" i="46"/>
  <c r="IW530" i="46"/>
  <c r="JA518" i="46"/>
  <c r="JK525" i="46"/>
  <c r="JH529" i="46"/>
  <c r="IW517" i="46"/>
  <c r="JD518" i="46"/>
  <c r="JF521" i="46"/>
  <c r="IV524" i="46"/>
  <c r="IZ527" i="46"/>
  <c r="IV528" i="46"/>
  <c r="JC528" i="46"/>
  <c r="JA522" i="46"/>
  <c r="IZ521" i="46"/>
  <c r="JB527" i="46"/>
  <c r="IW521" i="46"/>
  <c r="IY531" i="46"/>
  <c r="IT527" i="46"/>
  <c r="JE532" i="46"/>
  <c r="JI523" i="46"/>
  <c r="JD528" i="46"/>
  <c r="IW524" i="46"/>
  <c r="JD516" i="46"/>
  <c r="IV531" i="46"/>
  <c r="JJ521" i="46"/>
  <c r="IR520" i="46"/>
  <c r="JG524" i="46"/>
  <c r="IT529" i="46"/>
  <c r="IT518" i="46"/>
  <c r="IX517" i="46"/>
  <c r="JC522" i="46"/>
  <c r="IT515" i="46"/>
  <c r="JD532" i="46"/>
  <c r="JB521" i="46"/>
  <c r="JE522" i="46"/>
  <c r="JA530" i="46"/>
  <c r="JB531" i="46"/>
  <c r="JB529" i="46"/>
  <c r="JH524" i="46"/>
  <c r="IY519" i="46"/>
  <c r="IZ529" i="46"/>
  <c r="JA515" i="46"/>
  <c r="JD519" i="46"/>
  <c r="JK514" i="46"/>
  <c r="IY514" i="46"/>
  <c r="JB528" i="46"/>
  <c r="JE515" i="46"/>
  <c r="JG517" i="46"/>
  <c r="IV521" i="46"/>
  <c r="IS514" i="46"/>
  <c r="JD514" i="46"/>
  <c r="JB518" i="46"/>
  <c r="IV520" i="46"/>
  <c r="JD522" i="46"/>
  <c r="IR521" i="46"/>
  <c r="JG516" i="46"/>
  <c r="IS532" i="46"/>
  <c r="JE523" i="46"/>
  <c r="IX518" i="46"/>
  <c r="JG528" i="46"/>
  <c r="JK524" i="46"/>
  <c r="IX525" i="46"/>
  <c r="JF517" i="46"/>
  <c r="JE525" i="46"/>
  <c r="IZ514" i="46"/>
  <c r="IU521" i="46"/>
  <c r="JF514" i="46"/>
  <c r="JG673" i="46"/>
  <c r="IV677" i="46"/>
  <c r="IW682" i="46"/>
  <c r="JG665" i="46"/>
  <c r="JF667" i="46"/>
  <c r="IS670" i="46"/>
  <c r="JC670" i="46"/>
  <c r="IR674" i="46"/>
  <c r="IU673" i="46"/>
  <c r="IR673" i="46"/>
  <c r="JE677" i="46"/>
  <c r="JF680" i="46"/>
  <c r="JF684" i="46" s="1"/>
  <c r="KD92" i="46" s="1"/>
  <c r="IW670" i="46"/>
  <c r="JD670" i="46"/>
  <c r="JK669" i="46"/>
  <c r="JH669" i="46"/>
  <c r="JA674" i="46"/>
  <c r="IT679" i="46"/>
  <c r="IT677" i="46"/>
  <c r="IU666" i="46"/>
  <c r="JJ680" i="46"/>
  <c r="JJ684" i="46" s="1"/>
  <c r="KH92" i="46" s="1"/>
  <c r="JC667" i="46"/>
  <c r="IX670" i="46"/>
  <c r="JD668" i="46"/>
  <c r="IZ682" i="46"/>
  <c r="IX674" i="46"/>
  <c r="JI664" i="46"/>
  <c r="JD669" i="46"/>
  <c r="JI675" i="46"/>
  <c r="IR668" i="46"/>
  <c r="IR669" i="46"/>
  <c r="JA679" i="46"/>
  <c r="IV668" i="46"/>
  <c r="JF675" i="46"/>
  <c r="JK677" i="46"/>
  <c r="JG671" i="46"/>
  <c r="IV665" i="46"/>
  <c r="JJ668" i="46"/>
  <c r="IW667" i="46"/>
  <c r="JD665" i="46"/>
  <c r="IS664" i="46"/>
  <c r="IS679" i="46"/>
  <c r="JF678" i="46"/>
  <c r="JF669" i="46"/>
  <c r="JF676" i="46"/>
  <c r="JD680" i="46"/>
  <c r="JD684" i="46" s="1"/>
  <c r="KB92" i="46" s="1"/>
  <c r="IU668" i="46"/>
  <c r="JB666" i="46"/>
  <c r="IU669" i="46"/>
  <c r="IV672" i="46"/>
  <c r="JI680" i="46"/>
  <c r="JI684" i="46" s="1"/>
  <c r="KG92" i="46" s="1"/>
  <c r="JB665" i="46"/>
  <c r="IV679" i="46"/>
  <c r="JA682" i="46"/>
  <c r="JK665" i="46"/>
  <c r="JF664" i="46"/>
  <c r="JJ682" i="46"/>
  <c r="IZ670" i="46"/>
  <c r="JI673" i="46"/>
  <c r="JA666" i="46"/>
  <c r="JD682" i="46"/>
  <c r="JE678" i="46"/>
  <c r="JB680" i="46"/>
  <c r="JB684" i="46" s="1"/>
  <c r="JZ92" i="46" s="1"/>
  <c r="IV667" i="46"/>
  <c r="JE670" i="46"/>
  <c r="JG679" i="46"/>
  <c r="JD679" i="46"/>
  <c r="IV680" i="46"/>
  <c r="IV684" i="46" s="1"/>
  <c r="JT92" i="46" s="1"/>
  <c r="JA672" i="46"/>
  <c r="IU676" i="46"/>
  <c r="IT668" i="46"/>
  <c r="IX677" i="46"/>
  <c r="JK676" i="46"/>
  <c r="IX676" i="46"/>
  <c r="IZ667" i="46"/>
  <c r="IT664" i="46"/>
  <c r="JI671" i="46"/>
  <c r="JB668" i="46"/>
  <c r="JH668" i="46"/>
  <c r="IU667" i="46"/>
  <c r="JG678" i="46"/>
  <c r="IS677" i="46"/>
  <c r="IZ671" i="46"/>
  <c r="IS669" i="46"/>
  <c r="IR664" i="46"/>
  <c r="JG664" i="46"/>
  <c r="IZ672" i="46"/>
  <c r="IT675" i="46"/>
  <c r="IX680" i="46"/>
  <c r="IX684" i="46" s="1"/>
  <c r="JV92" i="46" s="1"/>
  <c r="IV670" i="46"/>
  <c r="IY672" i="46"/>
  <c r="JI667" i="46"/>
  <c r="JG675" i="46"/>
  <c r="JC672" i="46"/>
  <c r="IY677" i="46"/>
  <c r="IR680" i="46"/>
  <c r="IR684" i="46" s="1"/>
  <c r="JP92" i="46" s="1"/>
  <c r="JE682" i="46"/>
  <c r="IY669" i="46"/>
  <c r="JF673" i="46"/>
  <c r="IS676" i="46"/>
  <c r="IU674" i="46"/>
  <c r="JD677" i="46"/>
  <c r="IW680" i="46"/>
  <c r="IW684" i="46" s="1"/>
  <c r="JU92" i="46" s="1"/>
  <c r="JD676" i="46"/>
  <c r="IS678" i="46"/>
  <c r="IT681" i="46"/>
  <c r="IZ665" i="46"/>
  <c r="JI669" i="46"/>
  <c r="IU680" i="46"/>
  <c r="IU684" i="46" s="1"/>
  <c r="JS92" i="46" s="1"/>
  <c r="IZ673" i="46"/>
  <c r="JI674" i="46"/>
  <c r="JB679" i="46"/>
  <c r="JC682" i="46"/>
  <c r="JA668" i="46"/>
  <c r="JJ675" i="46"/>
  <c r="JK679" i="46"/>
  <c r="JB677" i="46"/>
  <c r="IS668" i="46"/>
  <c r="JE669" i="46"/>
  <c r="JA681" i="46"/>
  <c r="JD681" i="46"/>
  <c r="IZ675" i="46"/>
  <c r="JB675" i="46"/>
  <c r="IS681" i="46"/>
  <c r="JJ678" i="46"/>
  <c r="IY680" i="46"/>
  <c r="IY684" i="46" s="1"/>
  <c r="JW92" i="46" s="1"/>
  <c r="IU682" i="46"/>
  <c r="JF679" i="46"/>
  <c r="IW668" i="46"/>
  <c r="IU672" i="46"/>
  <c r="IY670" i="46"/>
  <c r="JJ672" i="46"/>
  <c r="JF666" i="46"/>
  <c r="JE679" i="46"/>
  <c r="IZ677" i="46"/>
  <c r="JK667" i="46"/>
  <c r="JI665" i="46"/>
  <c r="JE671" i="46"/>
  <c r="JA677" i="46"/>
  <c r="IV678" i="46"/>
  <c r="JF681" i="46"/>
  <c r="JC674" i="46"/>
  <c r="IT670" i="46"/>
  <c r="JK675" i="46"/>
  <c r="IR679" i="46"/>
  <c r="IW681" i="46"/>
  <c r="JF668" i="46"/>
  <c r="IW676" i="46"/>
  <c r="JJ666" i="46"/>
  <c r="JG672" i="46"/>
  <c r="JH675" i="46"/>
  <c r="IY667" i="46"/>
  <c r="JH670" i="46"/>
  <c r="IW674" i="46"/>
  <c r="IT680" i="46"/>
  <c r="IT684" i="46" s="1"/>
  <c r="JR92" i="46" s="1"/>
  <c r="JH682" i="46"/>
  <c r="JE680" i="46"/>
  <c r="JE684" i="46" s="1"/>
  <c r="KC92" i="46" s="1"/>
  <c r="IU664" i="46"/>
  <c r="JD667" i="46"/>
  <c r="IS671" i="46"/>
  <c r="JF677" i="46"/>
  <c r="JB673" i="46"/>
  <c r="IR675" i="46"/>
  <c r="IX667" i="46"/>
  <c r="JK680" i="46"/>
  <c r="JK684" i="46" s="1"/>
  <c r="KI92" i="46" s="1"/>
  <c r="JC665" i="46"/>
  <c r="JD674" i="46"/>
  <c r="IX678" i="46"/>
  <c r="JF670" i="46"/>
  <c r="JF671" i="46"/>
  <c r="IR676" i="46"/>
  <c r="IY665" i="46"/>
  <c r="IZ664" i="46"/>
  <c r="IX666" i="46"/>
  <c r="JE676" i="46"/>
  <c r="IZ668" i="46"/>
  <c r="IT672" i="46"/>
  <c r="JA670" i="46"/>
  <c r="IZ680" i="46"/>
  <c r="IZ684" i="46" s="1"/>
  <c r="JX92" i="46" s="1"/>
  <c r="JG680" i="46"/>
  <c r="JG684" i="46" s="1"/>
  <c r="KE92" i="46" s="1"/>
  <c r="JK678" i="46"/>
  <c r="IV674" i="46"/>
  <c r="IY674" i="46"/>
  <c r="JG666" i="46"/>
  <c r="IX669" i="46"/>
  <c r="IU675" i="46"/>
  <c r="IW664" i="46"/>
  <c r="IV669" i="46"/>
  <c r="IR665" i="46"/>
  <c r="JI678" i="46"/>
  <c r="IS666" i="46"/>
  <c r="JB667" i="46"/>
  <c r="JG669" i="46"/>
  <c r="IV673" i="46"/>
  <c r="JJ670" i="46"/>
  <c r="JH672" i="46"/>
  <c r="IR682" i="46"/>
  <c r="IX664" i="46"/>
  <c r="JC666" i="46"/>
  <c r="JA678" i="46"/>
  <c r="JB681" i="46"/>
  <c r="JH665" i="46"/>
  <c r="JE673" i="46"/>
  <c r="JA669" i="46"/>
  <c r="IS673" i="46"/>
  <c r="IW675" i="46"/>
  <c r="JJ679" i="46"/>
  <c r="JK682" i="46"/>
  <c r="JE675" i="46"/>
  <c r="IY679" i="46"/>
  <c r="IX671" i="46"/>
  <c r="JC668" i="46"/>
  <c r="JE665" i="46"/>
  <c r="JD678" i="46"/>
  <c r="IY664" i="46"/>
  <c r="JG676" i="46"/>
  <c r="IY673" i="46"/>
  <c r="IR670" i="46"/>
  <c r="JD664" i="46"/>
  <c r="JC664" i="46"/>
  <c r="JA671" i="46"/>
  <c r="IY675" i="46"/>
  <c r="JC677" i="46"/>
  <c r="IW672" i="46"/>
  <c r="JD673" i="46"/>
  <c r="JK673" i="46"/>
  <c r="JJ676" i="46"/>
  <c r="JA665" i="46"/>
  <c r="IW677" i="46"/>
  <c r="JF682" i="46"/>
  <c r="IU681" i="46"/>
  <c r="JD666" i="46"/>
  <c r="IY678" i="46"/>
  <c r="IU665" i="46"/>
  <c r="IZ678" i="46"/>
  <c r="IY671" i="46"/>
  <c r="IT665" i="46"/>
  <c r="IV666" i="46"/>
  <c r="JC679" i="46"/>
  <c r="IZ679" i="46"/>
  <c r="JE681" i="46"/>
  <c r="IY668" i="46"/>
  <c r="IX668" i="46"/>
  <c r="JE666" i="46"/>
  <c r="IY676" i="46"/>
  <c r="IV676" i="46"/>
  <c r="JK670" i="46"/>
  <c r="IZ674" i="46"/>
  <c r="JI677" i="46"/>
  <c r="IT682" i="46"/>
  <c r="JH678" i="46"/>
  <c r="IV675" i="46"/>
  <c r="JG667" i="46"/>
  <c r="IV671" i="46"/>
  <c r="JE674" i="46"/>
  <c r="IT678" i="46"/>
  <c r="IX682" i="46"/>
  <c r="IW671" i="46"/>
  <c r="JK664" i="46"/>
  <c r="JJ671" i="46"/>
  <c r="JJ673" i="46"/>
  <c r="JJ674" i="46"/>
  <c r="IW679" i="46"/>
  <c r="JA673" i="46"/>
  <c r="IV681" i="46"/>
  <c r="JB669" i="46"/>
  <c r="JF674" i="46"/>
  <c r="JD671" i="46"/>
  <c r="IX675" i="46"/>
  <c r="JI676" i="46"/>
  <c r="IW673" i="46"/>
  <c r="IT676" i="46"/>
  <c r="JJ669" i="46"/>
  <c r="IX681" i="46"/>
  <c r="JB671" i="46"/>
  <c r="JB672" i="46"/>
  <c r="JG674" i="46"/>
  <c r="JA676" i="46"/>
  <c r="IR681" i="46"/>
  <c r="IS680" i="46"/>
  <c r="IS684" i="46" s="1"/>
  <c r="JQ92" i="46" s="1"/>
  <c r="JC671" i="46"/>
  <c r="JI679" i="46"/>
  <c r="JG681" i="46"/>
  <c r="IR677" i="46"/>
  <c r="JH667" i="46"/>
  <c r="JB674" i="46"/>
  <c r="IT671" i="46"/>
  <c r="IU670" i="46"/>
  <c r="JH676" i="46"/>
  <c r="JI681" i="46"/>
  <c r="JB670" i="46"/>
  <c r="IR672" i="46"/>
  <c r="JJ667" i="46"/>
  <c r="JK666" i="46"/>
  <c r="JI682" i="46"/>
  <c r="JC669" i="46"/>
  <c r="JD672" i="46"/>
  <c r="IS674" i="46"/>
  <c r="JE672" i="46"/>
  <c r="IR671" i="46"/>
  <c r="JA680" i="46"/>
  <c r="JA684" i="46" s="1"/>
  <c r="JY92" i="46" s="1"/>
  <c r="IY666" i="46"/>
  <c r="IZ669" i="46"/>
  <c r="JI670" i="46"/>
  <c r="IR667" i="46"/>
  <c r="JK671" i="46"/>
  <c r="IV682" i="46"/>
  <c r="IT674" i="46"/>
  <c r="JC676" i="46"/>
  <c r="IZ676" i="46"/>
  <c r="JH673" i="46"/>
  <c r="IY681" i="46"/>
  <c r="IT667" i="46"/>
  <c r="JC678" i="46"/>
  <c r="IR666" i="46"/>
  <c r="JA675" i="46"/>
  <c r="JH680" i="46"/>
  <c r="JH684" i="46" s="1"/>
  <c r="KF92" i="46" s="1"/>
  <c r="JC681" i="46"/>
  <c r="JH677" i="46"/>
  <c r="JH664" i="46"/>
  <c r="JC680" i="46"/>
  <c r="JC684" i="46" s="1"/>
  <c r="KA92" i="46" s="1"/>
  <c r="JH681" i="46"/>
  <c r="IU678" i="46"/>
  <c r="IT666" i="46"/>
  <c r="IW678" i="46"/>
  <c r="JG682" i="46"/>
  <c r="IW669" i="46"/>
  <c r="JE668" i="46"/>
  <c r="IV664" i="46"/>
  <c r="IZ666" i="46"/>
  <c r="JG668" i="46"/>
  <c r="JB682" i="46"/>
  <c r="JI668" i="46"/>
  <c r="JK672" i="46"/>
  <c r="IX665" i="46"/>
  <c r="IX672" i="46"/>
  <c r="IW666" i="46"/>
  <c r="JH671" i="46"/>
  <c r="JH666" i="46"/>
  <c r="JE664" i="46"/>
  <c r="JJ664" i="46"/>
  <c r="IU671" i="46"/>
  <c r="JF665" i="46"/>
  <c r="JK681" i="46"/>
  <c r="JJ665" i="46"/>
  <c r="JI666" i="46"/>
  <c r="JC673" i="46"/>
  <c r="JB664" i="46"/>
  <c r="JB676" i="46"/>
  <c r="JE667" i="46"/>
  <c r="IS672" i="46"/>
  <c r="IT669" i="46"/>
  <c r="IU677" i="46"/>
  <c r="JI672" i="46"/>
  <c r="IX679" i="46"/>
  <c r="JC675" i="46"/>
  <c r="JA664" i="46"/>
  <c r="IX673" i="46"/>
  <c r="JH679" i="46"/>
  <c r="JH674" i="46"/>
  <c r="IW665" i="46"/>
  <c r="IT673" i="46"/>
  <c r="IS665" i="46"/>
  <c r="JG677" i="46"/>
  <c r="IU679" i="46"/>
  <c r="IS682" i="46"/>
  <c r="IS675" i="46"/>
  <c r="JF672" i="46"/>
  <c r="JK674" i="46"/>
  <c r="JA667" i="46"/>
  <c r="JJ677" i="46"/>
  <c r="IS667" i="46"/>
  <c r="IZ681" i="46"/>
  <c r="IR678" i="46"/>
  <c r="JB678" i="46"/>
  <c r="JG670" i="46"/>
  <c r="IY682" i="46"/>
  <c r="JK668" i="46"/>
  <c r="JD675" i="46"/>
  <c r="JJ681" i="46"/>
  <c r="IY406" i="46"/>
  <c r="JB389" i="46"/>
  <c r="JA403" i="46"/>
  <c r="JD405" i="46"/>
  <c r="JF397" i="46"/>
  <c r="JB392" i="46"/>
  <c r="IU403" i="46"/>
  <c r="JA405" i="46"/>
  <c r="JI397" i="46"/>
  <c r="IZ402" i="46"/>
  <c r="IT396" i="46"/>
  <c r="IT409" i="46" s="1"/>
  <c r="JR81" i="46" s="1"/>
  <c r="IS402" i="46"/>
  <c r="JK399" i="46"/>
  <c r="IW402" i="46"/>
  <c r="JI393" i="46"/>
  <c r="IV399" i="46"/>
  <c r="JF393" i="46"/>
  <c r="IW395" i="46"/>
  <c r="JG396" i="46"/>
  <c r="JG409" i="46" s="1"/>
  <c r="KE81" i="46" s="1"/>
  <c r="IS399" i="46"/>
  <c r="JA389" i="46"/>
  <c r="IV395" i="46"/>
  <c r="JB390" i="46"/>
  <c r="JH406" i="46"/>
  <c r="IU395" i="46"/>
  <c r="IW394" i="46"/>
  <c r="IR403" i="46"/>
  <c r="IR392" i="46"/>
  <c r="IS406" i="46"/>
  <c r="JD397" i="46"/>
  <c r="JC399" i="46"/>
  <c r="IY396" i="46"/>
  <c r="IY409" i="46" s="1"/>
  <c r="JW81" i="46" s="1"/>
  <c r="JK400" i="46"/>
  <c r="IU407" i="46"/>
  <c r="IT406" i="46"/>
  <c r="JC407" i="46"/>
  <c r="IT400" i="46"/>
  <c r="IY399" i="46"/>
  <c r="IX407" i="46"/>
  <c r="JJ395" i="46"/>
  <c r="JH398" i="46"/>
  <c r="IV404" i="46"/>
  <c r="JG397" i="46"/>
  <c r="JK391" i="46"/>
  <c r="IV394" i="46"/>
  <c r="IW404" i="46"/>
  <c r="JH400" i="46"/>
  <c r="IR389" i="46"/>
  <c r="JI407" i="46"/>
  <c r="IX399" i="46"/>
  <c r="JE394" i="46"/>
  <c r="JE407" i="46"/>
  <c r="IZ407" i="46"/>
  <c r="IZ389" i="46"/>
  <c r="JE396" i="46"/>
  <c r="JE409" i="46" s="1"/>
  <c r="KC81" i="46" s="1"/>
  <c r="JC400" i="46"/>
  <c r="JB394" i="46"/>
  <c r="IT407" i="46"/>
  <c r="JK394" i="46"/>
  <c r="JF404" i="46"/>
  <c r="IU402" i="46"/>
  <c r="JB401" i="46"/>
  <c r="JD400" i="46"/>
  <c r="IU404" i="46"/>
  <c r="JG392" i="46"/>
  <c r="JA392" i="46"/>
  <c r="JE404" i="46"/>
  <c r="IX398" i="46"/>
  <c r="IZ397" i="46"/>
  <c r="JC398" i="46"/>
  <c r="IX406" i="46"/>
  <c r="IW389" i="46"/>
  <c r="IW392" i="46"/>
  <c r="JB393" i="46"/>
  <c r="JH395" i="46"/>
  <c r="JK392" i="46"/>
  <c r="JJ401" i="46"/>
  <c r="JH404" i="46"/>
  <c r="IZ399" i="46"/>
  <c r="IX390" i="46"/>
  <c r="JD392" i="46"/>
  <c r="JG389" i="46"/>
  <c r="IX392" i="46"/>
  <c r="JD401" i="46"/>
  <c r="IY405" i="46"/>
  <c r="IW406" i="46"/>
  <c r="JH389" i="46"/>
  <c r="IX405" i="46"/>
  <c r="IS407" i="46"/>
  <c r="IZ398" i="46"/>
  <c r="JC394" i="46"/>
  <c r="JC405" i="46"/>
  <c r="JJ390" i="46"/>
  <c r="IS403" i="46"/>
  <c r="JF401" i="46"/>
  <c r="IR404" i="46"/>
  <c r="JJ398" i="46"/>
  <c r="IV393" i="46"/>
  <c r="JF405" i="46"/>
  <c r="JG404" i="46"/>
  <c r="IT403" i="46"/>
  <c r="IT404" i="46"/>
  <c r="JF392" i="46"/>
  <c r="IY392" i="46"/>
  <c r="JD390" i="46"/>
  <c r="JG406" i="46"/>
  <c r="IR396" i="46"/>
  <c r="IR409" i="46" s="1"/>
  <c r="JP81" i="46" s="1"/>
  <c r="IV400" i="46"/>
  <c r="JG390" i="46"/>
  <c r="JE397" i="46"/>
  <c r="JI401" i="46"/>
  <c r="JA399" i="46"/>
  <c r="IX403" i="46"/>
  <c r="IX389" i="46"/>
  <c r="JD393" i="46"/>
  <c r="JD402" i="46"/>
  <c r="IV407" i="46"/>
  <c r="IV405" i="46"/>
  <c r="IY390" i="46"/>
  <c r="JD394" i="46"/>
  <c r="IY394" i="46"/>
  <c r="JG401" i="46"/>
  <c r="JE391" i="46"/>
  <c r="IV401" i="46"/>
  <c r="JJ404" i="46"/>
  <c r="IR402" i="46"/>
  <c r="JE393" i="46"/>
  <c r="IS395" i="46"/>
  <c r="JK407" i="46"/>
  <c r="JJ394" i="46"/>
  <c r="JD406" i="46"/>
  <c r="IY400" i="46"/>
  <c r="JE401" i="46"/>
  <c r="JI391" i="46"/>
  <c r="JC403" i="46"/>
  <c r="JF391" i="46"/>
  <c r="IV402" i="46"/>
  <c r="JG398" i="46"/>
  <c r="JI394" i="46"/>
  <c r="JH407" i="46"/>
  <c r="JK397" i="46"/>
  <c r="IW407" i="46"/>
  <c r="JD396" i="46"/>
  <c r="JD409" i="46" s="1"/>
  <c r="KB81" i="46" s="1"/>
  <c r="IT405" i="46"/>
  <c r="IZ404" i="46"/>
  <c r="JD404" i="46"/>
  <c r="JK393" i="46"/>
  <c r="IS404" i="46"/>
  <c r="JH393" i="46"/>
  <c r="JB391" i="46"/>
  <c r="IV397" i="46"/>
  <c r="IZ401" i="46"/>
  <c r="JC389" i="46"/>
  <c r="JI400" i="46"/>
  <c r="JG407" i="46"/>
  <c r="JE398" i="46"/>
  <c r="IZ390" i="46"/>
  <c r="JH403" i="46"/>
  <c r="IV406" i="46"/>
  <c r="JG394" i="46"/>
  <c r="JA401" i="46"/>
  <c r="IY391" i="46"/>
  <c r="JF396" i="46"/>
  <c r="JF409" i="46" s="1"/>
  <c r="KD81" i="46" s="1"/>
  <c r="JJ396" i="46"/>
  <c r="JJ409" i="46" s="1"/>
  <c r="KH81" i="46" s="1"/>
  <c r="IT397" i="46"/>
  <c r="IX393" i="46"/>
  <c r="JB402" i="46"/>
  <c r="IZ405" i="46"/>
  <c r="JF398" i="46"/>
  <c r="JJ400" i="46"/>
  <c r="IR401" i="46"/>
  <c r="IY395" i="46"/>
  <c r="JG402" i="46"/>
  <c r="IZ392" i="46"/>
  <c r="IW399" i="46"/>
  <c r="IT390" i="46"/>
  <c r="JE402" i="46"/>
  <c r="JG393" i="46"/>
  <c r="JH394" i="46"/>
  <c r="JA393" i="46"/>
  <c r="JA391" i="46"/>
  <c r="JI398" i="46"/>
  <c r="JK395" i="46"/>
  <c r="IZ394" i="46"/>
  <c r="JA407" i="46"/>
  <c r="IX397" i="46"/>
  <c r="JE405" i="46"/>
  <c r="IX391" i="46"/>
  <c r="JI406" i="46"/>
  <c r="JE403" i="46"/>
  <c r="JF402" i="46"/>
  <c r="JA394" i="46"/>
  <c r="JI405" i="46"/>
  <c r="IT394" i="46"/>
  <c r="JC406" i="46"/>
  <c r="IT389" i="46"/>
  <c r="JA390" i="46"/>
  <c r="IU392" i="46"/>
  <c r="JK390" i="46"/>
  <c r="JE390" i="46"/>
  <c r="IY403" i="46"/>
  <c r="JI403" i="46"/>
  <c r="IR406" i="46"/>
  <c r="JF407" i="46"/>
  <c r="JB400" i="46"/>
  <c r="JK404" i="46"/>
  <c r="IU400" i="46"/>
  <c r="IW398" i="46"/>
  <c r="JH402" i="46"/>
  <c r="JB404" i="46"/>
  <c r="JF395" i="46"/>
  <c r="IU394" i="46"/>
  <c r="JK396" i="46"/>
  <c r="JK409" i="46" s="1"/>
  <c r="KI81" i="46" s="1"/>
  <c r="JA395" i="46"/>
  <c r="JD399" i="46"/>
  <c r="IX401" i="46"/>
  <c r="IW405" i="46"/>
  <c r="JF403" i="46"/>
  <c r="JK405" i="46"/>
  <c r="JI389" i="46"/>
  <c r="JD395" i="46"/>
  <c r="IT398" i="46"/>
  <c r="IW391" i="46"/>
  <c r="JF389" i="46"/>
  <c r="IR399" i="46"/>
  <c r="JE395" i="46"/>
  <c r="IY402" i="46"/>
  <c r="JA406" i="46"/>
  <c r="JI399" i="46"/>
  <c r="JB398" i="46"/>
  <c r="IW390" i="46"/>
  <c r="JB396" i="46"/>
  <c r="JB409" i="46" s="1"/>
  <c r="JZ81" i="46" s="1"/>
  <c r="JK406" i="46"/>
  <c r="IX394" i="46"/>
  <c r="JI404" i="46"/>
  <c r="IW401" i="46"/>
  <c r="JH391" i="46"/>
  <c r="IS391" i="46"/>
  <c r="JJ405" i="46"/>
  <c r="IU401" i="46"/>
  <c r="IR407" i="46"/>
  <c r="JJ407" i="46"/>
  <c r="JJ393" i="46"/>
  <c r="JA396" i="46"/>
  <c r="JA409" i="46" s="1"/>
  <c r="JY81" i="46" s="1"/>
  <c r="JA397" i="46"/>
  <c r="JD391" i="46"/>
  <c r="IS389" i="46"/>
  <c r="JA404" i="46"/>
  <c r="IS392" i="46"/>
  <c r="IU399" i="46"/>
  <c r="IV396" i="46"/>
  <c r="IV409" i="46" s="1"/>
  <c r="JT81" i="46" s="1"/>
  <c r="IS398" i="46"/>
  <c r="JK401" i="46"/>
  <c r="JA398" i="46"/>
  <c r="JJ403" i="46"/>
  <c r="JH399" i="46"/>
  <c r="IU390" i="46"/>
  <c r="JD403" i="46"/>
  <c r="JC391" i="46"/>
  <c r="IR391" i="46"/>
  <c r="JC401" i="46"/>
  <c r="IW403" i="46"/>
  <c r="JB403" i="46"/>
  <c r="IR390" i="46"/>
  <c r="JB407" i="46"/>
  <c r="JC404" i="46"/>
  <c r="IU397" i="46"/>
  <c r="IS400" i="46"/>
  <c r="IT391" i="46"/>
  <c r="IY404" i="46"/>
  <c r="IX404" i="46"/>
  <c r="JK398" i="46"/>
  <c r="IU393" i="46"/>
  <c r="JI396" i="46"/>
  <c r="JI409" i="46" s="1"/>
  <c r="KG81" i="46" s="1"/>
  <c r="IR405" i="46"/>
  <c r="JK389" i="46"/>
  <c r="IT401" i="46"/>
  <c r="IU396" i="46"/>
  <c r="IU409" i="46" s="1"/>
  <c r="JS81" i="46" s="1"/>
  <c r="JF406" i="46"/>
  <c r="JI392" i="46"/>
  <c r="JC396" i="46"/>
  <c r="JC409" i="46" s="1"/>
  <c r="KA81" i="46" s="1"/>
  <c r="JB395" i="46"/>
  <c r="JJ397" i="46"/>
  <c r="IY393" i="46"/>
  <c r="IX402" i="46"/>
  <c r="JE389" i="46"/>
  <c r="JC390" i="46"/>
  <c r="JE400" i="46"/>
  <c r="JH392" i="46"/>
  <c r="IR394" i="46"/>
  <c r="JG405" i="46"/>
  <c r="JH401" i="46"/>
  <c r="IT393" i="46"/>
  <c r="IS397" i="46"/>
  <c r="JJ402" i="46"/>
  <c r="JB406" i="46"/>
  <c r="JJ399" i="46"/>
  <c r="JF394" i="46"/>
  <c r="JI402" i="46"/>
  <c r="JK403" i="46"/>
  <c r="IX400" i="46"/>
  <c r="IZ396" i="46"/>
  <c r="IZ409" i="46" s="1"/>
  <c r="JX81" i="46" s="1"/>
  <c r="IX395" i="46"/>
  <c r="JD407" i="46"/>
  <c r="IZ400" i="46"/>
  <c r="IU405" i="46"/>
  <c r="JG400" i="46"/>
  <c r="IR395" i="46"/>
  <c r="IW397" i="46"/>
  <c r="IS396" i="46"/>
  <c r="IS409" i="46" s="1"/>
  <c r="JQ81" i="46" s="1"/>
  <c r="IZ403" i="46"/>
  <c r="IU391" i="46"/>
  <c r="JC393" i="46"/>
  <c r="IU389" i="46"/>
  <c r="JA400" i="46"/>
  <c r="IR398" i="46"/>
  <c r="IZ393" i="46"/>
  <c r="IT392" i="46"/>
  <c r="JB399" i="46"/>
  <c r="JF400" i="46"/>
  <c r="IT402" i="46"/>
  <c r="IS390" i="46"/>
  <c r="IR393" i="46"/>
  <c r="JI390" i="46"/>
  <c r="JG403" i="46"/>
  <c r="JJ391" i="46"/>
  <c r="IZ391" i="46"/>
  <c r="JB405" i="46"/>
  <c r="IV390" i="46"/>
  <c r="IZ406" i="46"/>
  <c r="IU398" i="46"/>
  <c r="JE406" i="46"/>
  <c r="JJ406" i="46"/>
  <c r="IT395" i="46"/>
  <c r="IU406" i="46"/>
  <c r="IV403" i="46"/>
  <c r="JG395" i="46"/>
  <c r="IS401" i="46"/>
  <c r="JF399" i="46"/>
  <c r="IW400" i="46"/>
  <c r="JK402" i="46"/>
  <c r="IR400" i="46"/>
  <c r="JC392" i="46"/>
  <c r="IW396" i="46"/>
  <c r="IW409" i="46" s="1"/>
  <c r="JU81" i="46" s="1"/>
  <c r="JJ392" i="46"/>
  <c r="JH405" i="46"/>
  <c r="JG399" i="46"/>
  <c r="JH396" i="46"/>
  <c r="JH409" i="46" s="1"/>
  <c r="KF81" i="46" s="1"/>
  <c r="IY389" i="46"/>
  <c r="JE392" i="46"/>
  <c r="JA402" i="46"/>
  <c r="IZ395" i="46"/>
  <c r="IV389" i="46"/>
  <c r="IT399" i="46"/>
  <c r="JD389" i="46"/>
  <c r="IY398" i="46"/>
  <c r="JC402" i="46"/>
  <c r="IV392" i="46"/>
  <c r="JJ389" i="46"/>
  <c r="IS393" i="46"/>
  <c r="IV398" i="46"/>
  <c r="IW393" i="46"/>
  <c r="IY401" i="46"/>
  <c r="IR397" i="46"/>
  <c r="IX396" i="46"/>
  <c r="IX409" i="46" s="1"/>
  <c r="JV81" i="46" s="1"/>
  <c r="JD398" i="46"/>
  <c r="JF390" i="46"/>
  <c r="JH397" i="46"/>
  <c r="JE399" i="46"/>
  <c r="JC395" i="46"/>
  <c r="IS405" i="46"/>
  <c r="JG391" i="46"/>
  <c r="JB397" i="46"/>
  <c r="JH390" i="46"/>
  <c r="IY407" i="46"/>
  <c r="JC397" i="46"/>
  <c r="IY397" i="46"/>
  <c r="JI395" i="46"/>
  <c r="IV391" i="46"/>
  <c r="IS394" i="46"/>
  <c r="JE202" i="46"/>
  <c r="JG193" i="46"/>
  <c r="IV200" i="46"/>
  <c r="IX193" i="46"/>
  <c r="IY193" i="46"/>
  <c r="IS191" i="46"/>
  <c r="JA199" i="46"/>
  <c r="JC190" i="46"/>
  <c r="IU201" i="46"/>
  <c r="JE192" i="46"/>
  <c r="JI189" i="46"/>
  <c r="JI209" i="46" s="1"/>
  <c r="KG73" i="46" s="1"/>
  <c r="JH199" i="46"/>
  <c r="IT202" i="46"/>
  <c r="JK201" i="46"/>
  <c r="JG189" i="46"/>
  <c r="JG209" i="46" s="1"/>
  <c r="KE73" i="46" s="1"/>
  <c r="JA197" i="46"/>
  <c r="IU196" i="46"/>
  <c r="JD196" i="46"/>
  <c r="JD207" i="46"/>
  <c r="IT197" i="46"/>
  <c r="IU194" i="46"/>
  <c r="JG198" i="46"/>
  <c r="JI197" i="46"/>
  <c r="JF192" i="46"/>
  <c r="IY200" i="46"/>
  <c r="IZ201" i="46"/>
  <c r="JK190" i="46"/>
  <c r="JK193" i="46"/>
  <c r="IS193" i="46"/>
  <c r="JD189" i="46"/>
  <c r="JD209" i="46" s="1"/>
  <c r="KB73" i="46" s="1"/>
  <c r="IX190" i="46"/>
  <c r="JI194" i="46"/>
  <c r="JA207" i="46"/>
  <c r="IW189" i="46"/>
  <c r="IW209" i="46" s="1"/>
  <c r="JU73" i="46" s="1"/>
  <c r="IY196" i="46"/>
  <c r="IY189" i="46"/>
  <c r="IY209" i="46" s="1"/>
  <c r="JW73" i="46" s="1"/>
  <c r="JE189" i="46"/>
  <c r="JE209" i="46" s="1"/>
  <c r="KC73" i="46" s="1"/>
  <c r="IT204" i="46"/>
  <c r="JA203" i="46"/>
  <c r="IV190" i="46"/>
  <c r="IW195" i="46"/>
  <c r="JE199" i="46"/>
  <c r="IW191" i="46"/>
  <c r="JJ206" i="46"/>
  <c r="JE195" i="46"/>
  <c r="JH198" i="46"/>
  <c r="JF202" i="46"/>
  <c r="JD198" i="46"/>
  <c r="JJ190" i="46"/>
  <c r="JI199" i="46"/>
  <c r="IR203" i="46"/>
  <c r="IV207" i="46"/>
  <c r="JK191" i="46"/>
  <c r="JI193" i="46"/>
  <c r="JJ194" i="46"/>
  <c r="JC197" i="46"/>
  <c r="IS192" i="46"/>
  <c r="IY195" i="46"/>
  <c r="JJ192" i="46"/>
  <c r="JI203" i="46"/>
  <c r="IU200" i="46"/>
  <c r="JH207" i="46"/>
  <c r="IS201" i="46"/>
  <c r="JD192" i="46"/>
  <c r="JK197" i="46"/>
  <c r="JE198" i="46"/>
  <c r="JH189" i="46"/>
  <c r="JH209" i="46" s="1"/>
  <c r="KF73" i="46" s="1"/>
  <c r="JI207" i="46"/>
  <c r="IU190" i="46"/>
  <c r="IS190" i="46"/>
  <c r="IY207" i="46"/>
  <c r="JE200" i="46"/>
  <c r="JB197" i="46"/>
  <c r="JB199" i="46"/>
  <c r="JA190" i="46"/>
  <c r="JG194" i="46"/>
  <c r="JA192" i="46"/>
  <c r="IZ202" i="46"/>
  <c r="IS204" i="46"/>
  <c r="IV189" i="46"/>
  <c r="IV209" i="46" s="1"/>
  <c r="JT73" i="46" s="1"/>
  <c r="JG197" i="46"/>
  <c r="IY201" i="46"/>
  <c r="IR191" i="46"/>
  <c r="IR190" i="46"/>
  <c r="IY206" i="46"/>
  <c r="JB189" i="46"/>
  <c r="JB209" i="46" s="1"/>
  <c r="JZ73" i="46" s="1"/>
  <c r="JC207" i="46"/>
  <c r="IX189" i="46"/>
  <c r="IX209" i="46" s="1"/>
  <c r="JV73" i="46" s="1"/>
  <c r="JB207" i="46"/>
  <c r="JD204" i="46"/>
  <c r="IY192" i="46"/>
  <c r="JA194" i="46"/>
  <c r="IU192" i="46"/>
  <c r="JB190" i="46"/>
  <c r="IT207" i="46"/>
  <c r="JG190" i="46"/>
  <c r="JB201" i="46"/>
  <c r="JA191" i="46"/>
  <c r="JA205" i="46"/>
  <c r="IR194" i="46"/>
  <c r="JA201" i="46"/>
  <c r="JH204" i="46"/>
  <c r="JB196" i="46"/>
  <c r="JH194" i="46"/>
  <c r="JD193" i="46"/>
  <c r="JK204" i="46"/>
  <c r="JB191" i="46"/>
  <c r="JI205" i="46"/>
  <c r="JK198" i="46"/>
  <c r="IV202" i="46"/>
  <c r="IR198" i="46"/>
  <c r="IZ191" i="46"/>
  <c r="JF204" i="46"/>
  <c r="IT198" i="46"/>
  <c r="JC195" i="46"/>
  <c r="JJ189" i="46"/>
  <c r="JJ209" i="46" s="1"/>
  <c r="KH73" i="46" s="1"/>
  <c r="JH202" i="46"/>
  <c r="JG201" i="46"/>
  <c r="IS189" i="46"/>
  <c r="IS209" i="46" s="1"/>
  <c r="JQ73" i="46" s="1"/>
  <c r="IR201" i="46"/>
  <c r="JD202" i="46"/>
  <c r="JD190" i="46"/>
  <c r="IW203" i="46"/>
  <c r="JD206" i="46"/>
  <c r="IR196" i="46"/>
  <c r="IV194" i="46"/>
  <c r="JF206" i="46"/>
  <c r="JF203" i="46"/>
  <c r="JB202" i="46"/>
  <c r="JB203" i="46"/>
  <c r="IR206" i="46"/>
  <c r="JD199" i="46"/>
  <c r="JF199" i="46"/>
  <c r="JA204" i="46"/>
  <c r="IX201" i="46"/>
  <c r="IT194" i="46"/>
  <c r="JK203" i="46"/>
  <c r="IW190" i="46"/>
  <c r="IR205" i="46"/>
  <c r="IZ192" i="46"/>
  <c r="IV195" i="46"/>
  <c r="IY203" i="46"/>
  <c r="JJ202" i="46"/>
  <c r="IX192" i="46"/>
  <c r="JA195" i="46"/>
  <c r="IY204" i="46"/>
  <c r="JF205" i="46"/>
  <c r="IR189" i="46"/>
  <c r="IR209" i="46" s="1"/>
  <c r="JP73" i="46" s="1"/>
  <c r="IY190" i="46"/>
  <c r="JE197" i="46"/>
  <c r="JG203" i="46"/>
  <c r="IZ194" i="46"/>
  <c r="JH201" i="46"/>
  <c r="JI198" i="46"/>
  <c r="IU202" i="46"/>
  <c r="JD195" i="46"/>
  <c r="IX191" i="46"/>
  <c r="JA206" i="46"/>
  <c r="JF197" i="46"/>
  <c r="IY197" i="46"/>
  <c r="IW200" i="46"/>
  <c r="JH205" i="46"/>
  <c r="JC205" i="46"/>
  <c r="JE190" i="46"/>
  <c r="JE204" i="46"/>
  <c r="IS203" i="46"/>
  <c r="JJ207" i="46"/>
  <c r="JK205" i="46"/>
  <c r="JA202" i="46"/>
  <c r="IT206" i="46"/>
  <c r="JA193" i="46"/>
  <c r="IX197" i="46"/>
  <c r="IU207" i="46"/>
  <c r="JA189" i="46"/>
  <c r="JA209" i="46" s="1"/>
  <c r="JY73" i="46" s="1"/>
  <c r="IX200" i="46"/>
  <c r="JC193" i="46"/>
  <c r="IW193" i="46"/>
  <c r="JG192" i="46"/>
  <c r="JE191" i="46"/>
  <c r="JE205" i="46"/>
  <c r="JC194" i="46"/>
  <c r="JB205" i="46"/>
  <c r="IS202" i="46"/>
  <c r="JF189" i="46"/>
  <c r="JF209" i="46" s="1"/>
  <c r="KD73" i="46" s="1"/>
  <c r="JD203" i="46"/>
  <c r="JF195" i="46"/>
  <c r="JI191" i="46"/>
  <c r="JC203" i="46"/>
  <c r="JB192" i="46"/>
  <c r="JK202" i="46"/>
  <c r="IW192" i="46"/>
  <c r="IR202" i="46"/>
  <c r="IT199" i="46"/>
  <c r="JI204" i="46"/>
  <c r="IX194" i="46"/>
  <c r="IZ197" i="46"/>
  <c r="IZ203" i="46"/>
  <c r="JF207" i="46"/>
  <c r="JA198" i="46"/>
  <c r="JD201" i="46"/>
  <c r="JC200" i="46"/>
  <c r="JD191" i="46"/>
  <c r="IS206" i="46"/>
  <c r="JD197" i="46"/>
  <c r="JE194" i="46"/>
  <c r="JF200" i="46"/>
  <c r="IS207" i="46"/>
  <c r="IU203" i="46"/>
  <c r="IR195" i="46"/>
  <c r="JI206" i="46"/>
  <c r="IZ189" i="46"/>
  <c r="IZ209" i="46" s="1"/>
  <c r="JX73" i="46" s="1"/>
  <c r="IX206" i="46"/>
  <c r="IV197" i="46"/>
  <c r="JJ203" i="46"/>
  <c r="IT203" i="46"/>
  <c r="JD205" i="46"/>
  <c r="IV206" i="46"/>
  <c r="IW194" i="46"/>
  <c r="IT191" i="46"/>
  <c r="IV205" i="46"/>
  <c r="IY199" i="46"/>
  <c r="JC206" i="46"/>
  <c r="JI201" i="46"/>
  <c r="IT205" i="46"/>
  <c r="IX204" i="46"/>
  <c r="IV193" i="46"/>
  <c r="JF194" i="46"/>
  <c r="JK192" i="46"/>
  <c r="IV191" i="46"/>
  <c r="IY191" i="46"/>
  <c r="JK206" i="46"/>
  <c r="IZ198" i="46"/>
  <c r="JE196" i="46"/>
  <c r="IU206" i="46"/>
  <c r="JI200" i="46"/>
  <c r="IU191" i="46"/>
  <c r="IZ195" i="46"/>
  <c r="IT200" i="46"/>
  <c r="IX195" i="46"/>
  <c r="JE193" i="46"/>
  <c r="IW207" i="46"/>
  <c r="JI196" i="46"/>
  <c r="JB193" i="46"/>
  <c r="IZ206" i="46"/>
  <c r="JB206" i="46"/>
  <c r="JK195" i="46"/>
  <c r="IY198" i="46"/>
  <c r="JC204" i="46"/>
  <c r="IT193" i="46"/>
  <c r="JG204" i="46"/>
  <c r="IU205" i="46"/>
  <c r="JF191" i="46"/>
  <c r="JI202" i="46"/>
  <c r="IW202" i="46"/>
  <c r="JC192" i="46"/>
  <c r="JA196" i="46"/>
  <c r="IS199" i="46"/>
  <c r="JG200" i="46"/>
  <c r="JH192" i="46"/>
  <c r="JC198" i="46"/>
  <c r="JG196" i="46"/>
  <c r="JC196" i="46"/>
  <c r="JK189" i="46"/>
  <c r="JK209" i="46" s="1"/>
  <c r="KI73" i="46" s="1"/>
  <c r="IS196" i="46"/>
  <c r="JE203" i="46"/>
  <c r="JJ195" i="46"/>
  <c r="JB204" i="46"/>
  <c r="JF190" i="46"/>
  <c r="JG207" i="46"/>
  <c r="IS205" i="46"/>
  <c r="JH206" i="46"/>
  <c r="IR204" i="46"/>
  <c r="IS198" i="46"/>
  <c r="IX198" i="46"/>
  <c r="IW204" i="46"/>
  <c r="IX199" i="46"/>
  <c r="JJ200" i="46"/>
  <c r="IX205" i="46"/>
  <c r="JB200" i="46"/>
  <c r="JD194" i="46"/>
  <c r="IX207" i="46"/>
  <c r="IW197" i="46"/>
  <c r="JJ199" i="46"/>
  <c r="JJ205" i="46"/>
  <c r="JG202" i="46"/>
  <c r="JF201" i="46"/>
  <c r="IY202" i="46"/>
  <c r="IZ205" i="46"/>
  <c r="JJ197" i="46"/>
  <c r="JI190" i="46"/>
  <c r="JF193" i="46"/>
  <c r="IT195" i="46"/>
  <c r="JI192" i="46"/>
  <c r="IY205" i="46"/>
  <c r="JK194" i="46"/>
  <c r="IZ199" i="46"/>
  <c r="JK200" i="46"/>
  <c r="JH196" i="46"/>
  <c r="IV196" i="46"/>
  <c r="JF196" i="46"/>
  <c r="IR193" i="46"/>
  <c r="JE206" i="46"/>
  <c r="IT190" i="46"/>
  <c r="IZ200" i="46"/>
  <c r="IZ196" i="46"/>
  <c r="JF198" i="46"/>
  <c r="JG205" i="46"/>
  <c r="JA200" i="46"/>
  <c r="IR197" i="46"/>
  <c r="IZ193" i="46"/>
  <c r="IV203" i="46"/>
  <c r="JJ191" i="46"/>
  <c r="IR199" i="46"/>
  <c r="JH193" i="46"/>
  <c r="IY194" i="46"/>
  <c r="IV204" i="46"/>
  <c r="IX203" i="46"/>
  <c r="IT201" i="46"/>
  <c r="IS194" i="46"/>
  <c r="JK196" i="46"/>
  <c r="JH203" i="46"/>
  <c r="JJ196" i="46"/>
  <c r="JB194" i="46"/>
  <c r="IU197" i="46"/>
  <c r="JG206" i="46"/>
  <c r="IR207" i="46"/>
  <c r="IZ190" i="46"/>
  <c r="IS195" i="46"/>
  <c r="JJ201" i="46"/>
  <c r="IU204" i="46"/>
  <c r="IT192" i="46"/>
  <c r="IU195" i="46"/>
  <c r="JG195" i="46"/>
  <c r="IT196" i="46"/>
  <c r="IV198" i="46"/>
  <c r="IU199" i="46"/>
  <c r="JG191" i="46"/>
  <c r="IU189" i="46"/>
  <c r="IU209" i="46" s="1"/>
  <c r="JS73" i="46" s="1"/>
  <c r="JH195" i="46"/>
  <c r="JH200" i="46"/>
  <c r="JC189" i="46"/>
  <c r="JC209" i="46" s="1"/>
  <c r="KA73" i="46" s="1"/>
  <c r="JH191" i="46"/>
  <c r="JJ204" i="46"/>
  <c r="IS200" i="46"/>
  <c r="IU198" i="46"/>
  <c r="JK199" i="46"/>
  <c r="IV192" i="46"/>
  <c r="JJ193" i="46"/>
  <c r="JD200" i="46"/>
  <c r="IX196" i="46"/>
  <c r="JB198" i="46"/>
  <c r="JC199" i="46"/>
  <c r="IW201" i="46"/>
  <c r="IX202" i="46"/>
  <c r="JB195" i="46"/>
  <c r="JJ198" i="46"/>
  <c r="JG199" i="46"/>
  <c r="JI195" i="46"/>
  <c r="IU193" i="46"/>
  <c r="IZ207" i="46"/>
  <c r="IR192" i="46"/>
  <c r="JE201" i="46"/>
  <c r="JH190" i="46"/>
  <c r="JC201" i="46"/>
  <c r="IT189" i="46"/>
  <c r="IT209" i="46" s="1"/>
  <c r="JR73" i="46" s="1"/>
  <c r="JE207" i="46"/>
  <c r="IS197" i="46"/>
  <c r="IW205" i="46"/>
  <c r="JK207" i="46"/>
  <c r="JC202" i="46"/>
  <c r="JH197" i="46"/>
  <c r="IW206" i="46"/>
  <c r="IR200" i="46"/>
  <c r="IZ204" i="46"/>
  <c r="JC191" i="46"/>
  <c r="IV201" i="46"/>
  <c r="IV199" i="46"/>
  <c r="IW199" i="46"/>
  <c r="IW196" i="46"/>
  <c r="IW198" i="46"/>
  <c r="JD441" i="46"/>
  <c r="IT456" i="46"/>
  <c r="JE453" i="46"/>
  <c r="JK452" i="46"/>
  <c r="JF451" i="46"/>
  <c r="JB455" i="46"/>
  <c r="JA453" i="46"/>
  <c r="JA445" i="46"/>
  <c r="JA459" i="46" s="1"/>
  <c r="JY83" i="46" s="1"/>
  <c r="JK445" i="46"/>
  <c r="JK459" i="46" s="1"/>
  <c r="KI83" i="46" s="1"/>
  <c r="IX454" i="46"/>
  <c r="IZ444" i="46"/>
  <c r="IS457" i="46"/>
  <c r="IU446" i="46"/>
  <c r="JJ452" i="46"/>
  <c r="IR445" i="46"/>
  <c r="IR459" i="46" s="1"/>
  <c r="JP83" i="46" s="1"/>
  <c r="JJ442" i="46"/>
  <c r="IV454" i="46"/>
  <c r="IR455" i="46"/>
  <c r="IW457" i="46"/>
  <c r="JF448" i="46"/>
  <c r="JE444" i="46"/>
  <c r="JB457" i="46"/>
  <c r="JC447" i="46"/>
  <c r="IX452" i="46"/>
  <c r="JF444" i="46"/>
  <c r="JG455" i="46"/>
  <c r="IX449" i="46"/>
  <c r="JF443" i="46"/>
  <c r="IU452" i="46"/>
  <c r="JK440" i="46"/>
  <c r="IY446" i="46"/>
  <c r="JD447" i="46"/>
  <c r="IY455" i="46"/>
  <c r="IZ447" i="46"/>
  <c r="JB452" i="46"/>
  <c r="IY452" i="46"/>
  <c r="JD439" i="46"/>
  <c r="JK449" i="46"/>
  <c r="IX443" i="46"/>
  <c r="JA454" i="46"/>
  <c r="JB444" i="46"/>
  <c r="IR440" i="46"/>
  <c r="JK456" i="46"/>
  <c r="IU439" i="46"/>
  <c r="JJ443" i="46"/>
  <c r="IY447" i="46"/>
  <c r="JK443" i="46"/>
  <c r="JG439" i="46"/>
  <c r="JH455" i="46"/>
  <c r="JE450" i="46"/>
  <c r="IY442" i="46"/>
  <c r="JF440" i="46"/>
  <c r="JJ454" i="46"/>
  <c r="JH454" i="46"/>
  <c r="IZ446" i="46"/>
  <c r="IX455" i="46"/>
  <c r="JE440" i="46"/>
  <c r="JH440" i="46"/>
  <c r="JC446" i="46"/>
  <c r="IR450" i="46"/>
  <c r="JG450" i="46"/>
  <c r="JA447" i="46"/>
  <c r="IS439" i="46"/>
  <c r="IV450" i="46"/>
  <c r="IX448" i="46"/>
  <c r="JC443" i="46"/>
  <c r="JE445" i="46"/>
  <c r="JE459" i="46" s="1"/>
  <c r="KC83" i="46" s="1"/>
  <c r="IW443" i="46"/>
  <c r="JK439" i="46"/>
  <c r="JH450" i="46"/>
  <c r="JB439" i="46"/>
  <c r="IT447" i="46"/>
  <c r="JK448" i="46"/>
  <c r="JI452" i="46"/>
  <c r="IV446" i="46"/>
  <c r="JD448" i="46"/>
  <c r="IT449" i="46"/>
  <c r="IV442" i="46"/>
  <c r="JA451" i="46"/>
  <c r="JJ446" i="46"/>
  <c r="JD457" i="46"/>
  <c r="IW442" i="46"/>
  <c r="JK457" i="46"/>
  <c r="IX444" i="46"/>
  <c r="JI441" i="46"/>
  <c r="IR451" i="46"/>
  <c r="JE454" i="46"/>
  <c r="IT450" i="46"/>
  <c r="JG451" i="46"/>
  <c r="JD453" i="46"/>
  <c r="JB446" i="46"/>
  <c r="IX440" i="46"/>
  <c r="IZ443" i="46"/>
  <c r="JI445" i="46"/>
  <c r="JI459" i="46" s="1"/>
  <c r="KG83" i="46" s="1"/>
  <c r="JJ447" i="46"/>
  <c r="IY456" i="46"/>
  <c r="IY440" i="46"/>
  <c r="JD443" i="46"/>
  <c r="JF452" i="46"/>
  <c r="JH452" i="46"/>
  <c r="IS449" i="46"/>
  <c r="JH443" i="46"/>
  <c r="JG441" i="46"/>
  <c r="IW440" i="46"/>
  <c r="JD442" i="46"/>
  <c r="JG442" i="46"/>
  <c r="JG440" i="46"/>
  <c r="JB445" i="46"/>
  <c r="JB459" i="46" s="1"/>
  <c r="JZ83" i="46" s="1"/>
  <c r="IW452" i="46"/>
  <c r="IZ440" i="46"/>
  <c r="JJ448" i="46"/>
  <c r="IY444" i="46"/>
  <c r="IU443" i="46"/>
  <c r="IS451" i="46"/>
  <c r="IT441" i="46"/>
  <c r="JJ451" i="46"/>
  <c r="IX447" i="46"/>
  <c r="JC440" i="46"/>
  <c r="JG454" i="46"/>
  <c r="JA444" i="46"/>
  <c r="JA455" i="46"/>
  <c r="IU442" i="46"/>
  <c r="JF447" i="46"/>
  <c r="IX450" i="46"/>
  <c r="IS447" i="46"/>
  <c r="IV456" i="46"/>
  <c r="JF455" i="46"/>
  <c r="JH451" i="46"/>
  <c r="JB453" i="46"/>
  <c r="JB443" i="46"/>
  <c r="IT453" i="46"/>
  <c r="JG448" i="46"/>
  <c r="IX446" i="46"/>
  <c r="JH444" i="46"/>
  <c r="IX456" i="46"/>
  <c r="JK451" i="46"/>
  <c r="JC454" i="46"/>
  <c r="JB454" i="46"/>
  <c r="JB448" i="46"/>
  <c r="JC457" i="46"/>
  <c r="JK442" i="46"/>
  <c r="JA441" i="46"/>
  <c r="JB447" i="46"/>
  <c r="JA446" i="46"/>
  <c r="JI450" i="46"/>
  <c r="JH448" i="46"/>
  <c r="IU448" i="46"/>
  <c r="IT443" i="46"/>
  <c r="IT457" i="46"/>
  <c r="JE457" i="46"/>
  <c r="IU447" i="46"/>
  <c r="IV441" i="46"/>
  <c r="IW455" i="46"/>
  <c r="IW453" i="46"/>
  <c r="IR443" i="46"/>
  <c r="JD455" i="46"/>
  <c r="JE447" i="46"/>
  <c r="IR453" i="46"/>
  <c r="JI456" i="46"/>
  <c r="JB450" i="46"/>
  <c r="IZ439" i="46"/>
  <c r="JF441" i="46"/>
  <c r="JF449" i="46"/>
  <c r="JE442" i="46"/>
  <c r="JH446" i="46"/>
  <c r="IT451" i="46"/>
  <c r="IU450" i="46"/>
  <c r="JD440" i="46"/>
  <c r="JG449" i="46"/>
  <c r="IZ449" i="46"/>
  <c r="JJ444" i="46"/>
  <c r="IT454" i="46"/>
  <c r="JA456" i="46"/>
  <c r="IU451" i="46"/>
  <c r="IY453" i="46"/>
  <c r="JH441" i="46"/>
  <c r="JC444" i="46"/>
  <c r="JJ450" i="46"/>
  <c r="IY450" i="46"/>
  <c r="IV444" i="46"/>
  <c r="IZ453" i="46"/>
  <c r="IY451" i="46"/>
  <c r="JC453" i="46"/>
  <c r="IT444" i="46"/>
  <c r="JH456" i="46"/>
  <c r="JI457" i="46"/>
  <c r="IZ455" i="46"/>
  <c r="JF450" i="46"/>
  <c r="JC450" i="46"/>
  <c r="IU449" i="46"/>
  <c r="IZ441" i="46"/>
  <c r="IR454" i="46"/>
  <c r="IU444" i="46"/>
  <c r="JH445" i="46"/>
  <c r="JH459" i="46" s="1"/>
  <c r="KF83" i="46" s="1"/>
  <c r="JD445" i="46"/>
  <c r="JD459" i="46" s="1"/>
  <c r="KB83" i="46" s="1"/>
  <c r="JA450" i="46"/>
  <c r="IR442" i="46"/>
  <c r="JJ440" i="46"/>
  <c r="JI444" i="46"/>
  <c r="IW450" i="46"/>
  <c r="IV447" i="46"/>
  <c r="JF446" i="46"/>
  <c r="JC442" i="46"/>
  <c r="JC455" i="46"/>
  <c r="IR446" i="46"/>
  <c r="JC445" i="46"/>
  <c r="JC459" i="46" s="1"/>
  <c r="KA83" i="46" s="1"/>
  <c r="IV451" i="46"/>
  <c r="JA452" i="46"/>
  <c r="JH457" i="46"/>
  <c r="JB451" i="46"/>
  <c r="IS453" i="46"/>
  <c r="IW446" i="46"/>
  <c r="IZ454" i="46"/>
  <c r="JF454" i="46"/>
  <c r="IW447" i="46"/>
  <c r="JD449" i="46"/>
  <c r="IU454" i="46"/>
  <c r="IZ442" i="46"/>
  <c r="JC452" i="46"/>
  <c r="JF442" i="46"/>
  <c r="JD452" i="46"/>
  <c r="JJ457" i="46"/>
  <c r="JI439" i="46"/>
  <c r="IY439" i="46"/>
  <c r="IU456" i="46"/>
  <c r="IT448" i="46"/>
  <c r="IR444" i="46"/>
  <c r="IX441" i="46"/>
  <c r="IZ448" i="46"/>
  <c r="IX451" i="46"/>
  <c r="JI455" i="46"/>
  <c r="IV452" i="46"/>
  <c r="IT452" i="46"/>
  <c r="IW456" i="46"/>
  <c r="IT439" i="46"/>
  <c r="IU440" i="46"/>
  <c r="JJ453" i="46"/>
  <c r="JJ441" i="46"/>
  <c r="IW439" i="46"/>
  <c r="JA457" i="46"/>
  <c r="JG456" i="46"/>
  <c r="IX453" i="46"/>
  <c r="JF457" i="46"/>
  <c r="JE455" i="46"/>
  <c r="IV448" i="46"/>
  <c r="JC449" i="46"/>
  <c r="IV443" i="46"/>
  <c r="IT442" i="46"/>
  <c r="IZ452" i="46"/>
  <c r="IR449" i="46"/>
  <c r="IY443" i="46"/>
  <c r="IY441" i="46"/>
  <c r="JA449" i="46"/>
  <c r="JA439" i="46"/>
  <c r="JC441" i="46"/>
  <c r="JK450" i="46"/>
  <c r="IV439" i="46"/>
  <c r="JF453" i="46"/>
  <c r="IS456" i="46"/>
  <c r="IU457" i="46"/>
  <c r="JA443" i="46"/>
  <c r="IS442" i="46"/>
  <c r="JG445" i="46"/>
  <c r="JG459" i="46" s="1"/>
  <c r="KE83" i="46" s="1"/>
  <c r="JI454" i="46"/>
  <c r="IZ451" i="46"/>
  <c r="JE449" i="46"/>
  <c r="IT440" i="46"/>
  <c r="IY457" i="46"/>
  <c r="IV455" i="46"/>
  <c r="JB456" i="46"/>
  <c r="JK446" i="46"/>
  <c r="IY454" i="46"/>
  <c r="JC451" i="46"/>
  <c r="JK455" i="46"/>
  <c r="JD456" i="46"/>
  <c r="IZ457" i="46"/>
  <c r="JK454" i="46"/>
  <c r="JD444" i="46"/>
  <c r="JH449" i="46"/>
  <c r="IZ456" i="46"/>
  <c r="IW454" i="46"/>
  <c r="IS452" i="46"/>
  <c r="JH453" i="46"/>
  <c r="IV440" i="46"/>
  <c r="IU455" i="46"/>
  <c r="JI451" i="46"/>
  <c r="IR448" i="46"/>
  <c r="JG447" i="46"/>
  <c r="IU453" i="46"/>
  <c r="JG457" i="46"/>
  <c r="JI440" i="46"/>
  <c r="JE446" i="46"/>
  <c r="JD454" i="46"/>
  <c r="IW445" i="46"/>
  <c r="IW459" i="46" s="1"/>
  <c r="JU83" i="46" s="1"/>
  <c r="JG446" i="46"/>
  <c r="IV445" i="46"/>
  <c r="IV459" i="46" s="1"/>
  <c r="JT83" i="46" s="1"/>
  <c r="JF445" i="46"/>
  <c r="JF459" i="46" s="1"/>
  <c r="KD83" i="46" s="1"/>
  <c r="JI442" i="46"/>
  <c r="JG453" i="46"/>
  <c r="IW448" i="46"/>
  <c r="JB440" i="46"/>
  <c r="JJ439" i="46"/>
  <c r="JI448" i="46"/>
  <c r="IS444" i="46"/>
  <c r="JC456" i="46"/>
  <c r="IY449" i="46"/>
  <c r="IZ450" i="46"/>
  <c r="JK453" i="46"/>
  <c r="IT455" i="46"/>
  <c r="JI447" i="46"/>
  <c r="IS446" i="46"/>
  <c r="IS448" i="46"/>
  <c r="JD446" i="46"/>
  <c r="IS455" i="46"/>
  <c r="JH442" i="46"/>
  <c r="IT445" i="46"/>
  <c r="IT459" i="46" s="1"/>
  <c r="JR83" i="46" s="1"/>
  <c r="IU445" i="46"/>
  <c r="IU459" i="46" s="1"/>
  <c r="JS83" i="46" s="1"/>
  <c r="JI453" i="46"/>
  <c r="IW441" i="46"/>
  <c r="JJ456" i="46"/>
  <c r="JG452" i="46"/>
  <c r="JK441" i="46"/>
  <c r="IR441" i="46"/>
  <c r="JD451" i="46"/>
  <c r="JI446" i="46"/>
  <c r="IW449" i="46"/>
  <c r="IS445" i="46"/>
  <c r="IS459" i="46" s="1"/>
  <c r="JQ83" i="46" s="1"/>
  <c r="IS443" i="46"/>
  <c r="JB449" i="46"/>
  <c r="IX442" i="46"/>
  <c r="IY448" i="46"/>
  <c r="JA448" i="46"/>
  <c r="IR447" i="46"/>
  <c r="JJ445" i="46"/>
  <c r="JJ459" i="46" s="1"/>
  <c r="KH83" i="46" s="1"/>
  <c r="IX457" i="46"/>
  <c r="JF456" i="46"/>
  <c r="JH439" i="46"/>
  <c r="IY445" i="46"/>
  <c r="IY459" i="46" s="1"/>
  <c r="JW83" i="46" s="1"/>
  <c r="IR452" i="46"/>
  <c r="JK447" i="46"/>
  <c r="IV453" i="46"/>
  <c r="JJ449" i="46"/>
  <c r="JH447" i="46"/>
  <c r="JE456" i="46"/>
  <c r="IU441" i="46"/>
  <c r="JF439" i="46"/>
  <c r="IR439" i="46"/>
  <c r="IS450" i="46"/>
  <c r="IV449" i="46"/>
  <c r="IT446" i="46"/>
  <c r="JB441" i="46"/>
  <c r="JI449" i="46"/>
  <c r="JE439" i="46"/>
  <c r="JC448" i="46"/>
  <c r="JJ455" i="46"/>
  <c r="JE441" i="46"/>
  <c r="IZ445" i="46"/>
  <c r="IZ459" i="46" s="1"/>
  <c r="JX83" i="46" s="1"/>
  <c r="JD450" i="46"/>
  <c r="JA442" i="46"/>
  <c r="IS454" i="46"/>
  <c r="JC439" i="46"/>
  <c r="IV457" i="46"/>
  <c r="IR456" i="46"/>
  <c r="IX439" i="46"/>
  <c r="JE452" i="46"/>
  <c r="JB442" i="46"/>
  <c r="JI443" i="46"/>
  <c r="IS440" i="46"/>
  <c r="JE451" i="46"/>
  <c r="JG444" i="46"/>
  <c r="JG443" i="46"/>
  <c r="IW451" i="46"/>
  <c r="IR457" i="46"/>
  <c r="IS441" i="46"/>
  <c r="IX445" i="46"/>
  <c r="IX459" i="46" s="1"/>
  <c r="JV83" i="46" s="1"/>
  <c r="IW444" i="46"/>
  <c r="JA440" i="46"/>
  <c r="JE443" i="46"/>
  <c r="JE448" i="46"/>
  <c r="JK444" i="46"/>
  <c r="IW618" i="46"/>
  <c r="IX627" i="46"/>
  <c r="JB626" i="46"/>
  <c r="JF619" i="46"/>
  <c r="IU614" i="46"/>
  <c r="IR622" i="46"/>
  <c r="IY630" i="46"/>
  <c r="JI617" i="46"/>
  <c r="JD623" i="46"/>
  <c r="JG624" i="46"/>
  <c r="JG630" i="46"/>
  <c r="IU625" i="46"/>
  <c r="JB619" i="46"/>
  <c r="JG625" i="46"/>
  <c r="IU628" i="46"/>
  <c r="JH623" i="46"/>
  <c r="IR631" i="46"/>
  <c r="IR634" i="46" s="1"/>
  <c r="JP90" i="46" s="1"/>
  <c r="IX626" i="46"/>
  <c r="JK623" i="46"/>
  <c r="IZ629" i="46"/>
  <c r="IV617" i="46"/>
  <c r="JF624" i="46"/>
  <c r="JG614" i="46"/>
  <c r="JI629" i="46"/>
  <c r="IY623" i="46"/>
  <c r="IX617" i="46"/>
  <c r="JK630" i="46"/>
  <c r="JG620" i="46"/>
  <c r="JG621" i="46"/>
  <c r="IZ621" i="46"/>
  <c r="IV627" i="46"/>
  <c r="JJ629" i="46"/>
  <c r="IT629" i="46"/>
  <c r="IX618" i="46"/>
  <c r="JI622" i="46"/>
  <c r="IY615" i="46"/>
  <c r="IU622" i="46"/>
  <c r="IR623" i="46"/>
  <c r="IR616" i="46"/>
  <c r="IR618" i="46"/>
  <c r="IR624" i="46"/>
  <c r="JE629" i="46"/>
  <c r="IU623" i="46"/>
  <c r="JD624" i="46"/>
  <c r="JF629" i="46"/>
  <c r="IU630" i="46"/>
  <c r="IW628" i="46"/>
  <c r="JG628" i="46"/>
  <c r="JB631" i="46"/>
  <c r="JB634" i="46" s="1"/>
  <c r="JZ90" i="46" s="1"/>
  <c r="JH615" i="46"/>
  <c r="IU632" i="46"/>
  <c r="JJ626" i="46"/>
  <c r="JI630" i="46"/>
  <c r="JC616" i="46"/>
  <c r="JG626" i="46"/>
  <c r="JF614" i="46"/>
  <c r="IW622" i="46"/>
  <c r="IR615" i="46"/>
  <c r="JC620" i="46"/>
  <c r="JK627" i="46"/>
  <c r="JA619" i="46"/>
  <c r="JC624" i="46"/>
  <c r="JI624" i="46"/>
  <c r="JJ619" i="46"/>
  <c r="JC619" i="46"/>
  <c r="JC614" i="46"/>
  <c r="JF626" i="46"/>
  <c r="JE623" i="46"/>
  <c r="IX615" i="46"/>
  <c r="IY629" i="46"/>
  <c r="JA622" i="46"/>
  <c r="JA618" i="46"/>
  <c r="IX630" i="46"/>
  <c r="IU621" i="46"/>
  <c r="IS618" i="46"/>
  <c r="JF622" i="46"/>
  <c r="JK628" i="46"/>
  <c r="JK632" i="46"/>
  <c r="JD628" i="46"/>
  <c r="JI615" i="46"/>
  <c r="JG618" i="46"/>
  <c r="IZ631" i="46"/>
  <c r="IZ634" i="46" s="1"/>
  <c r="JX90" i="46" s="1"/>
  <c r="JJ620" i="46"/>
  <c r="IT620" i="46"/>
  <c r="IS624" i="46"/>
  <c r="JB616" i="46"/>
  <c r="JF620" i="46"/>
  <c r="IX616" i="46"/>
  <c r="JC622" i="46"/>
  <c r="JK624" i="46"/>
  <c r="IV618" i="46"/>
  <c r="IR627" i="46"/>
  <c r="IS629" i="46"/>
  <c r="IZ618" i="46"/>
  <c r="JG622" i="46"/>
  <c r="JI625" i="46"/>
  <c r="IV620" i="46"/>
  <c r="IV623" i="46"/>
  <c r="IT615" i="46"/>
  <c r="JC628" i="46"/>
  <c r="IW621" i="46"/>
  <c r="JH620" i="46"/>
  <c r="JI620" i="46"/>
  <c r="JG616" i="46"/>
  <c r="IS623" i="46"/>
  <c r="JG632" i="46"/>
  <c r="IS628" i="46"/>
  <c r="JG627" i="46"/>
  <c r="JH627" i="46"/>
  <c r="JD631" i="46"/>
  <c r="JD634" i="46" s="1"/>
  <c r="KB90" i="46" s="1"/>
  <c r="IW624" i="46"/>
  <c r="IU619" i="46"/>
  <c r="JA621" i="46"/>
  <c r="JD622" i="46"/>
  <c r="JE617" i="46"/>
  <c r="JF616" i="46"/>
  <c r="JA632" i="46"/>
  <c r="JH625" i="46"/>
  <c r="JH618" i="46"/>
  <c r="IY622" i="46"/>
  <c r="IT631" i="46"/>
  <c r="IT634" i="46" s="1"/>
  <c r="JR90" i="46" s="1"/>
  <c r="IY619" i="46"/>
  <c r="IV630" i="46"/>
  <c r="JC630" i="46"/>
  <c r="IS614" i="46"/>
  <c r="JA626" i="46"/>
  <c r="JK626" i="46"/>
  <c r="IT625" i="46"/>
  <c r="JJ624" i="46"/>
  <c r="JE632" i="46"/>
  <c r="JK621" i="46"/>
  <c r="JE622" i="46"/>
  <c r="JA624" i="46"/>
  <c r="JD618" i="46"/>
  <c r="IU616" i="46"/>
  <c r="IW631" i="46"/>
  <c r="IW634" i="46" s="1"/>
  <c r="JU90" i="46" s="1"/>
  <c r="JG615" i="46"/>
  <c r="IT626" i="46"/>
  <c r="IR625" i="46"/>
  <c r="JB622" i="46"/>
  <c r="IV625" i="46"/>
  <c r="IV614" i="46"/>
  <c r="JF632" i="46"/>
  <c r="JE620" i="46"/>
  <c r="IZ620" i="46"/>
  <c r="JJ618" i="46"/>
  <c r="JA630" i="46"/>
  <c r="JH614" i="46"/>
  <c r="JB624" i="46"/>
  <c r="JD617" i="46"/>
  <c r="IU631" i="46"/>
  <c r="IU634" i="46" s="1"/>
  <c r="JS90" i="46" s="1"/>
  <c r="JH617" i="46"/>
  <c r="JA615" i="46"/>
  <c r="JD630" i="46"/>
  <c r="IS615" i="46"/>
  <c r="IT624" i="46"/>
  <c r="IX623" i="46"/>
  <c r="JE631" i="46"/>
  <c r="JE634" i="46" s="1"/>
  <c r="KC90" i="46" s="1"/>
  <c r="JF625" i="46"/>
  <c r="IY618" i="46"/>
  <c r="JK622" i="46"/>
  <c r="IS616" i="46"/>
  <c r="JD629" i="46"/>
  <c r="JB617" i="46"/>
  <c r="JJ627" i="46"/>
  <c r="JK617" i="46"/>
  <c r="JH629" i="46"/>
  <c r="JF617" i="46"/>
  <c r="JJ616" i="46"/>
  <c r="JI614" i="46"/>
  <c r="IS630" i="46"/>
  <c r="JE628" i="46"/>
  <c r="IZ623" i="46"/>
  <c r="JE621" i="46"/>
  <c r="IY628" i="46"/>
  <c r="IZ624" i="46"/>
  <c r="JA629" i="46"/>
  <c r="JA623" i="46"/>
  <c r="JE615" i="46"/>
  <c r="IV616" i="46"/>
  <c r="JI619" i="46"/>
  <c r="JD632" i="46"/>
  <c r="IZ615" i="46"/>
  <c r="IY617" i="46"/>
  <c r="JJ628" i="46"/>
  <c r="IV622" i="46"/>
  <c r="JK616" i="46"/>
  <c r="JB630" i="46"/>
  <c r="JH616" i="46"/>
  <c r="IR630" i="46"/>
  <c r="JB628" i="46"/>
  <c r="JI628" i="46"/>
  <c r="IU618" i="46"/>
  <c r="JE624" i="46"/>
  <c r="IX625" i="46"/>
  <c r="JC631" i="46"/>
  <c r="JC634" i="46" s="1"/>
  <c r="KA90" i="46" s="1"/>
  <c r="IR628" i="46"/>
  <c r="JG631" i="46"/>
  <c r="JG634" i="46" s="1"/>
  <c r="KE90" i="46" s="1"/>
  <c r="JJ621" i="46"/>
  <c r="JD626" i="46"/>
  <c r="JK614" i="46"/>
  <c r="JE627" i="46"/>
  <c r="IW626" i="46"/>
  <c r="JK619" i="46"/>
  <c r="JD621" i="46"/>
  <c r="JD625" i="46"/>
  <c r="IW623" i="46"/>
  <c r="IV629" i="46"/>
  <c r="IR626" i="46"/>
  <c r="JI621" i="46"/>
  <c r="JD627" i="46"/>
  <c r="JB618" i="46"/>
  <c r="JI626" i="46"/>
  <c r="IV624" i="46"/>
  <c r="JH621" i="46"/>
  <c r="JA625" i="46"/>
  <c r="JK620" i="46"/>
  <c r="JK629" i="46"/>
  <c r="IX629" i="46"/>
  <c r="IT630" i="46"/>
  <c r="JC615" i="46"/>
  <c r="IR617" i="46"/>
  <c r="JJ622" i="46"/>
  <c r="IW627" i="46"/>
  <c r="IT623" i="46"/>
  <c r="IZ622" i="46"/>
  <c r="IU627" i="46"/>
  <c r="JH632" i="46"/>
  <c r="IX632" i="46"/>
  <c r="IS617" i="46"/>
  <c r="JA616" i="46"/>
  <c r="IX628" i="46"/>
  <c r="IX624" i="46"/>
  <c r="JA614" i="46"/>
  <c r="IV631" i="46"/>
  <c r="IV634" i="46" s="1"/>
  <c r="JT90" i="46" s="1"/>
  <c r="JC626" i="46"/>
  <c r="IU626" i="46"/>
  <c r="IW619" i="46"/>
  <c r="IW615" i="46"/>
  <c r="JJ623" i="46"/>
  <c r="JJ631" i="46"/>
  <c r="JJ634" i="46" s="1"/>
  <c r="KH90" i="46" s="1"/>
  <c r="JD615" i="46"/>
  <c r="IT618" i="46"/>
  <c r="JC629" i="46"/>
  <c r="JC625" i="46"/>
  <c r="IU624" i="46"/>
  <c r="IR621" i="46"/>
  <c r="IR619" i="46"/>
  <c r="JG619" i="46"/>
  <c r="IR632" i="46"/>
  <c r="IZ626" i="46"/>
  <c r="IS627" i="46"/>
  <c r="JB621" i="46"/>
  <c r="IX620" i="46"/>
  <c r="JE619" i="46"/>
  <c r="JB627" i="46"/>
  <c r="JF615" i="46"/>
  <c r="JJ615" i="46"/>
  <c r="IS632" i="46"/>
  <c r="IS619" i="46"/>
  <c r="JC618" i="46"/>
  <c r="IW630" i="46"/>
  <c r="IT617" i="46"/>
  <c r="IS626" i="46"/>
  <c r="IZ617" i="46"/>
  <c r="JB623" i="46"/>
  <c r="JF627" i="46"/>
  <c r="JD620" i="46"/>
  <c r="JC617" i="46"/>
  <c r="IZ627" i="46"/>
  <c r="IW617" i="46"/>
  <c r="JH628" i="46"/>
  <c r="IR629" i="46"/>
  <c r="JF630" i="46"/>
  <c r="JI623" i="46"/>
  <c r="IU629" i="46"/>
  <c r="IV626" i="46"/>
  <c r="JK618" i="46"/>
  <c r="IX621" i="46"/>
  <c r="IY627" i="46"/>
  <c r="JJ617" i="46"/>
  <c r="JJ614" i="46"/>
  <c r="IT616" i="46"/>
  <c r="IW614" i="46"/>
  <c r="IX631" i="46"/>
  <c r="IX634" i="46" s="1"/>
  <c r="JV90" i="46" s="1"/>
  <c r="IV621" i="46"/>
  <c r="JH624" i="46"/>
  <c r="JA631" i="46"/>
  <c r="JA634" i="46" s="1"/>
  <c r="JY90" i="46" s="1"/>
  <c r="JF628" i="46"/>
  <c r="IZ632" i="46"/>
  <c r="JK631" i="46"/>
  <c r="JK634" i="46" s="1"/>
  <c r="KI90" i="46" s="1"/>
  <c r="JF631" i="46"/>
  <c r="JF634" i="46" s="1"/>
  <c r="KD90" i="46" s="1"/>
  <c r="JG629" i="46"/>
  <c r="IX614" i="46"/>
  <c r="IZ630" i="46"/>
  <c r="JA620" i="46"/>
  <c r="JH619" i="46"/>
  <c r="IY621" i="46"/>
  <c r="JF623" i="46"/>
  <c r="IV632" i="46"/>
  <c r="IT627" i="46"/>
  <c r="IW616" i="46"/>
  <c r="JB615" i="46"/>
  <c r="JH631" i="46"/>
  <c r="JH634" i="46" s="1"/>
  <c r="KF90" i="46" s="1"/>
  <c r="JB629" i="46"/>
  <c r="JK615" i="46"/>
  <c r="IY631" i="46"/>
  <c r="IY634" i="46" s="1"/>
  <c r="JW90" i="46" s="1"/>
  <c r="JA628" i="46"/>
  <c r="JC621" i="46"/>
  <c r="IW632" i="46"/>
  <c r="JE630" i="46"/>
  <c r="JE618" i="46"/>
  <c r="JJ632" i="46"/>
  <c r="JE616" i="46"/>
  <c r="IS631" i="46"/>
  <c r="IS634" i="46" s="1"/>
  <c r="JQ90" i="46" s="1"/>
  <c r="IZ614" i="46"/>
  <c r="JH630" i="46"/>
  <c r="IY626" i="46"/>
  <c r="JC632" i="46"/>
  <c r="IW620" i="46"/>
  <c r="IU617" i="46"/>
  <c r="IV619" i="46"/>
  <c r="JG623" i="46"/>
  <c r="IT621" i="46"/>
  <c r="IV628" i="46"/>
  <c r="JF618" i="46"/>
  <c r="JD616" i="46"/>
  <c r="IS625" i="46"/>
  <c r="JB632" i="46"/>
  <c r="JD614" i="46"/>
  <c r="JB614" i="46"/>
  <c r="JH622" i="46"/>
  <c r="IW625" i="46"/>
  <c r="JC623" i="46"/>
  <c r="JE625" i="46"/>
  <c r="IU615" i="46"/>
  <c r="IT632" i="46"/>
  <c r="IY614" i="46"/>
  <c r="JI632" i="46"/>
  <c r="JJ625" i="46"/>
  <c r="JB625" i="46"/>
  <c r="JE614" i="46"/>
  <c r="IS622" i="46"/>
  <c r="IU620" i="46"/>
  <c r="IY625" i="46"/>
  <c r="IT614" i="46"/>
  <c r="JA617" i="46"/>
  <c r="JC627" i="46"/>
  <c r="IT619" i="46"/>
  <c r="JI618" i="46"/>
  <c r="IV615" i="46"/>
  <c r="IS621" i="46"/>
  <c r="JH626" i="46"/>
  <c r="JD619" i="46"/>
  <c r="IZ616" i="46"/>
  <c r="IT628" i="46"/>
  <c r="JE626" i="46"/>
  <c r="JI616" i="46"/>
  <c r="IX622" i="46"/>
  <c r="JF621" i="46"/>
  <c r="JI631" i="46"/>
  <c r="JI634" i="46" s="1"/>
  <c r="KG90" i="46" s="1"/>
  <c r="IY620" i="46"/>
  <c r="IR620" i="46"/>
  <c r="IS620" i="46"/>
  <c r="IY616" i="46"/>
  <c r="IW629" i="46"/>
  <c r="IY632" i="46"/>
  <c r="JG617" i="46"/>
  <c r="IT622" i="46"/>
  <c r="JA627" i="46"/>
  <c r="IZ619" i="46"/>
  <c r="JI627" i="46"/>
  <c r="IX619" i="46"/>
  <c r="JJ630" i="46"/>
  <c r="IZ628" i="46"/>
  <c r="JK625" i="46"/>
  <c r="IZ625" i="46"/>
  <c r="JB620" i="46"/>
  <c r="IR614" i="46"/>
  <c r="IY624" i="46"/>
  <c r="JM116" i="26" l="1"/>
  <c r="IX108" i="26"/>
  <c r="JM122" i="26"/>
  <c r="JL123" i="26"/>
  <c r="JE117" i="26"/>
  <c r="JK120" i="26"/>
  <c r="JF112" i="26"/>
  <c r="JD117" i="26"/>
  <c r="IX122" i="26"/>
  <c r="IU108" i="26"/>
  <c r="IU116" i="26"/>
  <c r="JF120" i="26"/>
  <c r="IZ113" i="26"/>
  <c r="JM121" i="26"/>
  <c r="IV114" i="26"/>
  <c r="IT121" i="26"/>
  <c r="JH108" i="26"/>
  <c r="JI123" i="26"/>
  <c r="JL108" i="26"/>
  <c r="JK111" i="26"/>
  <c r="JC121" i="26"/>
  <c r="JD106" i="26"/>
  <c r="JL113" i="26"/>
  <c r="JM113" i="26"/>
  <c r="JG122" i="26"/>
  <c r="IY112" i="26"/>
  <c r="IW114" i="26"/>
  <c r="IU105" i="26"/>
  <c r="JL109" i="26"/>
  <c r="IW109" i="26"/>
  <c r="JE106" i="26"/>
  <c r="JH107" i="26"/>
  <c r="JD118" i="26"/>
  <c r="IY116" i="26"/>
  <c r="JJ106" i="26"/>
  <c r="JC109" i="26"/>
  <c r="JK118" i="26"/>
  <c r="JB108" i="26"/>
  <c r="IU109" i="26"/>
  <c r="IU117" i="26"/>
  <c r="JJ123" i="26"/>
  <c r="JB111" i="26"/>
  <c r="JI115" i="26"/>
  <c r="JK106" i="26"/>
  <c r="JB114" i="26"/>
  <c r="JA117" i="26"/>
  <c r="JF122" i="26"/>
  <c r="JF106" i="26"/>
  <c r="JH105" i="26"/>
  <c r="IT119" i="26"/>
  <c r="IV117" i="26"/>
  <c r="JM108" i="26"/>
  <c r="IY113" i="26"/>
  <c r="IZ106" i="26"/>
  <c r="JL107" i="26"/>
  <c r="JL106" i="26"/>
  <c r="JK113" i="26"/>
  <c r="JA114" i="26"/>
  <c r="JJ111" i="26"/>
  <c r="JH118" i="26"/>
  <c r="JM106" i="26"/>
  <c r="JJ115" i="26"/>
  <c r="JK115" i="26"/>
  <c r="IU113" i="26"/>
  <c r="IT115" i="26"/>
  <c r="JA116" i="26"/>
  <c r="JE105" i="26"/>
  <c r="IV111" i="26"/>
  <c r="JD109" i="26"/>
  <c r="JI117" i="26"/>
  <c r="IY108" i="26"/>
  <c r="IV105" i="26"/>
  <c r="IZ115" i="26"/>
  <c r="JI118" i="26"/>
  <c r="IT118" i="26"/>
  <c r="JH115" i="26"/>
  <c r="JM119" i="26"/>
  <c r="IW107" i="26"/>
  <c r="IX105" i="26"/>
  <c r="JI116" i="26"/>
  <c r="JD110" i="26"/>
  <c r="JE120" i="26"/>
  <c r="JL111" i="26"/>
  <c r="JC111" i="26"/>
  <c r="IZ110" i="26"/>
  <c r="JH111" i="26"/>
  <c r="JG121" i="26"/>
  <c r="IZ123" i="26"/>
  <c r="IZ116" i="26"/>
  <c r="JH112" i="26"/>
  <c r="JJ118" i="26"/>
  <c r="IW108" i="26"/>
  <c r="JA108" i="26"/>
  <c r="JF117" i="26"/>
  <c r="JK105" i="26"/>
  <c r="IV107" i="26"/>
  <c r="JH114" i="26"/>
  <c r="JG117" i="26"/>
  <c r="JM118" i="26"/>
  <c r="JL116" i="26"/>
  <c r="IT117" i="26"/>
  <c r="IW106" i="26"/>
  <c r="JJ116" i="26"/>
  <c r="IV122" i="26"/>
  <c r="JJ120" i="26"/>
  <c r="IY105" i="26"/>
  <c r="IY120" i="26"/>
  <c r="IX121" i="26"/>
  <c r="JK108" i="26"/>
  <c r="JE121" i="26"/>
  <c r="IT107" i="26"/>
  <c r="IV123" i="26"/>
  <c r="JC117" i="26"/>
  <c r="JB107" i="26"/>
  <c r="JM111" i="26"/>
  <c r="JA111" i="26"/>
  <c r="JB120" i="26"/>
  <c r="JL121" i="26"/>
  <c r="IT108" i="26"/>
  <c r="JG107" i="26"/>
  <c r="JA113" i="26"/>
  <c r="IW111" i="26"/>
  <c r="IX112" i="26"/>
  <c r="JL115" i="26"/>
  <c r="JF121" i="26"/>
  <c r="IW112" i="26"/>
  <c r="IX110" i="26"/>
  <c r="JI119" i="26"/>
  <c r="IT109" i="26"/>
  <c r="IX114" i="26"/>
  <c r="JC123" i="26"/>
  <c r="JJ110" i="26"/>
  <c r="IX113" i="26"/>
  <c r="JM112" i="26"/>
  <c r="JJ119" i="26"/>
  <c r="JG120" i="26"/>
  <c r="JK122" i="26"/>
  <c r="JA121" i="26"/>
  <c r="JA123" i="26"/>
  <c r="JH120" i="26"/>
  <c r="JM123" i="26"/>
  <c r="JH117" i="26"/>
  <c r="JI110" i="26"/>
  <c r="IT111" i="26"/>
  <c r="IX107" i="26"/>
  <c r="JJ113" i="26"/>
  <c r="JE115" i="26"/>
  <c r="JD116" i="26"/>
  <c r="JG111" i="26"/>
  <c r="IX123" i="26"/>
  <c r="IT105" i="26"/>
  <c r="IY119" i="26"/>
  <c r="JF114" i="26"/>
  <c r="JA119" i="26"/>
  <c r="IT116" i="26"/>
  <c r="JA110" i="26"/>
  <c r="JB113" i="26"/>
  <c r="JF109" i="26"/>
  <c r="JM110" i="26"/>
  <c r="JI114" i="26"/>
  <c r="JF115" i="26"/>
  <c r="JD120" i="26"/>
  <c r="JC107" i="26"/>
  <c r="JH110" i="26"/>
  <c r="IY110" i="26"/>
  <c r="JD123" i="26"/>
  <c r="JM109" i="26"/>
  <c r="IU123" i="26"/>
  <c r="JM107" i="26"/>
  <c r="JE123" i="26"/>
  <c r="JG105" i="26"/>
  <c r="JL112" i="26"/>
  <c r="JC122" i="26"/>
  <c r="JA109" i="26"/>
  <c r="JC115" i="26"/>
  <c r="JL117" i="26"/>
  <c r="IY109" i="26"/>
  <c r="JC120" i="26"/>
  <c r="JA120" i="26"/>
  <c r="JI121" i="26"/>
  <c r="JB122" i="26"/>
  <c r="JA118" i="26"/>
  <c r="JB115" i="26"/>
  <c r="JI111" i="26"/>
  <c r="IZ105" i="26"/>
  <c r="IT123" i="26"/>
  <c r="JF105" i="26"/>
  <c r="JK114" i="26"/>
  <c r="JF108" i="26"/>
  <c r="IV118" i="26"/>
  <c r="IU122" i="26"/>
  <c r="JC106" i="26"/>
  <c r="JI105" i="26"/>
  <c r="IW121" i="26"/>
  <c r="JA115" i="26"/>
  <c r="JM115" i="26"/>
  <c r="JC108" i="26"/>
  <c r="JI112" i="26"/>
  <c r="IV120" i="26"/>
  <c r="JC110" i="26"/>
  <c r="JJ114" i="26"/>
  <c r="JF107" i="26"/>
  <c r="IT112" i="26"/>
  <c r="JC113" i="26"/>
  <c r="IU112" i="26"/>
  <c r="IX109" i="26"/>
  <c r="JL114" i="26"/>
  <c r="JE110" i="26"/>
  <c r="JM105" i="26"/>
  <c r="JI107" i="26"/>
  <c r="IZ122" i="26"/>
  <c r="JJ122" i="26"/>
  <c r="JA106" i="26"/>
  <c r="IZ111" i="26"/>
  <c r="JD113" i="26"/>
  <c r="JF116" i="26"/>
  <c r="JG112" i="26"/>
  <c r="JB112" i="26"/>
  <c r="IW122" i="26"/>
  <c r="JE111" i="26"/>
  <c r="IW105" i="26"/>
  <c r="IW110" i="26"/>
  <c r="JG109" i="26"/>
  <c r="IV112" i="26"/>
  <c r="JM117" i="26"/>
  <c r="JB121" i="26"/>
  <c r="IZ121" i="26"/>
  <c r="IU111" i="26"/>
  <c r="JF118" i="26"/>
  <c r="IZ108" i="26"/>
  <c r="JH116" i="26"/>
  <c r="IT120" i="26"/>
  <c r="JJ105" i="26"/>
  <c r="JI122" i="26"/>
  <c r="IY111" i="26"/>
  <c r="JL122" i="26"/>
  <c r="IZ107" i="26"/>
  <c r="JI120" i="26"/>
  <c r="JK109" i="26"/>
  <c r="JE107" i="26"/>
  <c r="JD108" i="26"/>
  <c r="JG118" i="26"/>
  <c r="JK110" i="26"/>
  <c r="IY122" i="26"/>
  <c r="JC118" i="26"/>
  <c r="JE112" i="26"/>
  <c r="JB106" i="26"/>
  <c r="IV116" i="26"/>
  <c r="JL119" i="26"/>
  <c r="JD114" i="26"/>
  <c r="IU115" i="26"/>
  <c r="JK117" i="26"/>
  <c r="IW118" i="26"/>
  <c r="JB110" i="26"/>
  <c r="JC105" i="26"/>
  <c r="JF113" i="26"/>
  <c r="JL110" i="26"/>
  <c r="IU107" i="26"/>
  <c r="IU120" i="26"/>
  <c r="JK121" i="26"/>
  <c r="JC114" i="26"/>
  <c r="JG108" i="26"/>
  <c r="JH121" i="26"/>
  <c r="JJ108" i="26"/>
  <c r="JF123" i="26"/>
  <c r="IU119" i="26"/>
  <c r="JB119" i="26"/>
  <c r="JC112" i="26"/>
  <c r="JB105" i="26"/>
  <c r="JJ112" i="26"/>
  <c r="JI108" i="26"/>
  <c r="JB118" i="26"/>
  <c r="JB123" i="26"/>
  <c r="JD115" i="26"/>
  <c r="JJ109" i="26"/>
  <c r="IU118" i="26"/>
  <c r="IZ112" i="26"/>
  <c r="IY107" i="26"/>
  <c r="JK119" i="26"/>
  <c r="JD121" i="26"/>
  <c r="IZ117" i="26"/>
  <c r="IY114" i="26"/>
  <c r="JL118" i="26"/>
  <c r="IX106" i="26"/>
  <c r="JE113" i="26"/>
  <c r="JG123" i="26"/>
  <c r="IV106" i="26"/>
  <c r="JM114" i="26"/>
  <c r="IZ120" i="26"/>
  <c r="IV113" i="26"/>
  <c r="JB109" i="26"/>
  <c r="JJ117" i="26"/>
  <c r="IV109" i="26"/>
  <c r="IV115" i="26"/>
  <c r="JJ121" i="26"/>
  <c r="JM120" i="26"/>
  <c r="JI113" i="26"/>
  <c r="JB116" i="26"/>
  <c r="IY106" i="26"/>
  <c r="IX119" i="26"/>
  <c r="JE119" i="26"/>
  <c r="IX117" i="26"/>
  <c r="JD122" i="26"/>
  <c r="IW120" i="26"/>
  <c r="IZ114" i="26"/>
  <c r="IZ109" i="26"/>
  <c r="JC116" i="26"/>
  <c r="JK123" i="26"/>
  <c r="JE108" i="26"/>
  <c r="JE109" i="26"/>
  <c r="IY117" i="26"/>
  <c r="JK112" i="26"/>
  <c r="IZ119" i="26"/>
  <c r="IY121" i="26"/>
  <c r="IW115" i="26"/>
  <c r="IX118" i="26"/>
  <c r="JC119" i="26"/>
  <c r="JE118" i="26"/>
  <c r="IX111" i="26"/>
  <c r="JI106" i="26"/>
  <c r="JF110" i="26"/>
  <c r="JK116" i="26"/>
  <c r="JD119" i="26"/>
  <c r="IU121" i="26"/>
  <c r="IW117" i="26"/>
  <c r="JF111" i="26"/>
  <c r="JH113" i="26"/>
  <c r="JD107" i="26"/>
  <c r="JI109" i="26"/>
  <c r="IV110" i="26"/>
  <c r="JE116" i="26"/>
  <c r="IT110" i="26"/>
  <c r="IY123" i="26"/>
  <c r="IT114" i="26"/>
  <c r="JG119" i="26"/>
  <c r="IX120" i="26"/>
  <c r="IW113" i="26"/>
  <c r="JH123" i="26"/>
  <c r="JG116" i="26"/>
  <c r="JG114" i="26"/>
  <c r="IX116" i="26"/>
  <c r="JA107" i="26"/>
  <c r="IW119" i="26"/>
  <c r="IX115" i="26"/>
  <c r="IT106" i="26"/>
  <c r="JE122" i="26"/>
  <c r="JA105" i="26"/>
  <c r="IT122" i="26"/>
  <c r="JD112" i="26"/>
  <c r="JB117" i="26"/>
  <c r="JG113" i="26"/>
  <c r="IU114" i="26"/>
  <c r="JG115" i="26"/>
  <c r="JH106" i="26"/>
  <c r="JG106" i="26"/>
  <c r="IW116" i="26"/>
  <c r="JH122" i="26"/>
  <c r="IZ118" i="26"/>
  <c r="JH119" i="26"/>
  <c r="JL105" i="26"/>
  <c r="JA122" i="26"/>
  <c r="IW123" i="26"/>
  <c r="JH109" i="26"/>
  <c r="JL120" i="26"/>
  <c r="IV108" i="26"/>
  <c r="IV119" i="26"/>
  <c r="IY115" i="26"/>
  <c r="JD105" i="26"/>
  <c r="JJ107" i="26"/>
  <c r="IU106" i="26"/>
  <c r="JA112" i="26"/>
  <c r="IY118" i="26"/>
  <c r="JK107" i="26"/>
  <c r="JF119" i="26"/>
  <c r="IV121" i="26"/>
  <c r="IT113" i="26"/>
  <c r="JD111" i="26"/>
  <c r="IU110" i="26"/>
  <c r="JG110" i="26"/>
  <c r="JE114" i="26"/>
  <c r="GM80" i="26"/>
  <c r="GN80" i="26"/>
  <c r="GN85" i="26"/>
  <c r="GN86" i="26"/>
  <c r="GN74" i="26"/>
  <c r="GN90" i="26"/>
  <c r="GM89" i="26"/>
  <c r="GN91" i="26"/>
  <c r="GM84" i="26"/>
  <c r="GN79" i="26"/>
  <c r="GM90" i="26"/>
  <c r="GN83" i="26"/>
  <c r="GN84" i="26"/>
  <c r="GM85" i="26"/>
  <c r="GM81" i="26"/>
  <c r="GN82" i="26"/>
  <c r="GN73" i="26"/>
  <c r="GM77" i="26"/>
  <c r="GM88" i="26"/>
  <c r="GM87" i="26"/>
  <c r="GP87" i="26" s="1"/>
  <c r="GN76" i="26"/>
  <c r="GN87" i="26"/>
  <c r="GN75" i="26"/>
  <c r="GN77" i="26"/>
  <c r="GM75" i="26"/>
  <c r="GN81" i="26"/>
  <c r="GM86" i="26"/>
  <c r="GM74" i="26"/>
  <c r="GP74" i="26" s="1"/>
  <c r="GM92" i="26"/>
  <c r="GM76" i="26"/>
  <c r="GN88" i="26"/>
  <c r="GM91" i="26"/>
  <c r="GP91" i="26" s="1"/>
  <c r="GR91" i="26" s="1"/>
  <c r="GX76" i="26" s="1"/>
  <c r="GY76" i="26" s="1"/>
  <c r="GZ76" i="26" s="1"/>
  <c r="HA76" i="26" s="1"/>
  <c r="HB76" i="26" s="1"/>
  <c r="HD76" i="26" s="1"/>
  <c r="GN92" i="26"/>
  <c r="GM82" i="26"/>
  <c r="GM83" i="26"/>
  <c r="GN78" i="26"/>
  <c r="GM78" i="26"/>
  <c r="GN89" i="26"/>
  <c r="GM73" i="26"/>
  <c r="GM79" i="26"/>
  <c r="IY160" i="26"/>
  <c r="IT151" i="26"/>
  <c r="JI169" i="26"/>
  <c r="JB166" i="26"/>
  <c r="JI165" i="26"/>
  <c r="IU153" i="26"/>
  <c r="IX164" i="26"/>
  <c r="IW154" i="26"/>
  <c r="IZ164" i="26"/>
  <c r="IW153" i="26"/>
  <c r="JK154" i="26"/>
  <c r="JL163" i="26"/>
  <c r="JF155" i="26"/>
  <c r="IT169" i="26"/>
  <c r="JE165" i="26"/>
  <c r="IT161" i="26"/>
  <c r="JD156" i="26"/>
  <c r="JJ167" i="26"/>
  <c r="JC157" i="26"/>
  <c r="IU167" i="26"/>
  <c r="JB160" i="26"/>
  <c r="JH168" i="26"/>
  <c r="IZ151" i="26"/>
  <c r="IZ157" i="26"/>
  <c r="JC159" i="26"/>
  <c r="JF151" i="26"/>
  <c r="JJ169" i="26"/>
  <c r="JM155" i="26"/>
  <c r="JM152" i="26"/>
  <c r="JL157" i="26"/>
  <c r="IZ156" i="26"/>
  <c r="JF152" i="26"/>
  <c r="IX155" i="26"/>
  <c r="JF166" i="26"/>
  <c r="JI158" i="26"/>
  <c r="JH164" i="26"/>
  <c r="IW161" i="26"/>
  <c r="IU162" i="26"/>
  <c r="JM158" i="26"/>
  <c r="JL158" i="26"/>
  <c r="JI161" i="26"/>
  <c r="JJ160" i="26"/>
  <c r="IU156" i="26"/>
  <c r="JM163" i="26"/>
  <c r="JF168" i="26"/>
  <c r="IT162" i="26"/>
  <c r="IX167" i="26"/>
  <c r="IW157" i="26"/>
  <c r="IX165" i="26"/>
  <c r="JK162" i="26"/>
  <c r="JF159" i="26"/>
  <c r="JD152" i="26"/>
  <c r="IX153" i="26"/>
  <c r="JM159" i="26"/>
  <c r="JE157" i="26"/>
  <c r="IW155" i="26"/>
  <c r="JK157" i="26"/>
  <c r="JL167" i="26"/>
  <c r="JC158" i="26"/>
  <c r="JD154" i="26"/>
  <c r="IX157" i="26"/>
  <c r="JF167" i="26"/>
  <c r="JM162" i="26"/>
  <c r="JB151" i="26"/>
  <c r="IT153" i="26"/>
  <c r="IY162" i="26"/>
  <c r="JI152" i="26"/>
  <c r="JI151" i="26"/>
  <c r="JM166" i="26"/>
  <c r="JI157" i="26"/>
  <c r="JG156" i="26"/>
  <c r="JJ165" i="26"/>
  <c r="JK153" i="26"/>
  <c r="IV159" i="26"/>
  <c r="IY164" i="26"/>
  <c r="JB157" i="26"/>
  <c r="JK169" i="26"/>
  <c r="IZ155" i="26"/>
  <c r="JF165" i="26"/>
  <c r="JH157" i="26"/>
  <c r="JG166" i="26"/>
  <c r="JD169" i="26"/>
  <c r="JI164" i="26"/>
  <c r="IT158" i="26"/>
  <c r="JG167" i="26"/>
  <c r="JK164" i="26"/>
  <c r="IY152" i="26"/>
  <c r="JJ168" i="26"/>
  <c r="IW151" i="26"/>
  <c r="JD161" i="26"/>
  <c r="IV169" i="26"/>
  <c r="IU157" i="26"/>
  <c r="JB164" i="26"/>
  <c r="JF162" i="26"/>
  <c r="JJ162" i="26"/>
  <c r="IX152" i="26"/>
  <c r="JH169" i="26"/>
  <c r="JF160" i="26"/>
  <c r="JL161" i="26"/>
  <c r="JK167" i="26"/>
  <c r="JK166" i="26"/>
  <c r="JA155" i="26"/>
  <c r="JA160" i="26"/>
  <c r="JA157" i="26"/>
  <c r="IV157" i="26"/>
  <c r="IU155" i="26"/>
  <c r="IY167" i="26"/>
  <c r="IZ153" i="26"/>
  <c r="IU168" i="26"/>
  <c r="JG169" i="26"/>
  <c r="JC162" i="26"/>
  <c r="JE161" i="26"/>
  <c r="JK161" i="26"/>
  <c r="JL160" i="26"/>
  <c r="JI162" i="26"/>
  <c r="IU165" i="26"/>
  <c r="IX161" i="26"/>
  <c r="JJ158" i="26"/>
  <c r="IW166" i="26"/>
  <c r="JE169" i="26"/>
  <c r="IV166" i="26"/>
  <c r="JM167" i="26"/>
  <c r="IT154" i="26"/>
  <c r="JF154" i="26"/>
  <c r="JK168" i="26"/>
  <c r="IY161" i="26"/>
  <c r="JA154" i="26"/>
  <c r="JL164" i="26"/>
  <c r="JG164" i="26"/>
  <c r="JG155" i="26"/>
  <c r="JB155" i="26"/>
  <c r="JE154" i="26"/>
  <c r="JE163" i="26"/>
  <c r="JJ166" i="26"/>
  <c r="IT160" i="26"/>
  <c r="JA151" i="26"/>
  <c r="JL156" i="26"/>
  <c r="IT163" i="26"/>
  <c r="IZ158" i="26"/>
  <c r="JJ161" i="26"/>
  <c r="IU151" i="26"/>
  <c r="JA165" i="26"/>
  <c r="JJ151" i="26"/>
  <c r="JH159" i="26"/>
  <c r="IY165" i="26"/>
  <c r="JM169" i="26"/>
  <c r="JM153" i="26"/>
  <c r="JA161" i="26"/>
  <c r="IV164" i="26"/>
  <c r="JC167" i="26"/>
  <c r="JK165" i="26"/>
  <c r="JE151" i="26"/>
  <c r="IV152" i="26"/>
  <c r="IW164" i="26"/>
  <c r="JL162" i="26"/>
  <c r="JJ159" i="26"/>
  <c r="IW158" i="26"/>
  <c r="JF157" i="26"/>
  <c r="IT167" i="26"/>
  <c r="IV168" i="26"/>
  <c r="IW156" i="26"/>
  <c r="JG159" i="26"/>
  <c r="JC153" i="26"/>
  <c r="IY169" i="26"/>
  <c r="JH167" i="26"/>
  <c r="IV158" i="26"/>
  <c r="JF158" i="26"/>
  <c r="JH155" i="26"/>
  <c r="IW159" i="26"/>
  <c r="IY153" i="26"/>
  <c r="IY151" i="26"/>
  <c r="JC163" i="26"/>
  <c r="JE158" i="26"/>
  <c r="JB167" i="26"/>
  <c r="JJ155" i="26"/>
  <c r="IY163" i="26"/>
  <c r="JF163" i="26"/>
  <c r="IU163" i="26"/>
  <c r="JE162" i="26"/>
  <c r="JD151" i="26"/>
  <c r="JC160" i="26"/>
  <c r="IT159" i="26"/>
  <c r="JD168" i="26"/>
  <c r="JE168" i="26"/>
  <c r="JC169" i="26"/>
  <c r="JI160" i="26"/>
  <c r="JL169" i="26"/>
  <c r="JB156" i="26"/>
  <c r="JE159" i="26"/>
  <c r="JL152" i="26"/>
  <c r="IV165" i="26"/>
  <c r="IV163" i="26"/>
  <c r="IU158" i="26"/>
  <c r="IZ154" i="26"/>
  <c r="JK155" i="26"/>
  <c r="IZ169" i="26"/>
  <c r="JB154" i="26"/>
  <c r="JC164" i="26"/>
  <c r="JE152" i="26"/>
  <c r="IZ160" i="26"/>
  <c r="IX159" i="26"/>
  <c r="IZ166" i="26"/>
  <c r="JL168" i="26"/>
  <c r="JJ157" i="26"/>
  <c r="IZ152" i="26"/>
  <c r="JL151" i="26"/>
  <c r="IX162" i="26"/>
  <c r="JI167" i="26"/>
  <c r="JJ154" i="26"/>
  <c r="JM161" i="26"/>
  <c r="JG154" i="26"/>
  <c r="JM164" i="26"/>
  <c r="IU160" i="26"/>
  <c r="IW152" i="26"/>
  <c r="JB161" i="26"/>
  <c r="JH156" i="26"/>
  <c r="JH163" i="26"/>
  <c r="JF153" i="26"/>
  <c r="JE167" i="26"/>
  <c r="JG168" i="26"/>
  <c r="IX160" i="26"/>
  <c r="JG152" i="26"/>
  <c r="JA163" i="26"/>
  <c r="IV160" i="26"/>
  <c r="JK156" i="26"/>
  <c r="IX163" i="26"/>
  <c r="JJ163" i="26"/>
  <c r="JH153" i="26"/>
  <c r="IX169" i="26"/>
  <c r="JK158" i="26"/>
  <c r="JD159" i="26"/>
  <c r="JH162" i="26"/>
  <c r="IX154" i="26"/>
  <c r="JD153" i="26"/>
  <c r="IX151" i="26"/>
  <c r="IZ161" i="26"/>
  <c r="JB162" i="26"/>
  <c r="IY168" i="26"/>
  <c r="JF156" i="26"/>
  <c r="IW168" i="26"/>
  <c r="JB165" i="26"/>
  <c r="JK160" i="26"/>
  <c r="JG165" i="26"/>
  <c r="JD167" i="26"/>
  <c r="JM154" i="26"/>
  <c r="JB159" i="26"/>
  <c r="IX158" i="26"/>
  <c r="JF164" i="26"/>
  <c r="JH161" i="26"/>
  <c r="JI166" i="26"/>
  <c r="JL166" i="26"/>
  <c r="IW162" i="26"/>
  <c r="JD162" i="26"/>
  <c r="JK151" i="26"/>
  <c r="IV162" i="26"/>
  <c r="JG163" i="26"/>
  <c r="JA152" i="26"/>
  <c r="JB158" i="26"/>
  <c r="JH158" i="26"/>
  <c r="IY159" i="26"/>
  <c r="JI159" i="26"/>
  <c r="JA153" i="26"/>
  <c r="IT155" i="26"/>
  <c r="JB152" i="26"/>
  <c r="JC165" i="26"/>
  <c r="JC168" i="26"/>
  <c r="JA166" i="26"/>
  <c r="IV161" i="26"/>
  <c r="JA167" i="26"/>
  <c r="JC156" i="26"/>
  <c r="JH151" i="26"/>
  <c r="IY157" i="26"/>
  <c r="JL154" i="26"/>
  <c r="IV154" i="26"/>
  <c r="JI153" i="26"/>
  <c r="JK159" i="26"/>
  <c r="IT157" i="26"/>
  <c r="IZ159" i="26"/>
  <c r="JC161" i="26"/>
  <c r="IY155" i="26"/>
  <c r="IT168" i="26"/>
  <c r="JD157" i="26"/>
  <c r="JC152" i="26"/>
  <c r="IY158" i="26"/>
  <c r="JD155" i="26"/>
  <c r="JG158" i="26"/>
  <c r="JB169" i="26"/>
  <c r="IX156" i="26"/>
  <c r="JF169" i="26"/>
  <c r="JI168" i="26"/>
  <c r="JG151" i="26"/>
  <c r="JC151" i="26"/>
  <c r="JA164" i="26"/>
  <c r="JJ153" i="26"/>
  <c r="IX168" i="26"/>
  <c r="JA169" i="26"/>
  <c r="JD158" i="26"/>
  <c r="JE153" i="26"/>
  <c r="IX166" i="26"/>
  <c r="JD160" i="26"/>
  <c r="IU159" i="26"/>
  <c r="JA162" i="26"/>
  <c r="JM151" i="26"/>
  <c r="IW167" i="26"/>
  <c r="JH160" i="26"/>
  <c r="JM156" i="26"/>
  <c r="IZ167" i="26"/>
  <c r="IU166" i="26"/>
  <c r="IV153" i="26"/>
  <c r="JF161" i="26"/>
  <c r="JE166" i="26"/>
  <c r="JK152" i="26"/>
  <c r="IV167" i="26"/>
  <c r="IW169" i="26"/>
  <c r="IU154" i="26"/>
  <c r="JH165" i="26"/>
  <c r="JM168" i="26"/>
  <c r="JM157" i="26"/>
  <c r="JE155" i="26"/>
  <c r="JA168" i="26"/>
  <c r="IV156" i="26"/>
  <c r="JG160" i="26"/>
  <c r="JB163" i="26"/>
  <c r="JI156" i="26"/>
  <c r="IY166" i="26"/>
  <c r="IT156" i="26"/>
  <c r="JI155" i="26"/>
  <c r="JC155" i="26"/>
  <c r="JJ164" i="26"/>
  <c r="JG153" i="26"/>
  <c r="JL165" i="26"/>
  <c r="JL155" i="26"/>
  <c r="JE164" i="26"/>
  <c r="JA158" i="26"/>
  <c r="JA156" i="26"/>
  <c r="JB168" i="26"/>
  <c r="JJ152" i="26"/>
  <c r="JD166" i="26"/>
  <c r="IY156" i="26"/>
  <c r="IY154" i="26"/>
  <c r="JB153" i="26"/>
  <c r="JM165" i="26"/>
  <c r="JE160" i="26"/>
  <c r="JH166" i="26"/>
  <c r="JD163" i="26"/>
  <c r="JA159" i="26"/>
  <c r="IZ168" i="26"/>
  <c r="JE156" i="26"/>
  <c r="IT166" i="26"/>
  <c r="IZ162" i="26"/>
  <c r="IZ163" i="26"/>
  <c r="IT165" i="26"/>
  <c r="JL153" i="26"/>
  <c r="JJ156" i="26"/>
  <c r="IV151" i="26"/>
  <c r="JC154" i="26"/>
  <c r="IW165" i="26"/>
  <c r="IT164" i="26"/>
  <c r="IV155" i="26"/>
  <c r="JG161" i="26"/>
  <c r="IW163" i="26"/>
  <c r="JL159" i="26"/>
  <c r="JK163" i="26"/>
  <c r="IU161" i="26"/>
  <c r="JC166" i="26"/>
  <c r="JH152" i="26"/>
  <c r="IW160" i="26"/>
  <c r="IU169" i="26"/>
  <c r="JH154" i="26"/>
  <c r="JG157" i="26"/>
  <c r="JI163" i="26"/>
  <c r="IT152" i="26"/>
  <c r="JM160" i="26"/>
  <c r="JD164" i="26"/>
  <c r="JD165" i="26"/>
  <c r="JG162" i="26"/>
  <c r="IU152" i="26"/>
  <c r="IU164" i="26"/>
  <c r="JI154" i="26"/>
  <c r="IZ165" i="26"/>
  <c r="IT128" i="26"/>
  <c r="IW137" i="26"/>
  <c r="JL138" i="26"/>
  <c r="IV135" i="26"/>
  <c r="JI136" i="26"/>
  <c r="JH145" i="26"/>
  <c r="JE141" i="26"/>
  <c r="JF134" i="26"/>
  <c r="JM140" i="26"/>
  <c r="IY133" i="26"/>
  <c r="IV131" i="26"/>
  <c r="JF133" i="26"/>
  <c r="IX145" i="26"/>
  <c r="IZ129" i="26"/>
  <c r="IY141" i="26"/>
  <c r="IX133" i="26"/>
  <c r="JJ130" i="26"/>
  <c r="JD138" i="26"/>
  <c r="JH143" i="26"/>
  <c r="JM135" i="26"/>
  <c r="JG146" i="26"/>
  <c r="IX146" i="26"/>
  <c r="JI133" i="26"/>
  <c r="JK137" i="26"/>
  <c r="IZ135" i="26"/>
  <c r="JE146" i="26"/>
  <c r="JE142" i="26"/>
  <c r="JI146" i="26"/>
  <c r="IZ139" i="26"/>
  <c r="JB146" i="26"/>
  <c r="JK142" i="26"/>
  <c r="JM128" i="26"/>
  <c r="JJ145" i="26"/>
  <c r="JM133" i="26"/>
  <c r="IW134" i="26"/>
  <c r="IU129" i="26"/>
  <c r="JD143" i="26"/>
  <c r="JB144" i="26"/>
  <c r="IZ146" i="26"/>
  <c r="JC133" i="26"/>
  <c r="JI131" i="26"/>
  <c r="JI143" i="26"/>
  <c r="JA128" i="26"/>
  <c r="JE132" i="26"/>
  <c r="IU143" i="26"/>
  <c r="JE143" i="26"/>
  <c r="JA131" i="26"/>
  <c r="JA135" i="26"/>
  <c r="JL145" i="26"/>
  <c r="IY134" i="26"/>
  <c r="IW138" i="26"/>
  <c r="IW131" i="26"/>
  <c r="IW145" i="26"/>
  <c r="JD140" i="26"/>
  <c r="JD145" i="26"/>
  <c r="IY140" i="26"/>
  <c r="JF139" i="26"/>
  <c r="IY130" i="26"/>
  <c r="IT144" i="26"/>
  <c r="JA137" i="26"/>
  <c r="JC132" i="26"/>
  <c r="IZ145" i="26"/>
  <c r="IZ141" i="26"/>
  <c r="JG133" i="26"/>
  <c r="JB143" i="26"/>
  <c r="JI135" i="26"/>
  <c r="JA143" i="26"/>
  <c r="JI129" i="26"/>
  <c r="JH131" i="26"/>
  <c r="JM145" i="26"/>
  <c r="IT145" i="26"/>
  <c r="JM137" i="26"/>
  <c r="IV139" i="26"/>
  <c r="JC134" i="26"/>
  <c r="JB145" i="26"/>
  <c r="JA134" i="26"/>
  <c r="JB139" i="26"/>
  <c r="JE134" i="26"/>
  <c r="JE136" i="26"/>
  <c r="IV138" i="26"/>
  <c r="JF140" i="26"/>
  <c r="JC143" i="26"/>
  <c r="IT130" i="26"/>
  <c r="IY146" i="26"/>
  <c r="IT131" i="26"/>
  <c r="JG128" i="26"/>
  <c r="JI128" i="26"/>
  <c r="IY129" i="26"/>
  <c r="JL140" i="26"/>
  <c r="JM131" i="26"/>
  <c r="JJ144" i="26"/>
  <c r="IX138" i="26"/>
  <c r="JJ133" i="26"/>
  <c r="IV137" i="26"/>
  <c r="IW133" i="26"/>
  <c r="IX143" i="26"/>
  <c r="JJ143" i="26"/>
  <c r="JH130" i="26"/>
  <c r="IT135" i="26"/>
  <c r="IY137" i="26"/>
  <c r="JK140" i="26"/>
  <c r="IY135" i="26"/>
  <c r="IT136" i="26"/>
  <c r="JM142" i="26"/>
  <c r="IV129" i="26"/>
  <c r="IY145" i="26"/>
  <c r="JE135" i="26"/>
  <c r="IY144" i="26"/>
  <c r="IU135" i="26"/>
  <c r="JL146" i="26"/>
  <c r="IY131" i="26"/>
  <c r="JA142" i="26"/>
  <c r="IY138" i="26"/>
  <c r="IU130" i="26"/>
  <c r="IU145" i="26"/>
  <c r="JL133" i="26"/>
  <c r="JH136" i="26"/>
  <c r="JF144" i="26"/>
  <c r="JL129" i="26"/>
  <c r="IV140" i="26"/>
  <c r="JI130" i="26"/>
  <c r="IW132" i="26"/>
  <c r="JM139" i="26"/>
  <c r="IX130" i="26"/>
  <c r="JH133" i="26"/>
  <c r="JM138" i="26"/>
  <c r="IU134" i="26"/>
  <c r="JJ134" i="26"/>
  <c r="JH134" i="26"/>
  <c r="JB133" i="26"/>
  <c r="JM146" i="26"/>
  <c r="IZ131" i="26"/>
  <c r="JK136" i="26"/>
  <c r="JA132" i="26"/>
  <c r="JB129" i="26"/>
  <c r="JM134" i="26"/>
  <c r="JG129" i="26"/>
  <c r="IX128" i="26"/>
  <c r="JF145" i="26"/>
  <c r="JG140" i="26"/>
  <c r="JB138" i="26"/>
  <c r="IV144" i="26"/>
  <c r="JF130" i="26"/>
  <c r="IX144" i="26"/>
  <c r="IV133" i="26"/>
  <c r="IT141" i="26"/>
  <c r="JB130" i="26"/>
  <c r="IU144" i="26"/>
  <c r="JL135" i="26"/>
  <c r="JH144" i="26"/>
  <c r="JH141" i="26"/>
  <c r="IU131" i="26"/>
  <c r="JK141" i="26"/>
  <c r="JD137" i="26"/>
  <c r="JK133" i="26"/>
  <c r="JC131" i="26"/>
  <c r="JD133" i="26"/>
  <c r="JF128" i="26"/>
  <c r="IU128" i="26"/>
  <c r="IT142" i="26"/>
  <c r="JG138" i="26"/>
  <c r="JJ132" i="26"/>
  <c r="JJ146" i="26"/>
  <c r="IX141" i="26"/>
  <c r="JM132" i="26"/>
  <c r="JB141" i="26"/>
  <c r="JA141" i="26"/>
  <c r="JF132" i="26"/>
  <c r="JG131" i="26"/>
  <c r="JE144" i="26"/>
  <c r="JA146" i="26"/>
  <c r="JD132" i="26"/>
  <c r="JL128" i="26"/>
  <c r="IX137" i="26"/>
  <c r="JG144" i="26"/>
  <c r="JK138" i="26"/>
  <c r="JL134" i="26"/>
  <c r="IT137" i="26"/>
  <c r="JD135" i="26"/>
  <c r="JD141" i="26"/>
  <c r="JJ136" i="26"/>
  <c r="JF137" i="26"/>
  <c r="JC141" i="26"/>
  <c r="JC146" i="26"/>
  <c r="JM130" i="26"/>
  <c r="JC128" i="26"/>
  <c r="IV142" i="26"/>
  <c r="JA139" i="26"/>
  <c r="JA145" i="26"/>
  <c r="JC139" i="26"/>
  <c r="JM143" i="26"/>
  <c r="IX139" i="26"/>
  <c r="JC135" i="26"/>
  <c r="JD144" i="26"/>
  <c r="IT146" i="26"/>
  <c r="JI132" i="26"/>
  <c r="JE138" i="26"/>
  <c r="JA136" i="26"/>
  <c r="JH142" i="26"/>
  <c r="JK132" i="26"/>
  <c r="IY128" i="26"/>
  <c r="IV141" i="26"/>
  <c r="JD136" i="26"/>
  <c r="JK144" i="26"/>
  <c r="JM141" i="26"/>
  <c r="JE130" i="26"/>
  <c r="JA140" i="26"/>
  <c r="IV146" i="26"/>
  <c r="JJ138" i="26"/>
  <c r="JA129" i="26"/>
  <c r="JB140" i="26"/>
  <c r="JM136" i="26"/>
  <c r="JF146" i="26"/>
  <c r="IZ140" i="26"/>
  <c r="IZ143" i="26"/>
  <c r="JE131" i="26"/>
  <c r="JF135" i="26"/>
  <c r="JC142" i="26"/>
  <c r="JF136" i="26"/>
  <c r="JJ129" i="26"/>
  <c r="IV143" i="26"/>
  <c r="JK131" i="26"/>
  <c r="JB142" i="26"/>
  <c r="IU139" i="26"/>
  <c r="JF141" i="26"/>
  <c r="IX140" i="26"/>
  <c r="IZ130" i="26"/>
  <c r="IY136" i="26"/>
  <c r="IZ142" i="26"/>
  <c r="IT132" i="26"/>
  <c r="IU138" i="26"/>
  <c r="IW142" i="26"/>
  <c r="JC144" i="26"/>
  <c r="IZ132" i="26"/>
  <c r="JG132" i="26"/>
  <c r="JB137" i="26"/>
  <c r="JF131" i="26"/>
  <c r="IZ144" i="26"/>
  <c r="JD129" i="26"/>
  <c r="JC140" i="26"/>
  <c r="IZ136" i="26"/>
  <c r="IY132" i="26"/>
  <c r="JH129" i="26"/>
  <c r="JI134" i="26"/>
  <c r="JK129" i="26"/>
  <c r="JJ142" i="26"/>
  <c r="IU133" i="26"/>
  <c r="IX134" i="26"/>
  <c r="JG143" i="26"/>
  <c r="IY139" i="26"/>
  <c r="IW139" i="26"/>
  <c r="JG136" i="26"/>
  <c r="IV132" i="26"/>
  <c r="JI139" i="26"/>
  <c r="IU136" i="26"/>
  <c r="JI144" i="26"/>
  <c r="JD134" i="26"/>
  <c r="JK146" i="26"/>
  <c r="JD128" i="26"/>
  <c r="JD131" i="26"/>
  <c r="IV128" i="26"/>
  <c r="IW129" i="26"/>
  <c r="IX131" i="26"/>
  <c r="JC130" i="26"/>
  <c r="JB128" i="26"/>
  <c r="IZ138" i="26"/>
  <c r="JA133" i="26"/>
  <c r="JL131" i="26"/>
  <c r="JJ141" i="26"/>
  <c r="JL130" i="26"/>
  <c r="JM144" i="26"/>
  <c r="JD146" i="26"/>
  <c r="IZ134" i="26"/>
  <c r="JK128" i="26"/>
  <c r="IU141" i="26"/>
  <c r="IW146" i="26"/>
  <c r="JL142" i="26"/>
  <c r="JF142" i="26"/>
  <c r="JG135" i="26"/>
  <c r="JG139" i="26"/>
  <c r="JI145" i="26"/>
  <c r="JL137" i="26"/>
  <c r="JL141" i="26"/>
  <c r="IU140" i="26"/>
  <c r="JB134" i="26"/>
  <c r="JH140" i="26"/>
  <c r="JJ135" i="26"/>
  <c r="IZ137" i="26"/>
  <c r="JM129" i="26"/>
  <c r="IT133" i="26"/>
  <c r="IX136" i="26"/>
  <c r="JK135" i="26"/>
  <c r="JF129" i="26"/>
  <c r="JI138" i="26"/>
  <c r="IW128" i="26"/>
  <c r="JG145" i="26"/>
  <c r="JA144" i="26"/>
  <c r="JK134" i="26"/>
  <c r="IW140" i="26"/>
  <c r="JH135" i="26"/>
  <c r="JD130" i="26"/>
  <c r="IU137" i="26"/>
  <c r="JC129" i="26"/>
  <c r="JG134" i="26"/>
  <c r="JI141" i="26"/>
  <c r="JJ128" i="26"/>
  <c r="IX142" i="26"/>
  <c r="IT139" i="26"/>
  <c r="JC145" i="26"/>
  <c r="JJ140" i="26"/>
  <c r="IU142" i="26"/>
  <c r="IU132" i="26"/>
  <c r="JG137" i="26"/>
  <c r="JJ139" i="26"/>
  <c r="JL144" i="26"/>
  <c r="IW136" i="26"/>
  <c r="JB131" i="26"/>
  <c r="IU146" i="26"/>
  <c r="JB135" i="26"/>
  <c r="IW144" i="26"/>
  <c r="JL136" i="26"/>
  <c r="JE139" i="26"/>
  <c r="IY142" i="26"/>
  <c r="JH128" i="26"/>
  <c r="JE128" i="26"/>
  <c r="JC136" i="26"/>
  <c r="JI140" i="26"/>
  <c r="IT129" i="26"/>
  <c r="JH138" i="26"/>
  <c r="IW135" i="26"/>
  <c r="IW141" i="26"/>
  <c r="JC137" i="26"/>
  <c r="JB136" i="26"/>
  <c r="IW130" i="26"/>
  <c r="IV145" i="26"/>
  <c r="IY143" i="26"/>
  <c r="JE137" i="26"/>
  <c r="JL139" i="26"/>
  <c r="JK145" i="26"/>
  <c r="JH132" i="26"/>
  <c r="JD139" i="26"/>
  <c r="JG141" i="26"/>
  <c r="JJ137" i="26"/>
  <c r="IZ128" i="26"/>
  <c r="JC138" i="26"/>
  <c r="IT140" i="26"/>
  <c r="JK139" i="26"/>
  <c r="JE140" i="26"/>
  <c r="JK130" i="26"/>
  <c r="JI142" i="26"/>
  <c r="IX135" i="26"/>
  <c r="JG142" i="26"/>
  <c r="JA130" i="26"/>
  <c r="IZ133" i="26"/>
  <c r="IT138" i="26"/>
  <c r="JE145" i="26"/>
  <c r="JK143" i="26"/>
  <c r="IX129" i="26"/>
  <c r="JF143" i="26"/>
  <c r="JL143" i="26"/>
  <c r="JB132" i="26"/>
  <c r="JA138" i="26"/>
  <c r="JD142" i="26"/>
  <c r="JH146" i="26"/>
  <c r="JI137" i="26"/>
  <c r="IX132" i="26"/>
  <c r="IV130" i="26"/>
  <c r="IV134" i="26"/>
  <c r="IT143" i="26"/>
  <c r="JE129" i="26"/>
  <c r="JJ131" i="26"/>
  <c r="IW143" i="26"/>
  <c r="JH139" i="26"/>
  <c r="IV136" i="26"/>
  <c r="IT134" i="26"/>
  <c r="JL132" i="26"/>
  <c r="JH137" i="26"/>
  <c r="JE133" i="26"/>
  <c r="JF138" i="26"/>
  <c r="JG130" i="26"/>
  <c r="GN87" i="46"/>
  <c r="GN82" i="46"/>
  <c r="JP320" i="46"/>
  <c r="GN77" i="46"/>
  <c r="JP270" i="46"/>
  <c r="GN86" i="46"/>
  <c r="JP494" i="46"/>
  <c r="JP445" i="46"/>
  <c r="GN88" i="46"/>
  <c r="JP519" i="46"/>
  <c r="GN75" i="46"/>
  <c r="GN73" i="46"/>
  <c r="GN85" i="46"/>
  <c r="GN84" i="46"/>
  <c r="GN92" i="46"/>
  <c r="GP92" i="46" s="1"/>
  <c r="GN89" i="46"/>
  <c r="GP89" i="46" s="1"/>
  <c r="JP569" i="46"/>
  <c r="JP294" i="46"/>
  <c r="JP319" i="46"/>
  <c r="JP444" i="46"/>
  <c r="JP495" i="46"/>
  <c r="JP344" i="46"/>
  <c r="JP345" i="46"/>
  <c r="JP370" i="46"/>
  <c r="JP520" i="46"/>
  <c r="JP269" i="46"/>
  <c r="JH284" i="46"/>
  <c r="KF76" i="46" s="1"/>
  <c r="KJ76" i="46" s="1"/>
  <c r="JP419" i="46"/>
  <c r="JP544" i="46"/>
  <c r="JP369" i="46"/>
  <c r="KJ73" i="46"/>
  <c r="GN91" i="46"/>
  <c r="GP91" i="46" s="1"/>
  <c r="GV76" i="46" s="1"/>
  <c r="GW76" i="46" s="1"/>
  <c r="GX76" i="46" s="1"/>
  <c r="GY76" i="46" s="1"/>
  <c r="GZ76" i="46" s="1"/>
  <c r="HB76" i="46" s="1"/>
  <c r="GN78" i="46"/>
  <c r="GN83" i="46"/>
  <c r="JH309" i="46"/>
  <c r="KF77" i="46" s="1"/>
  <c r="JP295" i="46"/>
  <c r="JP394" i="46"/>
  <c r="JP469" i="46"/>
  <c r="JP470" i="46"/>
  <c r="GN79" i="46"/>
  <c r="JP570" i="46"/>
  <c r="JP545" i="46"/>
  <c r="JP395" i="46"/>
  <c r="GN80" i="46"/>
  <c r="GN90" i="46"/>
  <c r="GP90" i="46" s="1"/>
  <c r="GN74" i="46"/>
  <c r="GN81" i="46"/>
  <c r="JP420" i="46"/>
  <c r="GP75" i="26" l="1"/>
  <c r="GP84" i="26"/>
  <c r="GP82" i="26"/>
  <c r="GP77" i="26"/>
  <c r="GP76" i="26"/>
  <c r="JK125" i="26"/>
  <c r="GP80" i="26"/>
  <c r="GP73" i="26"/>
  <c r="GP85" i="26"/>
  <c r="JP169" i="26"/>
  <c r="GP83" i="26"/>
  <c r="GP86" i="26"/>
  <c r="GP88" i="26"/>
  <c r="GP90" i="26"/>
  <c r="GR90" i="26" s="1"/>
  <c r="JJ125" i="26"/>
  <c r="JM148" i="26"/>
  <c r="JM171" i="26"/>
  <c r="JL148" i="26"/>
  <c r="JL171" i="26"/>
  <c r="GP79" i="26"/>
  <c r="JK148" i="26"/>
  <c r="GP81" i="26"/>
  <c r="GP89" i="26"/>
  <c r="GR89" i="26" s="1"/>
  <c r="JM125" i="26"/>
  <c r="JL125" i="26"/>
  <c r="JK171" i="26"/>
  <c r="JJ148" i="26"/>
  <c r="JJ171" i="26"/>
  <c r="GP78" i="26"/>
  <c r="GP92" i="26"/>
  <c r="GR92" i="26" s="1"/>
  <c r="JP105" i="26"/>
  <c r="JP94" i="46" a="1"/>
  <c r="KF97" i="46" s="1"/>
  <c r="LC73" i="46" a="1"/>
  <c r="JX94" i="46" l="1"/>
  <c r="KI95" i="46"/>
  <c r="KI94" i="46"/>
  <c r="KG96" i="46"/>
  <c r="JT96" i="46"/>
  <c r="JX95" i="46"/>
  <c r="JV94" i="46"/>
  <c r="JT97" i="46"/>
  <c r="JW95" i="46"/>
  <c r="JS95" i="46"/>
  <c r="JY97" i="46"/>
  <c r="JS96" i="46"/>
  <c r="KH98" i="46"/>
  <c r="KH102" i="46" s="1"/>
  <c r="KI97" i="46"/>
  <c r="KF96" i="46"/>
  <c r="JU95" i="46"/>
  <c r="KC97" i="46"/>
  <c r="KA97" i="46"/>
  <c r="JR95" i="46"/>
  <c r="JP96" i="46"/>
  <c r="KE96" i="46"/>
  <c r="KA96" i="46"/>
  <c r="KE98" i="46"/>
  <c r="KE102" i="46" s="1"/>
  <c r="KG98" i="46"/>
  <c r="KG102" i="46" s="1"/>
  <c r="JY95" i="46"/>
  <c r="JY96" i="46"/>
  <c r="KE97" i="46"/>
  <c r="KC96" i="46"/>
  <c r="KF98" i="46"/>
  <c r="KF102" i="46" s="1"/>
  <c r="JW97" i="46"/>
  <c r="JZ95" i="46"/>
  <c r="JV97" i="46"/>
  <c r="KD96" i="46"/>
  <c r="JR94" i="46"/>
  <c r="JQ98" i="46"/>
  <c r="JQ102" i="46" s="1"/>
  <c r="KA95" i="46"/>
  <c r="KH97" i="46"/>
  <c r="JW96" i="46"/>
  <c r="KH95" i="46"/>
  <c r="KG94" i="46"/>
  <c r="JT98" i="46"/>
  <c r="JT102" i="46" s="1"/>
  <c r="JX98" i="46"/>
  <c r="JX102" i="46" s="1"/>
  <c r="JY98" i="46"/>
  <c r="JY102" i="46" s="1"/>
  <c r="KF94" i="46"/>
  <c r="KD98" i="46"/>
  <c r="KD102" i="46" s="1"/>
  <c r="KF95" i="46"/>
  <c r="KD95" i="46"/>
  <c r="JR96" i="46"/>
  <c r="JZ97" i="46"/>
  <c r="KB97" i="46"/>
  <c r="KD94" i="46"/>
  <c r="KD97" i="46"/>
  <c r="JU97" i="46"/>
  <c r="JW98" i="46"/>
  <c r="JW102" i="46" s="1"/>
  <c r="KH96" i="46"/>
  <c r="KH94" i="46"/>
  <c r="JU98" i="46"/>
  <c r="JU102" i="46" s="1"/>
  <c r="JQ97" i="46"/>
  <c r="JU96" i="46"/>
  <c r="JW94" i="46"/>
  <c r="JV95" i="46"/>
  <c r="JR98" i="46"/>
  <c r="JR102" i="46" s="1"/>
  <c r="JU94" i="46"/>
  <c r="JT95" i="46"/>
  <c r="JZ94" i="46"/>
  <c r="JX97" i="46"/>
  <c r="JP97" i="46"/>
  <c r="KB98" i="46"/>
  <c r="KB102" i="46" s="1"/>
  <c r="KI96" i="46"/>
  <c r="JS97" i="46"/>
  <c r="JT94" i="46"/>
  <c r="JQ94" i="46"/>
  <c r="KC95" i="46"/>
  <c r="KB95" i="46"/>
  <c r="KA94" i="46"/>
  <c r="JP95" i="46"/>
  <c r="JV98" i="46"/>
  <c r="JV102" i="46" s="1"/>
  <c r="JP94" i="46"/>
  <c r="JQ95" i="46"/>
  <c r="KA98" i="46"/>
  <c r="KA102" i="46" s="1"/>
  <c r="JX96" i="46"/>
  <c r="JS98" i="46"/>
  <c r="JS102" i="46" s="1"/>
  <c r="JR97" i="46"/>
  <c r="KG97" i="46"/>
  <c r="KB96" i="46"/>
  <c r="KB94" i="46"/>
  <c r="JZ98" i="46"/>
  <c r="JZ102" i="46" s="1"/>
  <c r="KC98" i="46"/>
  <c r="KC102" i="46" s="1"/>
  <c r="JP98" i="46"/>
  <c r="JP102" i="46" s="1"/>
  <c r="JQ96" i="46"/>
  <c r="KE95" i="46"/>
  <c r="JZ96" i="46"/>
  <c r="KG95" i="46"/>
  <c r="KE94" i="46"/>
  <c r="KI98" i="46"/>
  <c r="KI102" i="46" s="1"/>
  <c r="JS94" i="46"/>
  <c r="JV96" i="46"/>
  <c r="JY94" i="46"/>
  <c r="KC94" i="46"/>
  <c r="LF83" i="46"/>
  <c r="LH76" i="46"/>
  <c r="LC85" i="46"/>
  <c r="LD92" i="46"/>
  <c r="LF76" i="46"/>
  <c r="LD84" i="46"/>
  <c r="LG77" i="46"/>
  <c r="LE73" i="46"/>
  <c r="LD73" i="46"/>
  <c r="LI73" i="46"/>
  <c r="LI84" i="46"/>
  <c r="LG79" i="46"/>
  <c r="LI78" i="46"/>
  <c r="LG84" i="46"/>
  <c r="LH84" i="46"/>
  <c r="LJ76" i="46"/>
  <c r="LC74" i="46"/>
  <c r="LI79" i="46"/>
  <c r="LD81" i="46"/>
  <c r="LC80" i="46"/>
  <c r="LK88" i="46"/>
  <c r="LE75" i="46"/>
  <c r="LD83" i="46"/>
  <c r="LK78" i="46"/>
  <c r="LJ83" i="46"/>
  <c r="LJ91" i="46"/>
  <c r="LD85" i="46"/>
  <c r="LC88" i="46"/>
  <c r="LF74" i="46"/>
  <c r="LJ75" i="46"/>
  <c r="LH91" i="46"/>
  <c r="LE80" i="46"/>
  <c r="LI85" i="46"/>
  <c r="LK76" i="46"/>
  <c r="LE74" i="46"/>
  <c r="LH77" i="46"/>
  <c r="LI91" i="46"/>
  <c r="LC91" i="46"/>
  <c r="LF89" i="46"/>
  <c r="LK89" i="46"/>
  <c r="LJ79" i="46"/>
  <c r="LF87" i="46"/>
  <c r="LF85" i="46"/>
  <c r="LD88" i="46"/>
  <c r="LJ82" i="46"/>
  <c r="LF80" i="46"/>
  <c r="LJ77" i="46"/>
  <c r="LJ85" i="46"/>
  <c r="LF86" i="46"/>
  <c r="LG80" i="46"/>
  <c r="LE84" i="46"/>
  <c r="LH73" i="46"/>
  <c r="LE85" i="46"/>
  <c r="LG90" i="46"/>
  <c r="LK87" i="46"/>
  <c r="LK83" i="46"/>
  <c r="LC76" i="46"/>
  <c r="LK77" i="46"/>
  <c r="LK85" i="46"/>
  <c r="LE90" i="46"/>
  <c r="LE78" i="46"/>
  <c r="LJ81" i="46"/>
  <c r="LK75" i="46"/>
  <c r="LE92" i="46"/>
  <c r="LH81" i="46"/>
  <c r="LD89" i="46"/>
  <c r="LG75" i="46"/>
  <c r="LC89" i="46"/>
  <c r="LK84" i="46"/>
  <c r="LG76" i="46"/>
  <c r="LJ74" i="46"/>
  <c r="LG92" i="46"/>
  <c r="LH75" i="46"/>
  <c r="LJ80" i="46"/>
  <c r="LF81" i="46"/>
  <c r="LC92" i="46"/>
  <c r="LE83" i="46"/>
  <c r="LF84" i="46"/>
  <c r="LK92" i="46"/>
  <c r="LF78" i="46"/>
  <c r="LD80" i="46"/>
  <c r="LC83" i="46"/>
  <c r="LG89" i="46"/>
  <c r="LI76" i="46"/>
  <c r="LC84" i="46"/>
  <c r="LE89" i="46"/>
  <c r="LJ89" i="46"/>
  <c r="LF92" i="46"/>
  <c r="LI80" i="46"/>
  <c r="LI82" i="46"/>
  <c r="LG86" i="46"/>
  <c r="LH79" i="46"/>
  <c r="LI92" i="46"/>
  <c r="LC79" i="46"/>
  <c r="LE79" i="46"/>
  <c r="LH86" i="46"/>
  <c r="LD78" i="46"/>
  <c r="LH92" i="46"/>
  <c r="LD90" i="46"/>
  <c r="LD75" i="46"/>
  <c r="LG83" i="46"/>
  <c r="LI77" i="46"/>
  <c r="LG88" i="46"/>
  <c r="LI86" i="46"/>
  <c r="LG87" i="46"/>
  <c r="LG81" i="46"/>
  <c r="LI89" i="46"/>
  <c r="LI75" i="46"/>
  <c r="LD79" i="46"/>
  <c r="LJ84" i="46"/>
  <c r="LF91" i="46"/>
  <c r="LE91" i="46"/>
  <c r="LF88" i="46"/>
  <c r="LK82" i="46"/>
  <c r="LG74" i="46"/>
  <c r="LI83" i="46"/>
  <c r="LH82" i="46"/>
  <c r="LC87" i="46"/>
  <c r="LE86" i="46"/>
  <c r="LJ88" i="46"/>
  <c r="LI74" i="46"/>
  <c r="LK90" i="46"/>
  <c r="LC90" i="46"/>
  <c r="LG85" i="46"/>
  <c r="LH80" i="46"/>
  <c r="LC78" i="46"/>
  <c r="LD91" i="46"/>
  <c r="LH90" i="46"/>
  <c r="LF73" i="46"/>
  <c r="LJ73" i="46"/>
  <c r="LJ87" i="46"/>
  <c r="LI81" i="46"/>
  <c r="LD87" i="46"/>
  <c r="LK73" i="46"/>
  <c r="LF77" i="46"/>
  <c r="LI88" i="46"/>
  <c r="LC81" i="46"/>
  <c r="LC73" i="46"/>
  <c r="LK81" i="46"/>
  <c r="LK86" i="46"/>
  <c r="LK74" i="46"/>
  <c r="LK80" i="46"/>
  <c r="LD82" i="46"/>
  <c r="LE82" i="46"/>
  <c r="LH78" i="46"/>
  <c r="LJ92" i="46"/>
  <c r="LF79" i="46"/>
  <c r="LE76" i="46"/>
  <c r="LG78" i="46"/>
  <c r="LC82" i="46"/>
  <c r="LD74" i="46"/>
  <c r="LE81" i="46"/>
  <c r="LC86" i="46"/>
  <c r="LH88" i="46"/>
  <c r="LG73" i="46"/>
  <c r="LI87" i="46"/>
  <c r="LG91" i="46"/>
  <c r="LH87" i="46"/>
  <c r="LD86" i="46"/>
  <c r="LH74" i="46"/>
  <c r="LH89" i="46"/>
  <c r="LE77" i="46"/>
  <c r="LE87" i="46"/>
  <c r="LI90" i="46"/>
  <c r="LJ90" i="46"/>
  <c r="LF90" i="46"/>
  <c r="LK79" i="46"/>
  <c r="LH83" i="46"/>
  <c r="LE88" i="46"/>
  <c r="LC77" i="46"/>
  <c r="LG82" i="46"/>
  <c r="LF75" i="46"/>
  <c r="LC75" i="46"/>
  <c r="LD77" i="46"/>
  <c r="LJ86" i="46"/>
  <c r="LF82" i="46"/>
  <c r="LD76" i="46"/>
  <c r="LK91" i="46"/>
  <c r="LH85" i="46"/>
  <c r="LJ78" i="46"/>
  <c r="LL73" i="46" l="1"/>
  <c r="LL76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5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8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9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11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4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9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3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4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4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7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70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<sst xmlns="http://schemas.openxmlformats.org/spreadsheetml/2006/main" count="6124" uniqueCount="385">
  <si>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</si>
  <si>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</si>
  <si>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</si>
  <si>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</si>
  <si>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</si>
  <si>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</si>
  <si>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</si>
  <si>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</si>
  <si>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</si>
  <si>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</si>
  <si>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</si>
  <si>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</si>
  <si>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</si>
  <si>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</si>
  <si>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</si>
  <si>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</si>
  <si>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</si>
  <si>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</si>
  <si>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</si>
  <si>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</si>
  <si>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</si>
  <si>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</si>
  <si>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</si>
  <si>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</si>
  <si>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</si>
  <si>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</si>
  <si>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</si>
  <si>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</si>
  <si>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</si>
  <si>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</si>
  <si>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</si>
  <si>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</si>
  <si>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</si>
  <si>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</si>
  <si>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</si>
  <si>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</si>
  <si>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</si>
  <si>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</si>
  <si>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</si>
  <si>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</si>
  <si>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</si>
  <si>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</si>
  <si>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</si>
  <si>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</si>
  <si>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</si>
  <si>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</si>
  <si>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</si>
  <si>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</si>
  <si>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</si>
  <si>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</si>
  <si>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</si>
  <si>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</si>
  <si>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</si>
  <si>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</si>
  <si>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</si>
  <si>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</si>
  <si>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</si>
  <si>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</si>
  <si>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</si>
  <si>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</si>
  <si>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</si>
  <si>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</si>
  <si>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</si>
  <si>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</si>
  <si>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</si>
  <si>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</si>
  <si>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</si>
  <si>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</si>
  <si>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</si>
  <si>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</si>
  <si>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</si>
  <si>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</si>
  <si>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</si>
  <si>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</si>
  <si>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</si>
  <si>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</si>
  <si>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</si>
  <si>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</si>
  <si>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</si>
  <si>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</si>
  <si>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</si>
  <si>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</si>
  <si>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</si>
  <si>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</si>
  <si>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</si>
  <si>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</si>
  <si>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</si>
  <si>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</si>
  <si>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</si>
  <si>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</si>
  <si>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</si>
  <si>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</si>
  <si>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</si>
  <si>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</si>
  <si>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</si>
  <si>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</si>
  <si>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</si>
  <si>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</si>
  <si>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</si>
  <si>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</si>
  <si>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</si>
  <si>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</si>
  <si>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</si>
  <si>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</si>
  <si>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</si>
  <si>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</si>
  <si>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</si>
  <si>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</si>
  <si>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</si>
  <si>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</si>
  <si>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</si>
  <si>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</si>
  <si>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</si>
  <si>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</si>
  <si>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</si>
  <si>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</si>
  <si>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</si>
  <si>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</si>
  <si>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</si>
  <si>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</si>
  <si>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</si>
  <si>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</si>
  <si>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</si>
  <si>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</si>
  <si>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</si>
  <si>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</si>
  <si>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</si>
  <si>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</si>
  <si>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</si>
  <si>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</si>
  <si>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</si>
  <si>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</si>
  <si>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</si>
  <si>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</si>
  <si>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</si>
  <si>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</si>
  <si>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</si>
  <si>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</si>
  <si>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</si>
  <si>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</si>
  <si>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</si>
  <si>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</si>
  <si>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</si>
  <si>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</si>
  <si>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</si>
  <si>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</si>
  <si>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</si>
  <si>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</si>
  <si>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</si>
  <si>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</si>
  <si>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</si>
  <si>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</si>
  <si>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</si>
  <si>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</si>
  <si>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</si>
  <si>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</si>
  <si>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</si>
  <si>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</si>
  <si>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</si>
  <si>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</si>
  <si>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</si>
  <si>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</si>
  <si>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</si>
  <si>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</si>
  <si>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</si>
  <si>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</si>
  <si>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</si>
  <si>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</si>
  <si>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</si>
  <si>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</si>
  <si>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</si>
  <si>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</si>
  <si>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</si>
  <si>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</si>
  <si>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</si>
  <si>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</si>
  <si>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</si>
  <si>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</si>
  <si>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</si>
  <si>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</si>
  <si>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</si>
  <si>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</si>
  <si>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</si>
  <si>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</si>
  <si>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</si>
  <si>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</si>
  <si>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</si>
  <si>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</si>
  <si>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</si>
  <si>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</si>
  <si>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</si>
  <si>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</si>
  <si>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</si>
  <si>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</si>
  <si>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</si>
  <si>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</si>
  <si>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</si>
  <si>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</si>
  <si>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</si>
  <si>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</si>
  <si>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</si>
  <si>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</si>
  <si>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</si>
  <si>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</si>
  <si>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</si>
  <si>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</si>
  <si>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</si>
  <si>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</si>
  <si>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</si>
  <si>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</si>
  <si>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</si>
  <si>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</si>
  <si>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</si>
  <si>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</si>
  <si>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</si>
  <si>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</si>
  <si>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</si>
  <si>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</si>
  <si>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</si>
  <si>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</si>
  <si>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</si>
  <si>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</si>
  <si>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</si>
  <si>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</si>
  <si>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</si>
  <si>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</si>
  <si>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</si>
  <si>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</si>
  <si>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</si>
  <si>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</si>
  <si>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</si>
  <si>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</si>
  <si>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</si>
  <si>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</si>
  <si>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</si>
  <si>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</si>
  <si>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</si>
  <si>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</si>
  <si>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</si>
  <si>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</si>
  <si>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</si>
  <si>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</si>
  <si>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</si>
  <si>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</si>
  <si>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</si>
  <si>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</si>
  <si>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</si>
  <si>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</si>
  <si>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</si>
  <si>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</si>
  <si>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</si>
  <si>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</si>
  <si>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</si>
  <si>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</si>
  <si>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</si>
  <si>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</si>
  <si>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</si>
  <si>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</si>
  <si>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</si>
  <si>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</si>
  <si>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</si>
  <si>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</si>
  <si>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</si>
  <si>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</si>
  <si>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</si>
  <si>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</si>
  <si>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</si>
  <si>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</si>
  <si>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</si>
  <si>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</si>
  <si>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</si>
  <si>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</si>
  <si>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</si>
  <si>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</si>
  <si>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</si>
  <si>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</si>
  <si>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</si>
  <si>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</si>
  <si>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</si>
  <si>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</si>
  <si>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</si>
  <si>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</si>
  <si>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</si>
  <si>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</si>
  <si>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</si>
  <si>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</si>
  <si>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</si>
  <si>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</si>
  <si>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</si>
  <si>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</si>
  <si>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</si>
  <si>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</si>
  <si>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</si>
  <si>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</si>
  <si>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</si>
  <si>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</si>
  <si>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</si>
  <si>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</si>
  <si>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</si>
  <si>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</si>
  <si>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</si>
  <si>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</si>
  <si>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</si>
  <si>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</si>
  <si>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</si>
  <si>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</si>
  <si>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</si>
  <si>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</si>
  <si>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</si>
  <si>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</si>
  <si>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</si>
  <si>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</si>
  <si>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</si>
  <si>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</si>
  <si>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</si>
  <si>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</si>
  <si>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</si>
  <si>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</si>
  <si>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</si>
  <si>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</si>
  <si>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</si>
  <si>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</si>
  <si>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</si>
  <si>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</si>
  <si>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</si>
  <si>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</si>
  <si>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</si>
  <si>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</si>
  <si>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</si>
  <si>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</si>
  <si>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</si>
  <si>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</si>
  <si>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</si>
  <si>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</si>
  <si>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</si>
  <si>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</si>
  <si>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</si>
  <si>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</si>
  <si>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</si>
  <si>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</si>
  <si>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</si>
  <si>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</si>
  <si>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</si>
  <si>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</si>
  <si>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</si>
  <si>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</si>
  <si>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</si>
  <si>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</si>
  <si>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</si>
  <si>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</si>
  <si>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</si>
  <si>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</si>
  <si>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This sheet provides an example of Structural Path Analysis for one path through the Energy services E tab.</t>
  </si>
  <si>
    <t>This sheet covers: Figure G.1 and Figure G.2</t>
  </si>
  <si>
    <t>From</t>
  </si>
  <si>
    <t>To</t>
  </si>
  <si>
    <t>Value</t>
  </si>
  <si>
    <t>Crude - Dist</t>
  </si>
  <si>
    <t>Step</t>
  </si>
  <si>
    <t>1 (Oil fields)</t>
  </si>
  <si>
    <t>2 (Crude dist.)</t>
  </si>
  <si>
    <t>3 (Oil refineries)</t>
  </si>
  <si>
    <t>Diesel - Dist</t>
  </si>
  <si>
    <t>Freight transport</t>
  </si>
  <si>
    <t>tes-km/tes-km</t>
  </si>
  <si>
    <t>4 (Diesel dist.)</t>
  </si>
  <si>
    <t>5 (Truck engines)</t>
  </si>
  <si>
    <t>6 (Trucks)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</si>
  <si>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</si>
  <si>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</si>
  <si>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</si>
  <si>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</si>
  <si>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tes-km/year</t>
  </si>
  <si>
    <t>ktoe/year</t>
  </si>
  <si>
    <t>Figure 3</t>
  </si>
  <si>
    <t>Figure 4</t>
  </si>
  <si>
    <t>Figure 5</t>
  </si>
  <si>
    <t>The relevant figures of the paper are indicated in each tab.</t>
  </si>
  <si>
    <t>Applied Energy. doi: 10.1016/j.apenergy.2018.05.109.</t>
  </si>
  <si>
    <t xml:space="preserve">A physical supply-use table framework for energy analysis on the energy conversion chain. </t>
  </si>
  <si>
    <t>Heun, Matthew Kuperus, Anne Owen, and Paul E. Brockway.</t>
  </si>
  <si>
    <t>This file contains data and calculations for the paper</t>
  </si>
  <si>
    <t>Figure 15</t>
  </si>
  <si>
    <t>f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</si>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</sst>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1"/>
      <name val="Monaco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71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21" fillId="0" borderId="0" xfId="0" applyFont="1" applyFill="1" applyAlignment="1">
      <alignment horizontal="right"/>
    </xf>
    <xf numFmtId="0" fontId="21" fillId="0" borderId="0" xfId="0" applyFont="1"/>
    <xf numFmtId="0" fontId="24" fillId="0" borderId="0" xfId="0" applyFont="1" applyFill="1" applyAlignment="1">
      <alignment horizontal="right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70" fillId="0" borderId="0" xfId="0" applyFont="1"/>
    <xf numFmtId="0" fontId="0" fillId="2" borderId="0" xfId="0" applyFill="1" applyAlignment="1">
      <alignment horizontal="center" vertical="center" textRotation="90"/>
    </xf>
    <xf numFmtId="0" fontId="0" fillId="0" borderId="0" xfId="0" applyFill="1" applyAlignment="1">
      <alignment horizontal="center" vertical="center"/>
    </xf>
    <xf numFmtId="0" fontId="50" fillId="11" borderId="0" xfId="0" applyFont="1" applyFill="1" applyAlignment="1">
      <alignment horizontal="center" vertical="center" textRotation="90"/>
    </xf>
    <xf numFmtId="0" fontId="0" fillId="19" borderId="0" xfId="0" applyFill="1" applyAlignment="1">
      <alignment horizontal="center"/>
    </xf>
    <xf numFmtId="1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" fillId="3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textRotation="90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 textRotation="90" wrapText="1"/>
    </xf>
    <xf numFmtId="0" fontId="50" fillId="0" borderId="0" xfId="0" applyFont="1" applyFill="1" applyAlignment="1">
      <alignment horizontal="center" vertical="center" textRotation="90"/>
    </xf>
    <xf numFmtId="0" fontId="1" fillId="2" borderId="0" xfId="0" applyFont="1" applyFill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center" vertical="top"/>
    </xf>
    <xf numFmtId="0" fontId="1" fillId="15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vertical="center" textRotation="90"/>
    </xf>
    <xf numFmtId="0" fontId="5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1" fontId="37" fillId="0" borderId="0" xfId="3" applyNumberFormat="1" applyFont="1" applyAlignment="1" applyProtection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65" fillId="0" borderId="0" xfId="0" applyFont="1" applyAlignment="1">
      <alignment horizontal="center"/>
    </xf>
    <xf numFmtId="0" fontId="50" fillId="0" borderId="0" xfId="0" applyFont="1" applyFill="1" applyAlignment="1">
      <alignment horizontal="center"/>
    </xf>
    <xf numFmtId="0" fontId="52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18" Type="http://schemas.openxmlformats.org/officeDocument/2006/relationships/image" Target="../media/image30.emf"/><Relationship Id="rId3" Type="http://schemas.openxmlformats.org/officeDocument/2006/relationships/image" Target="../media/image15.emf"/><Relationship Id="rId21" Type="http://schemas.openxmlformats.org/officeDocument/2006/relationships/image" Target="../media/image33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17" Type="http://schemas.openxmlformats.org/officeDocument/2006/relationships/image" Target="../media/image29.emf"/><Relationship Id="rId2" Type="http://schemas.openxmlformats.org/officeDocument/2006/relationships/image" Target="../media/image14.tmp"/><Relationship Id="rId16" Type="http://schemas.openxmlformats.org/officeDocument/2006/relationships/image" Target="../media/image28.emf"/><Relationship Id="rId20" Type="http://schemas.openxmlformats.org/officeDocument/2006/relationships/image" Target="../media/image32.emf"/><Relationship Id="rId1" Type="http://schemas.openxmlformats.org/officeDocument/2006/relationships/image" Target="../media/image13.tmp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5" Type="http://schemas.openxmlformats.org/officeDocument/2006/relationships/image" Target="../media/image27.emf"/><Relationship Id="rId23" Type="http://schemas.openxmlformats.org/officeDocument/2006/relationships/image" Target="../media/image35.emf"/><Relationship Id="rId10" Type="http://schemas.openxmlformats.org/officeDocument/2006/relationships/image" Target="../media/image22.emf"/><Relationship Id="rId19" Type="http://schemas.openxmlformats.org/officeDocument/2006/relationships/image" Target="../media/image31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Relationship Id="rId22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16.emf"/><Relationship Id="rId7" Type="http://schemas.openxmlformats.org/officeDocument/2006/relationships/image" Target="../media/image37.emf"/><Relationship Id="rId2" Type="http://schemas.openxmlformats.org/officeDocument/2006/relationships/image" Target="../media/image15.emf"/><Relationship Id="rId1" Type="http://schemas.openxmlformats.org/officeDocument/2006/relationships/image" Target="../media/image21.emf"/><Relationship Id="rId6" Type="http://schemas.openxmlformats.org/officeDocument/2006/relationships/image" Target="../media/image36.emf"/><Relationship Id="rId5" Type="http://schemas.openxmlformats.org/officeDocument/2006/relationships/image" Target="../media/image27.emf"/><Relationship Id="rId4" Type="http://schemas.openxmlformats.org/officeDocument/2006/relationships/image" Target="../media/image19.emf"/><Relationship Id="rId9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3" Type="http://schemas.openxmlformats.org/officeDocument/2006/relationships/image" Target="../media/image41.emf"/><Relationship Id="rId7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40.png"/><Relationship Id="rId6" Type="http://schemas.openxmlformats.org/officeDocument/2006/relationships/image" Target="../media/image15.emf"/><Relationship Id="rId5" Type="http://schemas.openxmlformats.org/officeDocument/2006/relationships/image" Target="../media/image21.emf"/><Relationship Id="rId10" Type="http://schemas.openxmlformats.org/officeDocument/2006/relationships/image" Target="../media/image45.emf"/><Relationship Id="rId4" Type="http://schemas.openxmlformats.org/officeDocument/2006/relationships/image" Target="../media/image42.emf"/><Relationship Id="rId9" Type="http://schemas.openxmlformats.org/officeDocument/2006/relationships/image" Target="../media/image4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17.emf"/><Relationship Id="rId6" Type="http://schemas.openxmlformats.org/officeDocument/2006/relationships/image" Target="../media/image43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12" Type="http://schemas.openxmlformats.org/officeDocument/2006/relationships/image" Target="../media/image58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190586</xdr:colOff>
      <xdr:row>17</xdr:row>
      <xdr:rowOff>72794</xdr:rowOff>
    </xdr:from>
    <xdr:to>
      <xdr:col>3</xdr:col>
      <xdr:colOff>74306</xdr:colOff>
      <xdr:row>19</xdr:row>
      <xdr:rowOff>40535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9AC251-172C-9F4B-98BC-0BC34F730341}"/>
            </a:ext>
          </a:extLst>
        </xdr:cNvPr>
        <xdr:cNvSpPr txBox="1"/>
      </xdr:nvSpPr>
      <xdr:spPr>
        <a:xfrm>
          <a:off x="190586" y="3527194"/>
          <a:ext cx="1268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4</xdr:col>
      <xdr:colOff>401195</xdr:colOff>
      <xdr:row>16</xdr:row>
      <xdr:rowOff>51625</xdr:rowOff>
    </xdr:from>
    <xdr:to>
      <xdr:col>6</xdr:col>
      <xdr:colOff>259515</xdr:colOff>
      <xdr:row>18</xdr:row>
      <xdr:rowOff>19366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A70525-9606-A14C-A706-0D14A521BBC1}"/>
            </a:ext>
          </a:extLst>
        </xdr:cNvPr>
        <xdr:cNvSpPr txBox="1"/>
      </xdr:nvSpPr>
      <xdr:spPr>
        <a:xfrm>
          <a:off x="2268095" y="33028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0</xdr:col>
      <xdr:colOff>348613</xdr:colOff>
      <xdr:row>22</xdr:row>
      <xdr:rowOff>105335</xdr:rowOff>
    </xdr:from>
    <xdr:to>
      <xdr:col>2</xdr:col>
      <xdr:colOff>325346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B862F7-ED87-BE43-A8CA-A395E6AE8657}"/>
            </a:ext>
          </a:extLst>
        </xdr:cNvPr>
        <xdr:cNvSpPr txBox="1"/>
      </xdr:nvSpPr>
      <xdr:spPr>
        <a:xfrm>
          <a:off x="348613" y="4575735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431800</xdr:colOff>
      <xdr:row>16</xdr:row>
      <xdr:rowOff>177800</xdr:rowOff>
    </xdr:from>
    <xdr:to>
      <xdr:col>4</xdr:col>
      <xdr:colOff>399560</xdr:colOff>
      <xdr:row>20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6CA27417-EDEC-D94D-B690-6A28748DB8A9}"/>
            </a:ext>
          </a:extLst>
        </xdr:cNvPr>
        <xdr:cNvSpPr/>
      </xdr:nvSpPr>
      <xdr:spPr>
        <a:xfrm>
          <a:off x="1371600" y="3429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4</xdr:col>
      <xdr:colOff>285113</xdr:colOff>
      <xdr:row>22</xdr:row>
      <xdr:rowOff>105334</xdr:rowOff>
    </xdr:from>
    <xdr:to>
      <xdr:col>6</xdr:col>
      <xdr:colOff>338046</xdr:colOff>
      <xdr:row>25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42B02-412D-5E41-81D9-F7DEF1E69B6A}"/>
            </a:ext>
          </a:extLst>
        </xdr:cNvPr>
        <xdr:cNvSpPr txBox="1"/>
      </xdr:nvSpPr>
      <xdr:spPr>
        <a:xfrm>
          <a:off x="2152013" y="4575734"/>
          <a:ext cx="10181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4</xdr:col>
      <xdr:colOff>410720</xdr:colOff>
      <xdr:row>18</xdr:row>
      <xdr:rowOff>102425</xdr:rowOff>
    </xdr:from>
    <xdr:to>
      <xdr:col>6</xdr:col>
      <xdr:colOff>269040</xdr:colOff>
      <xdr:row>20</xdr:row>
      <xdr:rowOff>70166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20DAB85-B5BB-344D-88F8-C66FC2C9DCEB}"/>
            </a:ext>
          </a:extLst>
        </xdr:cNvPr>
        <xdr:cNvSpPr txBox="1"/>
      </xdr:nvSpPr>
      <xdr:spPr>
        <a:xfrm>
          <a:off x="2277620" y="37600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17</xdr:col>
      <xdr:colOff>457201</xdr:colOff>
      <xdr:row>16</xdr:row>
      <xdr:rowOff>165100</xdr:rowOff>
    </xdr:from>
    <xdr:to>
      <xdr:col>19</xdr:col>
      <xdr:colOff>310661</xdr:colOff>
      <xdr:row>20</xdr:row>
      <xdr:rowOff>165100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1AE878-4BA6-F142-88D9-F6D43210DCBC}"/>
            </a:ext>
          </a:extLst>
        </xdr:cNvPr>
        <xdr:cNvSpPr/>
      </xdr:nvSpPr>
      <xdr:spPr>
        <a:xfrm>
          <a:off x="8890001" y="34163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4</xdr:col>
      <xdr:colOff>399476</xdr:colOff>
      <xdr:row>20</xdr:row>
      <xdr:rowOff>19050</xdr:rowOff>
    </xdr:from>
    <xdr:to>
      <xdr:col>6</xdr:col>
      <xdr:colOff>431226</xdr:colOff>
      <xdr:row>20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9ADA82-D23A-7B4F-8CDB-7F3217AE056D}"/>
            </a:ext>
          </a:extLst>
        </xdr:cNvPr>
        <xdr:cNvCxnSpPr>
          <a:stCxn id="21" idx="3"/>
          <a:endCxn id="12" idx="1"/>
        </xdr:cNvCxnSpPr>
      </xdr:nvCxnSpPr>
      <xdr:spPr>
        <a:xfrm>
          <a:off x="2266376" y="4083050"/>
          <a:ext cx="996950" cy="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60570</xdr:colOff>
      <xdr:row>17</xdr:row>
      <xdr:rowOff>25400</xdr:rowOff>
    </xdr:from>
    <xdr:to>
      <xdr:col>4</xdr:col>
      <xdr:colOff>395242</xdr:colOff>
      <xdr:row>18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3A8FC8E0-F920-C24C-94AC-18E00011E8E4}"/>
            </a:ext>
          </a:extLst>
        </xdr:cNvPr>
        <xdr:cNvSpPr/>
      </xdr:nvSpPr>
      <xdr:spPr>
        <a:xfrm>
          <a:off x="1927470" y="34798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317500</xdr:colOff>
      <xdr:row>18</xdr:row>
      <xdr:rowOff>177800</xdr:rowOff>
    </xdr:from>
    <xdr:to>
      <xdr:col>2</xdr:col>
      <xdr:colOff>431800</xdr:colOff>
      <xdr:row>18</xdr:row>
      <xdr:rowOff>177800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93343D8-08DC-5947-9051-AC6BE26DE612}"/>
            </a:ext>
          </a:extLst>
        </xdr:cNvPr>
        <xdr:cNvCxnSpPr>
          <a:endCxn id="5" idx="1"/>
        </xdr:cNvCxnSpPr>
      </xdr:nvCxnSpPr>
      <xdr:spPr>
        <a:xfrm>
          <a:off x="317500" y="3835400"/>
          <a:ext cx="105410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431226</xdr:colOff>
      <xdr:row>18</xdr:row>
      <xdr:rowOff>19050</xdr:rowOff>
    </xdr:from>
    <xdr:to>
      <xdr:col>8</xdr:col>
      <xdr:colOff>449786</xdr:colOff>
      <xdr:row>22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D1C57551-D55F-B140-84F8-D16EA927BCAC}"/>
            </a:ext>
          </a:extLst>
        </xdr:cNvPr>
        <xdr:cNvSpPr/>
      </xdr:nvSpPr>
      <xdr:spPr>
        <a:xfrm>
          <a:off x="32633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</a:t>
          </a:r>
        </a:p>
        <a:p>
          <a:pPr algn="ctr"/>
          <a:r>
            <a:rPr lang="en-US" sz="1200">
              <a:solidFill>
                <a:schemeClr val="tx1"/>
              </a:solidFill>
            </a:rPr>
            <a:t>engines</a:t>
          </a:r>
        </a:p>
      </xdr:txBody>
    </xdr:sp>
    <xdr:clientData/>
  </xdr:twoCellAnchor>
  <xdr:twoCellAnchor>
    <xdr:from>
      <xdr:col>8</xdr:col>
      <xdr:colOff>431226</xdr:colOff>
      <xdr:row>13</xdr:row>
      <xdr:rowOff>158750</xdr:rowOff>
    </xdr:from>
    <xdr:to>
      <xdr:col>10</xdr:col>
      <xdr:colOff>310086</xdr:colOff>
      <xdr:row>17</xdr:row>
      <xdr:rowOff>158750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92B6ED-B540-B44A-9D48-837F743EBB79}"/>
            </a:ext>
          </a:extLst>
        </xdr:cNvPr>
        <xdr:cNvSpPr/>
      </xdr:nvSpPr>
      <xdr:spPr>
        <a:xfrm>
          <a:off x="4228526" y="280035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443926</xdr:colOff>
      <xdr:row>17</xdr:row>
      <xdr:rowOff>31750</xdr:rowOff>
    </xdr:from>
    <xdr:to>
      <xdr:col>12</xdr:col>
      <xdr:colOff>124446</xdr:colOff>
      <xdr:row>18</xdr:row>
      <xdr:rowOff>202691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3FDAC05-24DA-E74A-AE4E-44D03E901860}"/>
            </a:ext>
          </a:extLst>
        </xdr:cNvPr>
        <xdr:cNvSpPr txBox="1"/>
      </xdr:nvSpPr>
      <xdr:spPr>
        <a:xfrm>
          <a:off x="4749226" y="34861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</a:t>
          </a:r>
        </a:p>
      </xdr:txBody>
    </xdr:sp>
    <xdr:clientData/>
  </xdr:twoCellAnchor>
  <xdr:twoCellAnchor>
    <xdr:from>
      <xdr:col>4</xdr:col>
      <xdr:colOff>395242</xdr:colOff>
      <xdr:row>15</xdr:row>
      <xdr:rowOff>158750</xdr:rowOff>
    </xdr:from>
    <xdr:to>
      <xdr:col>8</xdr:col>
      <xdr:colOff>431226</xdr:colOff>
      <xdr:row>17</xdr:row>
      <xdr:rowOff>184150</xdr:rowOff>
    </xdr:to>
    <xdr:cxnSp macro="">
      <xdr:nvCxnSpPr>
        <xdr:cNvPr id="15" name="Elbow Connector 14">
          <a:extLst>
            <a:ext uri="{FF2B5EF4-FFF2-40B4-BE49-F238E27FC236}">
              <a16:creationId xmlns:a16="http://schemas.microsoft.com/office/drawing/2014/main" id="{535060D8-DC8E-8E43-8782-4A1EB865B79E}"/>
            </a:ext>
          </a:extLst>
        </xdr:cNvPr>
        <xdr:cNvCxnSpPr>
          <a:stCxn id="10" idx="3"/>
          <a:endCxn id="13" idx="1"/>
        </xdr:cNvCxnSpPr>
      </xdr:nvCxnSpPr>
      <xdr:spPr>
        <a:xfrm flipV="1">
          <a:off x="2262142" y="3206750"/>
          <a:ext cx="1966384" cy="4318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450213</xdr:colOff>
      <xdr:row>22</xdr:row>
      <xdr:rowOff>105334</xdr:rowOff>
    </xdr:from>
    <xdr:to>
      <xdr:col>12</xdr:col>
      <xdr:colOff>96746</xdr:colOff>
      <xdr:row>25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7EA1C2D-92D0-724E-BB1B-E77C97496768}"/>
            </a:ext>
          </a:extLst>
        </xdr:cNvPr>
        <xdr:cNvSpPr txBox="1"/>
      </xdr:nvSpPr>
      <xdr:spPr>
        <a:xfrm>
          <a:off x="4755513" y="4575734"/>
          <a:ext cx="1043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13</xdr:col>
      <xdr:colOff>278826</xdr:colOff>
      <xdr:row>13</xdr:row>
      <xdr:rowOff>158750</xdr:rowOff>
    </xdr:from>
    <xdr:to>
      <xdr:col>15</xdr:col>
      <xdr:colOff>335486</xdr:colOff>
      <xdr:row>17</xdr:row>
      <xdr:rowOff>158750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572309D-41C0-E548-A58D-1CF852DC671C}"/>
            </a:ext>
          </a:extLst>
        </xdr:cNvPr>
        <xdr:cNvSpPr/>
      </xdr:nvSpPr>
      <xdr:spPr>
        <a:xfrm>
          <a:off x="6489126" y="2800350"/>
          <a:ext cx="1047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10</xdr:col>
      <xdr:colOff>310086</xdr:colOff>
      <xdr:row>15</xdr:row>
      <xdr:rowOff>158750</xdr:rowOff>
    </xdr:from>
    <xdr:to>
      <xdr:col>13</xdr:col>
      <xdr:colOff>278826</xdr:colOff>
      <xdr:row>15</xdr:row>
      <xdr:rowOff>158750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5F8844-3ADC-9B49-A72C-D9BB89AD1FF4}"/>
            </a:ext>
          </a:extLst>
        </xdr:cNvPr>
        <xdr:cNvCxnSpPr>
          <a:stCxn id="13" idx="3"/>
          <a:endCxn id="17" idx="1"/>
        </xdr:cNvCxnSpPr>
      </xdr:nvCxnSpPr>
      <xdr:spPr>
        <a:xfrm>
          <a:off x="5123386" y="3206750"/>
          <a:ext cx="13657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264003</xdr:colOff>
      <xdr:row>14</xdr:row>
      <xdr:rowOff>25403</xdr:rowOff>
    </xdr:from>
    <xdr:to>
      <xdr:col>17</xdr:col>
      <xdr:colOff>63501</xdr:colOff>
      <xdr:row>15</xdr:row>
      <xdr:rowOff>196344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365DA2-3859-C140-AEB0-A3532B9B56BE}"/>
            </a:ext>
          </a:extLst>
        </xdr:cNvPr>
        <xdr:cNvSpPr txBox="1"/>
      </xdr:nvSpPr>
      <xdr:spPr>
        <a:xfrm>
          <a:off x="7464903" y="2870203"/>
          <a:ext cx="10313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15</xdr:col>
      <xdr:colOff>234313</xdr:colOff>
      <xdr:row>22</xdr:row>
      <xdr:rowOff>105334</xdr:rowOff>
    </xdr:from>
    <xdr:to>
      <xdr:col>16</xdr:col>
      <xdr:colOff>477746</xdr:colOff>
      <xdr:row>25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8918ED-7C50-954F-A178-F921825F2F2D}"/>
            </a:ext>
          </a:extLst>
        </xdr:cNvPr>
        <xdr:cNvSpPr txBox="1"/>
      </xdr:nvSpPr>
      <xdr:spPr>
        <a:xfrm>
          <a:off x="7435213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4</xdr:col>
      <xdr:colOff>1304</xdr:colOff>
      <xdr:row>19</xdr:row>
      <xdr:rowOff>63500</xdr:rowOff>
    </xdr:from>
    <xdr:to>
      <xdr:col>4</xdr:col>
      <xdr:colOff>399476</xdr:colOff>
      <xdr:row>20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99948800-23D7-7546-AE9E-DCA0E1512159}"/>
            </a:ext>
          </a:extLst>
        </xdr:cNvPr>
        <xdr:cNvSpPr/>
      </xdr:nvSpPr>
      <xdr:spPr>
        <a:xfrm>
          <a:off x="1868204" y="3924300"/>
          <a:ext cx="3981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304226</xdr:colOff>
      <xdr:row>18</xdr:row>
      <xdr:rowOff>19050</xdr:rowOff>
    </xdr:from>
    <xdr:to>
      <xdr:col>13</xdr:col>
      <xdr:colOff>335486</xdr:colOff>
      <xdr:row>22</xdr:row>
      <xdr:rowOff>19050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B3E2DE8D-9FF4-0F46-9D5C-6D49F1817566}"/>
            </a:ext>
          </a:extLst>
        </xdr:cNvPr>
        <xdr:cNvSpPr/>
      </xdr:nvSpPr>
      <xdr:spPr>
        <a:xfrm>
          <a:off x="55620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8</xdr:col>
      <xdr:colOff>449786</xdr:colOff>
      <xdr:row>20</xdr:row>
      <xdr:rowOff>19050</xdr:rowOff>
    </xdr:from>
    <xdr:to>
      <xdr:col>11</xdr:col>
      <xdr:colOff>304226</xdr:colOff>
      <xdr:row>20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7A71C88-75A6-D048-82CA-451C98BA2D45}"/>
            </a:ext>
          </a:extLst>
        </xdr:cNvPr>
        <xdr:cNvCxnSpPr>
          <a:stCxn id="12" idx="3"/>
          <a:endCxn id="22" idx="1"/>
        </xdr:cNvCxnSpPr>
      </xdr:nvCxnSpPr>
      <xdr:spPr>
        <a:xfrm>
          <a:off x="4247086" y="4083050"/>
          <a:ext cx="1314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335486</xdr:colOff>
      <xdr:row>15</xdr:row>
      <xdr:rowOff>158750</xdr:rowOff>
    </xdr:from>
    <xdr:to>
      <xdr:col>17</xdr:col>
      <xdr:colOff>454271</xdr:colOff>
      <xdr:row>17</xdr:row>
      <xdr:rowOff>127000</xdr:rowOff>
    </xdr:to>
    <xdr:cxnSp macro="">
      <xdr:nvCxnSpPr>
        <xdr:cNvPr id="24" name="Elbow Connector 23">
          <a:extLst>
            <a:ext uri="{FF2B5EF4-FFF2-40B4-BE49-F238E27FC236}">
              <a16:creationId xmlns:a16="http://schemas.microsoft.com/office/drawing/2014/main" id="{3D3C0DCF-CEED-4740-8E55-DFC383ABAF0F}"/>
            </a:ext>
          </a:extLst>
        </xdr:cNvPr>
        <xdr:cNvCxnSpPr>
          <a:stCxn id="17" idx="3"/>
          <a:endCxn id="27" idx="1"/>
        </xdr:cNvCxnSpPr>
      </xdr:nvCxnSpPr>
      <xdr:spPr>
        <a:xfrm>
          <a:off x="7536386" y="3206750"/>
          <a:ext cx="1350685" cy="374650"/>
        </a:xfrm>
        <a:prstGeom prst="bentConnector3">
          <a:avLst>
            <a:gd name="adj1" fmla="val 5000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335486</xdr:colOff>
      <xdr:row>20</xdr:row>
      <xdr:rowOff>19050</xdr:rowOff>
    </xdr:from>
    <xdr:to>
      <xdr:col>17</xdr:col>
      <xdr:colOff>460621</xdr:colOff>
      <xdr:row>20</xdr:row>
      <xdr:rowOff>25400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4D1147C-42FF-C747-AF69-C79C68261B3F}"/>
            </a:ext>
          </a:extLst>
        </xdr:cNvPr>
        <xdr:cNvCxnSpPr>
          <a:stCxn id="22" idx="3"/>
          <a:endCxn id="28" idx="1"/>
        </xdr:cNvCxnSpPr>
      </xdr:nvCxnSpPr>
      <xdr:spPr>
        <a:xfrm>
          <a:off x="6545786" y="4083050"/>
          <a:ext cx="2347635" cy="63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130653</xdr:colOff>
      <xdr:row>18</xdr:row>
      <xdr:rowOff>88903</xdr:rowOff>
    </xdr:from>
    <xdr:to>
      <xdr:col>17</xdr:col>
      <xdr:colOff>133351</xdr:colOff>
      <xdr:row>20</xdr:row>
      <xdr:rowOff>56644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51F554-A38E-774D-A069-63EF32350986}"/>
            </a:ext>
          </a:extLst>
        </xdr:cNvPr>
        <xdr:cNvSpPr txBox="1"/>
      </xdr:nvSpPr>
      <xdr:spPr>
        <a:xfrm>
          <a:off x="7331553" y="3746503"/>
          <a:ext cx="12345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17</xdr:col>
      <xdr:colOff>454271</xdr:colOff>
      <xdr:row>16</xdr:row>
      <xdr:rowOff>171450</xdr:rowOff>
    </xdr:from>
    <xdr:to>
      <xdr:col>18</xdr:col>
      <xdr:colOff>268243</xdr:colOff>
      <xdr:row>18</xdr:row>
      <xdr:rowOff>82550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91C7E563-FDD0-E846-956B-572458A7B4CD}"/>
            </a:ext>
          </a:extLst>
        </xdr:cNvPr>
        <xdr:cNvSpPr/>
      </xdr:nvSpPr>
      <xdr:spPr>
        <a:xfrm>
          <a:off x="8887071" y="3422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460621</xdr:colOff>
      <xdr:row>19</xdr:row>
      <xdr:rowOff>69850</xdr:rowOff>
    </xdr:from>
    <xdr:to>
      <xdr:col>18</xdr:col>
      <xdr:colOff>274593</xdr:colOff>
      <xdr:row>20</xdr:row>
      <xdr:rowOff>184150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D7C18234-0B62-E24F-8368-2F1B2AB44725}"/>
            </a:ext>
          </a:extLst>
        </xdr:cNvPr>
        <xdr:cNvSpPr/>
      </xdr:nvSpPr>
      <xdr:spPr>
        <a:xfrm>
          <a:off x="8893421" y="3930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374013</xdr:colOff>
      <xdr:row>21</xdr:row>
      <xdr:rowOff>29134</xdr:rowOff>
    </xdr:from>
    <xdr:to>
      <xdr:col>19</xdr:col>
      <xdr:colOff>350746</xdr:colOff>
      <xdr:row>25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FC73C1-931C-BF40-A394-36BFA2CD1AB4}"/>
            </a:ext>
          </a:extLst>
        </xdr:cNvPr>
        <xdr:cNvSpPr txBox="1"/>
      </xdr:nvSpPr>
      <xdr:spPr>
        <a:xfrm>
          <a:off x="8806813" y="4296334"/>
          <a:ext cx="980033" cy="8979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demand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sectors</a:t>
          </a:r>
        </a:p>
      </xdr:txBody>
    </xdr:sp>
    <xdr:clientData/>
  </xdr:twoCellAnchor>
  <xdr:twoCellAnchor>
    <xdr:from>
      <xdr:col>0</xdr:col>
      <xdr:colOff>127000</xdr:colOff>
      <xdr:row>3</xdr:row>
      <xdr:rowOff>25400</xdr:rowOff>
    </xdr:from>
    <xdr:to>
      <xdr:col>19</xdr:col>
      <xdr:colOff>567267</xdr:colOff>
      <xdr:row>26</xdr:row>
      <xdr:rowOff>12699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380D15AE-5DB0-CC4E-B5DF-D4FCF4A848B1}"/>
            </a:ext>
          </a:extLst>
        </xdr:cNvPr>
        <xdr:cNvSpPr/>
      </xdr:nvSpPr>
      <xdr:spPr>
        <a:xfrm>
          <a:off x="127000" y="635000"/>
          <a:ext cx="9876367" cy="4660899"/>
        </a:xfrm>
        <a:prstGeom prst="roundRect">
          <a:avLst/>
        </a:prstGeom>
        <a:noFill/>
        <a:ln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73449</xdr:colOff>
      <xdr:row>22</xdr:row>
      <xdr:rowOff>105334</xdr:rowOff>
    </xdr:from>
    <xdr:to>
      <xdr:col>23</xdr:col>
      <xdr:colOff>100982</xdr:colOff>
      <xdr:row>25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3759E6-482F-BD48-B639-FA1C974CA438}"/>
            </a:ext>
          </a:extLst>
        </xdr:cNvPr>
        <xdr:cNvSpPr txBox="1"/>
      </xdr:nvSpPr>
      <xdr:spPr>
        <a:xfrm>
          <a:off x="10576349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Human needs</a:t>
          </a:r>
        </a:p>
      </xdr:txBody>
    </xdr:sp>
    <xdr:clientData/>
  </xdr:twoCellAnchor>
  <xdr:twoCellAnchor>
    <xdr:from>
      <xdr:col>21</xdr:col>
      <xdr:colOff>10095</xdr:colOff>
      <xdr:row>17</xdr:row>
      <xdr:rowOff>8466</xdr:rowOff>
    </xdr:from>
    <xdr:to>
      <xdr:col>23</xdr:col>
      <xdr:colOff>105835</xdr:colOff>
      <xdr:row>18</xdr:row>
      <xdr:rowOff>33866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D5584EA6-9308-D04F-B7F5-C53069C45227}"/>
            </a:ext>
          </a:extLst>
        </xdr:cNvPr>
        <xdr:cNvSpPr/>
      </xdr:nvSpPr>
      <xdr:spPr>
        <a:xfrm>
          <a:off x="10512995" y="34628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Freedom</a:t>
          </a:r>
        </a:p>
      </xdr:txBody>
    </xdr:sp>
    <xdr:clientData/>
  </xdr:twoCellAnchor>
  <xdr:twoCellAnchor>
    <xdr:from>
      <xdr:col>21</xdr:col>
      <xdr:colOff>10095</xdr:colOff>
      <xdr:row>15</xdr:row>
      <xdr:rowOff>71966</xdr:rowOff>
    </xdr:from>
    <xdr:to>
      <xdr:col>23</xdr:col>
      <xdr:colOff>105835</xdr:colOff>
      <xdr:row>16</xdr:row>
      <xdr:rowOff>97366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32AB038-B946-0F44-ACA3-20BAE5C0BDA7}"/>
            </a:ext>
          </a:extLst>
        </xdr:cNvPr>
        <xdr:cNvSpPr/>
      </xdr:nvSpPr>
      <xdr:spPr>
        <a:xfrm>
          <a:off x="10512995" y="31199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Leisure</a:t>
          </a:r>
        </a:p>
      </xdr:txBody>
    </xdr:sp>
    <xdr:clientData/>
  </xdr:twoCellAnchor>
  <xdr:twoCellAnchor>
    <xdr:from>
      <xdr:col>21</xdr:col>
      <xdr:colOff>10095</xdr:colOff>
      <xdr:row>13</xdr:row>
      <xdr:rowOff>135466</xdr:rowOff>
    </xdr:from>
    <xdr:to>
      <xdr:col>23</xdr:col>
      <xdr:colOff>105835</xdr:colOff>
      <xdr:row>14</xdr:row>
      <xdr:rowOff>160866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BA62128E-A1DE-8E40-8EF5-93BDBE9C95F1}"/>
            </a:ext>
          </a:extLst>
        </xdr:cNvPr>
        <xdr:cNvSpPr/>
      </xdr:nvSpPr>
      <xdr:spPr>
        <a:xfrm>
          <a:off x="10512995" y="2777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Participation</a:t>
          </a:r>
        </a:p>
      </xdr:txBody>
    </xdr:sp>
    <xdr:clientData/>
  </xdr:twoCellAnchor>
  <xdr:twoCellAnchor>
    <xdr:from>
      <xdr:col>21</xdr:col>
      <xdr:colOff>10095</xdr:colOff>
      <xdr:row>11</xdr:row>
      <xdr:rowOff>160866</xdr:rowOff>
    </xdr:from>
    <xdr:to>
      <xdr:col>23</xdr:col>
      <xdr:colOff>105835</xdr:colOff>
      <xdr:row>12</xdr:row>
      <xdr:rowOff>186266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A73C1C28-C050-4546-AE68-15F12355C206}"/>
            </a:ext>
          </a:extLst>
        </xdr:cNvPr>
        <xdr:cNvSpPr/>
      </xdr:nvSpPr>
      <xdr:spPr>
        <a:xfrm>
          <a:off x="10512995" y="2396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Protection</a:t>
          </a:r>
        </a:p>
      </xdr:txBody>
    </xdr:sp>
    <xdr:clientData/>
  </xdr:twoCellAnchor>
  <xdr:twoCellAnchor>
    <xdr:from>
      <xdr:col>21</xdr:col>
      <xdr:colOff>10095</xdr:colOff>
      <xdr:row>9</xdr:row>
      <xdr:rowOff>186266</xdr:rowOff>
    </xdr:from>
    <xdr:to>
      <xdr:col>23</xdr:col>
      <xdr:colOff>105835</xdr:colOff>
      <xdr:row>11</xdr:row>
      <xdr:rowOff>8466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652E7576-46B9-F347-BA17-69A2BB16D64D}"/>
            </a:ext>
          </a:extLst>
        </xdr:cNvPr>
        <xdr:cNvSpPr/>
      </xdr:nvSpPr>
      <xdr:spPr>
        <a:xfrm>
          <a:off x="10512995" y="2015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Subsistence</a:t>
          </a:r>
        </a:p>
      </xdr:txBody>
    </xdr:sp>
    <xdr:clientData/>
  </xdr:twoCellAnchor>
  <xdr:twoCellAnchor>
    <xdr:from>
      <xdr:col>1</xdr:col>
      <xdr:colOff>262466</xdr:colOff>
      <xdr:row>3</xdr:row>
      <xdr:rowOff>4225</xdr:rowOff>
    </xdr:from>
    <xdr:to>
      <xdr:col>3</xdr:col>
      <xdr:colOff>397933</xdr:colOff>
      <xdr:row>4</xdr:row>
      <xdr:rowOff>81230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613E592-278B-2347-ABE2-6506605E59FE}"/>
            </a:ext>
          </a:extLst>
        </xdr:cNvPr>
        <xdr:cNvSpPr txBox="1"/>
      </xdr:nvSpPr>
      <xdr:spPr>
        <a:xfrm>
          <a:off x="732366" y="613825"/>
          <a:ext cx="1049867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i="1">
              <a:solidFill>
                <a:schemeClr val="tx1"/>
              </a:solidFill>
            </a:rPr>
            <a:t>ECC Boundary</a:t>
          </a:r>
        </a:p>
      </xdr:txBody>
    </xdr:sp>
    <xdr:clientData/>
  </xdr:twoCellAnchor>
  <xdr:twoCellAnchor>
    <xdr:from>
      <xdr:col>2</xdr:col>
      <xdr:colOff>431800</xdr:colOff>
      <xdr:row>8</xdr:row>
      <xdr:rowOff>152400</xdr:rowOff>
    </xdr:from>
    <xdr:to>
      <xdr:col>4</xdr:col>
      <xdr:colOff>399560</xdr:colOff>
      <xdr:row>12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1932090E-9363-E448-8FBD-9B12D2A7919C}"/>
            </a:ext>
          </a:extLst>
        </xdr:cNvPr>
        <xdr:cNvSpPr/>
      </xdr:nvSpPr>
      <xdr:spPr>
        <a:xfrm>
          <a:off x="1371600" y="1778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0</xdr:col>
      <xdr:colOff>330200</xdr:colOff>
      <xdr:row>10</xdr:row>
      <xdr:rowOff>152400</xdr:rowOff>
    </xdr:from>
    <xdr:to>
      <xdr:col>2</xdr:col>
      <xdr:colOff>431800</xdr:colOff>
      <xdr:row>10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46A5A0-68BA-6544-AD38-775CADD5FA19}"/>
            </a:ext>
          </a:extLst>
        </xdr:cNvPr>
        <xdr:cNvCxnSpPr>
          <a:endCxn id="38" idx="1"/>
        </xdr:cNvCxnSpPr>
      </xdr:nvCxnSpPr>
      <xdr:spPr>
        <a:xfrm>
          <a:off x="330200" y="2184400"/>
          <a:ext cx="10414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463858</xdr:colOff>
      <xdr:row>9</xdr:row>
      <xdr:rowOff>34695</xdr:rowOff>
    </xdr:from>
    <xdr:to>
      <xdr:col>2</xdr:col>
      <xdr:colOff>148165</xdr:colOff>
      <xdr:row>11</xdr:row>
      <xdr:rowOff>2436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2C2583-FDEA-A64E-8AE0-7749124AF8D1}"/>
            </a:ext>
          </a:extLst>
        </xdr:cNvPr>
        <xdr:cNvSpPr txBox="1"/>
      </xdr:nvSpPr>
      <xdr:spPr>
        <a:xfrm>
          <a:off x="463858" y="1863495"/>
          <a:ext cx="62410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</a:rPr>
            <a:t>NG</a:t>
          </a:r>
        </a:p>
      </xdr:txBody>
    </xdr:sp>
    <xdr:clientData/>
  </xdr:twoCellAnchor>
  <xdr:twoCellAnchor>
    <xdr:from>
      <xdr:col>7</xdr:col>
      <xdr:colOff>88326</xdr:colOff>
      <xdr:row>8</xdr:row>
      <xdr:rowOff>150280</xdr:rowOff>
    </xdr:from>
    <xdr:to>
      <xdr:col>9</xdr:col>
      <xdr:colOff>81486</xdr:colOff>
      <xdr:row>12</xdr:row>
      <xdr:rowOff>150280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DC0B9BCA-7116-7F4F-A291-88AFD1647A71}"/>
            </a:ext>
          </a:extLst>
        </xdr:cNvPr>
        <xdr:cNvSpPr/>
      </xdr:nvSpPr>
      <xdr:spPr>
        <a:xfrm>
          <a:off x="3403026" y="177588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8</xdr:col>
      <xdr:colOff>405826</xdr:colOff>
      <xdr:row>4</xdr:row>
      <xdr:rowOff>44450</xdr:rowOff>
    </xdr:from>
    <xdr:to>
      <xdr:col>10</xdr:col>
      <xdr:colOff>373586</xdr:colOff>
      <xdr:row>8</xdr:row>
      <xdr:rowOff>44450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800C4C55-C2F3-C149-B3AF-5999AAEF6ADE}"/>
            </a:ext>
          </a:extLst>
        </xdr:cNvPr>
        <xdr:cNvSpPr/>
      </xdr:nvSpPr>
      <xdr:spPr>
        <a:xfrm>
          <a:off x="42031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13</xdr:col>
      <xdr:colOff>228026</xdr:colOff>
      <xdr:row>4</xdr:row>
      <xdr:rowOff>44450</xdr:rowOff>
    </xdr:from>
    <xdr:to>
      <xdr:col>15</xdr:col>
      <xdr:colOff>221186</xdr:colOff>
      <xdr:row>8</xdr:row>
      <xdr:rowOff>44450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48A9596-0E95-AF40-A1F9-7E0E0A1D95FA}"/>
            </a:ext>
          </a:extLst>
        </xdr:cNvPr>
        <xdr:cNvSpPr/>
      </xdr:nvSpPr>
      <xdr:spPr>
        <a:xfrm>
          <a:off x="64383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11</xdr:col>
      <xdr:colOff>240726</xdr:colOff>
      <xdr:row>8</xdr:row>
      <xdr:rowOff>141818</xdr:rowOff>
    </xdr:from>
    <xdr:to>
      <xdr:col>13</xdr:col>
      <xdr:colOff>271986</xdr:colOff>
      <xdr:row>12</xdr:row>
      <xdr:rowOff>141818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EC3B1432-0631-6C4E-BED0-95D51DCB3E84}"/>
            </a:ext>
          </a:extLst>
        </xdr:cNvPr>
        <xdr:cNvSpPr/>
      </xdr:nvSpPr>
      <xdr:spPr>
        <a:xfrm>
          <a:off x="5498526" y="1767418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1</xdr:col>
      <xdr:colOff>458505</xdr:colOff>
      <xdr:row>10</xdr:row>
      <xdr:rowOff>143933</xdr:rowOff>
    </xdr:from>
    <xdr:to>
      <xdr:col>2</xdr:col>
      <xdr:colOff>319043</xdr:colOff>
      <xdr:row>12</xdr:row>
      <xdr:rowOff>55033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50908F31-69AF-C746-8BA1-10146B27B2EC}"/>
            </a:ext>
          </a:extLst>
        </xdr:cNvPr>
        <xdr:cNvSpPr/>
      </xdr:nvSpPr>
      <xdr:spPr>
        <a:xfrm>
          <a:off x="928405" y="2175933"/>
          <a:ext cx="330438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153825</xdr:colOff>
      <xdr:row>6</xdr:row>
      <xdr:rowOff>44450</xdr:rowOff>
    </xdr:from>
    <xdr:to>
      <xdr:col>8</xdr:col>
      <xdr:colOff>405827</xdr:colOff>
      <xdr:row>10</xdr:row>
      <xdr:rowOff>143933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4D3DDAE0-FB9F-1043-AA69-B5C9E997AE33}"/>
            </a:ext>
          </a:extLst>
        </xdr:cNvPr>
        <xdr:cNvCxnSpPr>
          <a:stCxn id="45" idx="0"/>
          <a:endCxn id="42" idx="1"/>
        </xdr:cNvCxnSpPr>
      </xdr:nvCxnSpPr>
      <xdr:spPr>
        <a:xfrm rot="5400000" flipH="1" flipV="1">
          <a:off x="2192234" y="165041"/>
          <a:ext cx="912283" cy="3109502"/>
        </a:xfrm>
        <a:prstGeom prst="bentConnector2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399560</xdr:colOff>
      <xdr:row>10</xdr:row>
      <xdr:rowOff>150280</xdr:rowOff>
    </xdr:from>
    <xdr:to>
      <xdr:col>7</xdr:col>
      <xdr:colOff>88326</xdr:colOff>
      <xdr:row>10</xdr:row>
      <xdr:rowOff>152400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A8C8AB-3CEF-734E-ACE2-0D47DBCEDB8F}"/>
            </a:ext>
          </a:extLst>
        </xdr:cNvPr>
        <xdr:cNvCxnSpPr>
          <a:stCxn id="38" idx="3"/>
          <a:endCxn id="41" idx="1"/>
        </xdr:cNvCxnSpPr>
      </xdr:nvCxnSpPr>
      <xdr:spPr>
        <a:xfrm flipV="1">
          <a:off x="2266460" y="2182280"/>
          <a:ext cx="1136566" cy="212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81486</xdr:colOff>
      <xdr:row>10</xdr:row>
      <xdr:rowOff>141818</xdr:rowOff>
    </xdr:from>
    <xdr:to>
      <xdr:col>11</xdr:col>
      <xdr:colOff>240726</xdr:colOff>
      <xdr:row>10</xdr:row>
      <xdr:rowOff>150280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E38B056E-A4FC-6A45-B5E7-0B082E9AEB40}"/>
            </a:ext>
          </a:extLst>
        </xdr:cNvPr>
        <xdr:cNvCxnSpPr>
          <a:stCxn id="41" idx="3"/>
          <a:endCxn id="44" idx="1"/>
        </xdr:cNvCxnSpPr>
      </xdr:nvCxnSpPr>
      <xdr:spPr>
        <a:xfrm flipV="1">
          <a:off x="4386786" y="2173818"/>
          <a:ext cx="1111740" cy="8462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184638</xdr:colOff>
      <xdr:row>4</xdr:row>
      <xdr:rowOff>131233</xdr:rowOff>
    </xdr:from>
    <xdr:to>
      <xdr:col>13</xdr:col>
      <xdr:colOff>64124</xdr:colOff>
      <xdr:row>6</xdr:row>
      <xdr:rowOff>111674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2F25E24-010C-534B-B0BE-10AB3FAA5A45}"/>
            </a:ext>
          </a:extLst>
        </xdr:cNvPr>
        <xdr:cNvSpPr txBox="1"/>
      </xdr:nvSpPr>
      <xdr:spPr>
        <a:xfrm>
          <a:off x="5442438" y="944033"/>
          <a:ext cx="831986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10</xdr:col>
      <xdr:colOff>373586</xdr:colOff>
      <xdr:row>6</xdr:row>
      <xdr:rowOff>44450</xdr:rowOff>
    </xdr:from>
    <xdr:to>
      <xdr:col>13</xdr:col>
      <xdr:colOff>228026</xdr:colOff>
      <xdr:row>6</xdr:row>
      <xdr:rowOff>44450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70B76460-EEFE-7D41-95CA-FFDB270ABAE5}"/>
            </a:ext>
          </a:extLst>
        </xdr:cNvPr>
        <xdr:cNvCxnSpPr>
          <a:stCxn id="42" idx="3"/>
          <a:endCxn id="43" idx="1"/>
        </xdr:cNvCxnSpPr>
      </xdr:nvCxnSpPr>
      <xdr:spPr>
        <a:xfrm>
          <a:off x="5186886" y="1263650"/>
          <a:ext cx="12514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9</xdr:row>
      <xdr:rowOff>38101</xdr:rowOff>
    </xdr:from>
    <xdr:to>
      <xdr:col>6</xdr:col>
      <xdr:colOff>382807</xdr:colOff>
      <xdr:row>11</xdr:row>
      <xdr:rowOff>5842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E59B65B-B8C6-DD49-A40C-9AA815F72095}"/>
            </a:ext>
          </a:extLst>
        </xdr:cNvPr>
        <xdr:cNvSpPr txBox="1"/>
      </xdr:nvSpPr>
      <xdr:spPr>
        <a:xfrm>
          <a:off x="2357967" y="1866901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9</xdr:col>
      <xdr:colOff>50801</xdr:colOff>
      <xdr:row>9</xdr:row>
      <xdr:rowOff>21164</xdr:rowOff>
    </xdr:from>
    <xdr:to>
      <xdr:col>11</xdr:col>
      <xdr:colOff>222388</xdr:colOff>
      <xdr:row>10</xdr:row>
      <xdr:rowOff>192105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C9CC8C8-64ED-F44E-AEE6-FF13C8866641}"/>
            </a:ext>
          </a:extLst>
        </xdr:cNvPr>
        <xdr:cNvSpPr txBox="1"/>
      </xdr:nvSpPr>
      <xdr:spPr>
        <a:xfrm>
          <a:off x="4356101" y="1849964"/>
          <a:ext cx="112408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17</xdr:col>
      <xdr:colOff>327592</xdr:colOff>
      <xdr:row>7</xdr:row>
      <xdr:rowOff>101601</xdr:rowOff>
    </xdr:from>
    <xdr:to>
      <xdr:col>19</xdr:col>
      <xdr:colOff>287867</xdr:colOff>
      <xdr:row>11</xdr:row>
      <xdr:rowOff>101601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4ADCAE54-EC9B-2443-A8FB-15DF625038AF}"/>
            </a:ext>
          </a:extLst>
        </xdr:cNvPr>
        <xdr:cNvSpPr/>
      </xdr:nvSpPr>
      <xdr:spPr>
        <a:xfrm>
          <a:off x="8760392" y="1524001"/>
          <a:ext cx="9635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17</xdr:col>
      <xdr:colOff>327270</xdr:colOff>
      <xdr:row>7</xdr:row>
      <xdr:rowOff>99485</xdr:rowOff>
    </xdr:from>
    <xdr:to>
      <xdr:col>18</xdr:col>
      <xdr:colOff>141242</xdr:colOff>
      <xdr:row>9</xdr:row>
      <xdr:rowOff>10585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AA150C4E-9E47-DF42-92B4-A5781B4A95AB}"/>
            </a:ext>
          </a:extLst>
        </xdr:cNvPr>
        <xdr:cNvSpPr/>
      </xdr:nvSpPr>
      <xdr:spPr>
        <a:xfrm>
          <a:off x="8760070" y="1521885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333620</xdr:colOff>
      <xdr:row>9</xdr:row>
      <xdr:rowOff>184151</xdr:rowOff>
    </xdr:from>
    <xdr:to>
      <xdr:col>18</xdr:col>
      <xdr:colOff>147592</xdr:colOff>
      <xdr:row>11</xdr:row>
      <xdr:rowOff>95251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A6CF1658-287A-5945-B5C5-208F75A21C41}"/>
            </a:ext>
          </a:extLst>
        </xdr:cNvPr>
        <xdr:cNvSpPr/>
      </xdr:nvSpPr>
      <xdr:spPr>
        <a:xfrm>
          <a:off x="8766420" y="2012951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271986</xdr:colOff>
      <xdr:row>10</xdr:row>
      <xdr:rowOff>139701</xdr:rowOff>
    </xdr:from>
    <xdr:to>
      <xdr:col>17</xdr:col>
      <xdr:colOff>333620</xdr:colOff>
      <xdr:row>10</xdr:row>
      <xdr:rowOff>141818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C409E754-5109-3E4C-9A17-D291E372222D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6482286" y="2171701"/>
          <a:ext cx="2284134" cy="2117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230728</xdr:colOff>
      <xdr:row>9</xdr:row>
      <xdr:rowOff>46566</xdr:rowOff>
    </xdr:from>
    <xdr:to>
      <xdr:col>16</xdr:col>
      <xdr:colOff>330200</xdr:colOff>
      <xdr:row>11</xdr:row>
      <xdr:rowOff>14307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81FF9F8-FFDE-1A43-BE8E-341F24F9DEFA}"/>
            </a:ext>
          </a:extLst>
        </xdr:cNvPr>
        <xdr:cNvSpPr txBox="1"/>
      </xdr:nvSpPr>
      <xdr:spPr>
        <a:xfrm>
          <a:off x="6949028" y="1875366"/>
          <a:ext cx="131867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15</xdr:col>
      <xdr:colOff>228600</xdr:colOff>
      <xdr:row>4</xdr:row>
      <xdr:rowOff>97368</xdr:rowOff>
    </xdr:from>
    <xdr:to>
      <xdr:col>17</xdr:col>
      <xdr:colOff>488961</xdr:colOff>
      <xdr:row>6</xdr:row>
      <xdr:rowOff>77809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419885C-2744-7544-8C5A-53C56CDF4659}"/>
            </a:ext>
          </a:extLst>
        </xdr:cNvPr>
        <xdr:cNvSpPr txBox="1"/>
      </xdr:nvSpPr>
      <xdr:spPr>
        <a:xfrm>
          <a:off x="7429500" y="910168"/>
          <a:ext cx="1492261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15</xdr:col>
      <xdr:colOff>221186</xdr:colOff>
      <xdr:row>6</xdr:row>
      <xdr:rowOff>44450</xdr:rowOff>
    </xdr:from>
    <xdr:to>
      <xdr:col>17</xdr:col>
      <xdr:colOff>327270</xdr:colOff>
      <xdr:row>8</xdr:row>
      <xdr:rowOff>55035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798C90C5-2109-B84A-81A2-62D7F4D7B720}"/>
            </a:ext>
          </a:extLst>
        </xdr:cNvPr>
        <xdr:cNvCxnSpPr>
          <a:stCxn id="43" idx="3"/>
          <a:endCxn id="54" idx="1"/>
        </xdr:cNvCxnSpPr>
      </xdr:nvCxnSpPr>
      <xdr:spPr>
        <a:xfrm>
          <a:off x="7422086" y="1263650"/>
          <a:ext cx="1337984" cy="416985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17</xdr:row>
      <xdr:rowOff>122766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2494CDC4-BC1F-7340-A075-45F0244A8099}"/>
            </a:ext>
          </a:extLst>
        </xdr:cNvPr>
        <xdr:cNvCxnSpPr>
          <a:stCxn id="53" idx="3"/>
          <a:endCxn id="32" idx="1"/>
        </xdr:cNvCxnSpPr>
      </xdr:nvCxnSpPr>
      <xdr:spPr>
        <a:xfrm>
          <a:off x="9723967" y="1930401"/>
          <a:ext cx="789028" cy="16467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15</xdr:row>
      <xdr:rowOff>186266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CE9D65FF-386F-1D43-91AA-BF28D5619D1B}"/>
            </a:ext>
          </a:extLst>
        </xdr:cNvPr>
        <xdr:cNvCxnSpPr>
          <a:stCxn id="53" idx="3"/>
          <a:endCxn id="33" idx="1"/>
        </xdr:cNvCxnSpPr>
      </xdr:nvCxnSpPr>
      <xdr:spPr>
        <a:xfrm>
          <a:off x="9723967" y="1930401"/>
          <a:ext cx="789028" cy="13038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14</xdr:row>
      <xdr:rowOff>46566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8E3A2822-A16E-5F4F-B928-D24BEEDFE44D}"/>
            </a:ext>
          </a:extLst>
        </xdr:cNvPr>
        <xdr:cNvCxnSpPr>
          <a:stCxn id="53" idx="3"/>
          <a:endCxn id="34" idx="1"/>
        </xdr:cNvCxnSpPr>
      </xdr:nvCxnSpPr>
      <xdr:spPr>
        <a:xfrm>
          <a:off x="9723967" y="1930401"/>
          <a:ext cx="789028" cy="960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12</xdr:row>
      <xdr:rowOff>71966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B231F579-4E2B-0A41-9AA8-673BCC12AF21}"/>
            </a:ext>
          </a:extLst>
        </xdr:cNvPr>
        <xdr:cNvCxnSpPr>
          <a:stCxn id="53" idx="3"/>
          <a:endCxn id="35" idx="1"/>
        </xdr:cNvCxnSpPr>
      </xdr:nvCxnSpPr>
      <xdr:spPr>
        <a:xfrm>
          <a:off x="9723967" y="1930401"/>
          <a:ext cx="789028" cy="579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10</xdr:row>
      <xdr:rowOff>97366</xdr:rowOff>
    </xdr:to>
    <xdr:cxnSp macro="">
      <xdr:nvCxnSpPr>
        <xdr:cNvPr id="64" name="Elbow Connector 63">
          <a:extLst>
            <a:ext uri="{FF2B5EF4-FFF2-40B4-BE49-F238E27FC236}">
              <a16:creationId xmlns:a16="http://schemas.microsoft.com/office/drawing/2014/main" id="{708D2CD1-A529-EA4C-BD3D-B7015E0E425E}"/>
            </a:ext>
          </a:extLst>
        </xdr:cNvPr>
        <xdr:cNvCxnSpPr>
          <a:stCxn id="53" idx="3"/>
          <a:endCxn id="36" idx="1"/>
        </xdr:cNvCxnSpPr>
      </xdr:nvCxnSpPr>
      <xdr:spPr>
        <a:xfrm>
          <a:off x="9723967" y="1930401"/>
          <a:ext cx="789028" cy="198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10</xdr:row>
      <xdr:rowOff>97366</xdr:rowOff>
    </xdr:from>
    <xdr:to>
      <xdr:col>21</xdr:col>
      <xdr:colOff>10095</xdr:colOff>
      <xdr:row>18</xdr:row>
      <xdr:rowOff>165100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47C39189-0A6B-C447-A8E7-D1B443226DF4}"/>
            </a:ext>
          </a:extLst>
        </xdr:cNvPr>
        <xdr:cNvCxnSpPr>
          <a:stCxn id="8" idx="3"/>
          <a:endCxn id="36" idx="1"/>
        </xdr:cNvCxnSpPr>
      </xdr:nvCxnSpPr>
      <xdr:spPr>
        <a:xfrm flipV="1">
          <a:off x="9746761" y="2129366"/>
          <a:ext cx="766234" cy="1693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12</xdr:row>
      <xdr:rowOff>71966</xdr:rowOff>
    </xdr:from>
    <xdr:to>
      <xdr:col>21</xdr:col>
      <xdr:colOff>10095</xdr:colOff>
      <xdr:row>18</xdr:row>
      <xdr:rowOff>165100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898F7A99-F10B-704E-96DB-4E1015061CE6}"/>
            </a:ext>
          </a:extLst>
        </xdr:cNvPr>
        <xdr:cNvCxnSpPr>
          <a:stCxn id="8" idx="3"/>
          <a:endCxn id="35" idx="1"/>
        </xdr:cNvCxnSpPr>
      </xdr:nvCxnSpPr>
      <xdr:spPr>
        <a:xfrm flipV="1">
          <a:off x="9746761" y="2510366"/>
          <a:ext cx="766234" cy="1312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14</xdr:row>
      <xdr:rowOff>46566</xdr:rowOff>
    </xdr:from>
    <xdr:to>
      <xdr:col>21</xdr:col>
      <xdr:colOff>10095</xdr:colOff>
      <xdr:row>18</xdr:row>
      <xdr:rowOff>165100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ABAECB2B-8B62-0246-A687-BCEC119DC45B}"/>
            </a:ext>
          </a:extLst>
        </xdr:cNvPr>
        <xdr:cNvCxnSpPr>
          <a:stCxn id="8" idx="3"/>
          <a:endCxn id="34" idx="1"/>
        </xdr:cNvCxnSpPr>
      </xdr:nvCxnSpPr>
      <xdr:spPr>
        <a:xfrm flipV="1">
          <a:off x="9746761" y="2891366"/>
          <a:ext cx="766234" cy="931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15</xdr:row>
      <xdr:rowOff>186266</xdr:rowOff>
    </xdr:from>
    <xdr:to>
      <xdr:col>21</xdr:col>
      <xdr:colOff>10095</xdr:colOff>
      <xdr:row>18</xdr:row>
      <xdr:rowOff>165100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FC3A1966-269F-404A-9EB3-2529AED37772}"/>
            </a:ext>
          </a:extLst>
        </xdr:cNvPr>
        <xdr:cNvCxnSpPr>
          <a:stCxn id="8" idx="3"/>
          <a:endCxn id="33" idx="1"/>
        </xdr:cNvCxnSpPr>
      </xdr:nvCxnSpPr>
      <xdr:spPr>
        <a:xfrm flipV="1">
          <a:off x="9746761" y="3234266"/>
          <a:ext cx="766234" cy="5884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17</xdr:row>
      <xdr:rowOff>122766</xdr:rowOff>
    </xdr:from>
    <xdr:to>
      <xdr:col>21</xdr:col>
      <xdr:colOff>10095</xdr:colOff>
      <xdr:row>18</xdr:row>
      <xdr:rowOff>165100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2CDB1428-0201-2947-A52D-2622F07DE6AE}"/>
            </a:ext>
          </a:extLst>
        </xdr:cNvPr>
        <xdr:cNvCxnSpPr>
          <a:stCxn id="8" idx="3"/>
          <a:endCxn id="32" idx="1"/>
        </xdr:cNvCxnSpPr>
      </xdr:nvCxnSpPr>
      <xdr:spPr>
        <a:xfrm flipV="1">
          <a:off x="9746761" y="3577166"/>
          <a:ext cx="766234" cy="2455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127000</xdr:colOff>
      <xdr:row>0</xdr:row>
      <xdr:rowOff>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7669CD9D-F09D-D948-90E5-6697CA99A11C}"/>
            </a:ext>
          </a:extLst>
        </xdr:cNvPr>
        <xdr:cNvSpPr/>
      </xdr:nvSpPr>
      <xdr:spPr>
        <a:xfrm rot="16200000">
          <a:off x="1384300" y="-1104900"/>
          <a:ext cx="0" cy="2209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E8F42E6-CFB9-D14C-A591-75C6B32D9C7D}"/>
            </a:ext>
          </a:extLst>
        </xdr:cNvPr>
        <xdr:cNvSpPr/>
      </xdr:nvSpPr>
      <xdr:spPr>
        <a:xfrm rot="5400000">
          <a:off x="4965700" y="-1041400"/>
          <a:ext cx="0" cy="2082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247650</xdr:colOff>
      <xdr:row>0</xdr:row>
      <xdr:rowOff>0</xdr:rowOff>
    </xdr:from>
    <xdr:to>
      <xdr:col>8</xdr:col>
      <xdr:colOff>0</xdr:colOff>
      <xdr:row>0</xdr:row>
      <xdr:rowOff>0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8FA12427-F119-E040-B648-1CBBCB6CDD13}"/>
            </a:ext>
          </a:extLst>
        </xdr:cNvPr>
        <xdr:cNvSpPr/>
      </xdr:nvSpPr>
      <xdr:spPr>
        <a:xfrm rot="5400000">
          <a:off x="2225675" y="-1698625"/>
          <a:ext cx="0" cy="33972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342900</xdr:colOff>
      <xdr:row>11</xdr:row>
      <xdr:rowOff>38100</xdr:rowOff>
    </xdr:from>
    <xdr:to>
      <xdr:col>7</xdr:col>
      <xdr:colOff>165100</xdr:colOff>
      <xdr:row>12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6262-B13B-A640-A6BB-EB97785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2273300"/>
          <a:ext cx="863600" cy="1778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11</xdr:row>
      <xdr:rowOff>25400</xdr:rowOff>
    </xdr:from>
    <xdr:to>
      <xdr:col>11</xdr:col>
      <xdr:colOff>165100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E0D9C-2499-E747-8923-EE5433A5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260600"/>
          <a:ext cx="8763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29</xdr:row>
      <xdr:rowOff>38100</xdr:rowOff>
    </xdr:from>
    <xdr:to>
      <xdr:col>7</xdr:col>
      <xdr:colOff>266700</xdr:colOff>
      <xdr:row>30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C914A9-6E3D-7B48-ABD3-A05A0A4E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6057900"/>
          <a:ext cx="965200" cy="17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6</xdr:row>
      <xdr:rowOff>76200</xdr:rowOff>
    </xdr:from>
    <xdr:to>
      <xdr:col>6</xdr:col>
      <xdr:colOff>355600</xdr:colOff>
      <xdr:row>6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3F70C-DCA4-0345-8F4C-CB696F7A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295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6</xdr:row>
      <xdr:rowOff>63500</xdr:rowOff>
    </xdr:from>
    <xdr:to>
      <xdr:col>10</xdr:col>
      <xdr:colOff>355600</xdr:colOff>
      <xdr:row>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24D8BA-4B1B-B645-A5FE-00BB18F2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827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16</xdr:row>
      <xdr:rowOff>50800</xdr:rowOff>
    </xdr:from>
    <xdr:to>
      <xdr:col>2</xdr:col>
      <xdr:colOff>342900</xdr:colOff>
      <xdr:row>16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C08B03-50D5-964A-9453-D78B1D80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352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</xdr:colOff>
      <xdr:row>14</xdr:row>
      <xdr:rowOff>120650</xdr:rowOff>
    </xdr:from>
    <xdr:to>
      <xdr:col>14</xdr:col>
      <xdr:colOff>234950</xdr:colOff>
      <xdr:row>18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24F0B9-6A20-EA47-BED4-5D3CA7D5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11900" y="3314700"/>
          <a:ext cx="863600" cy="16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</xdr:row>
      <xdr:rowOff>88900</xdr:rowOff>
    </xdr:from>
    <xdr:to>
      <xdr:col>13</xdr:col>
      <xdr:colOff>241300</xdr:colOff>
      <xdr:row>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8E3B0-0C2B-CA40-A58E-26F76374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23000" y="1270000"/>
          <a:ext cx="482600" cy="15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4</xdr:row>
      <xdr:rowOff>146050</xdr:rowOff>
    </xdr:from>
    <xdr:to>
      <xdr:col>15</xdr:col>
      <xdr:colOff>222250</xdr:colOff>
      <xdr:row>8</xdr:row>
      <xdr:rowOff>82550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5B41CB-C3CC-5445-B5EA-A3196F33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654800" y="1257300"/>
          <a:ext cx="749300" cy="15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23</xdr:row>
      <xdr:rowOff>190500</xdr:rowOff>
    </xdr:from>
    <xdr:to>
      <xdr:col>13</xdr:col>
      <xdr:colOff>203200</xdr:colOff>
      <xdr:row>25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A0C6CC-47F5-2C4C-AE0D-A04C82F6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6330950" y="504825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</xdr:row>
      <xdr:rowOff>25400</xdr:rowOff>
    </xdr:from>
    <xdr:to>
      <xdr:col>3</xdr:col>
      <xdr:colOff>76200</xdr:colOff>
      <xdr:row>20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1ECE48-D228-DD41-B46C-41EC08C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0" y="4216400"/>
          <a:ext cx="660400" cy="165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24</xdr:row>
      <xdr:rowOff>76200</xdr:rowOff>
    </xdr:from>
    <xdr:to>
      <xdr:col>7</xdr:col>
      <xdr:colOff>199644</xdr:colOff>
      <xdr:row>25</xdr:row>
      <xdr:rowOff>11532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8AE0D3-C5AF-E54A-801D-51F188C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700" y="5080000"/>
          <a:ext cx="923544" cy="138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25</xdr:col>
      <xdr:colOff>363787</xdr:colOff>
      <xdr:row>233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25</xdr:col>
      <xdr:colOff>363787</xdr:colOff>
      <xdr:row>194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73</xdr:row>
      <xdr:rowOff>38100</xdr:rowOff>
    </xdr:from>
    <xdr:to>
      <xdr:col>39</xdr:col>
      <xdr:colOff>266700</xdr:colOff>
      <xdr:row>73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88</xdr:row>
      <xdr:rowOff>38100</xdr:rowOff>
    </xdr:from>
    <xdr:to>
      <xdr:col>39</xdr:col>
      <xdr:colOff>330200</xdr:colOff>
      <xdr:row>88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73</xdr:row>
      <xdr:rowOff>38100</xdr:rowOff>
    </xdr:from>
    <xdr:to>
      <xdr:col>7</xdr:col>
      <xdr:colOff>469900</xdr:colOff>
      <xdr:row>73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75</xdr:row>
      <xdr:rowOff>38100</xdr:rowOff>
    </xdr:from>
    <xdr:to>
      <xdr:col>7</xdr:col>
      <xdr:colOff>482600</xdr:colOff>
      <xdr:row>76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88</xdr:row>
      <xdr:rowOff>25400</xdr:rowOff>
    </xdr:from>
    <xdr:to>
      <xdr:col>21</xdr:col>
      <xdr:colOff>127000</xdr:colOff>
      <xdr:row>88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90</xdr:row>
      <xdr:rowOff>25400</xdr:rowOff>
    </xdr:from>
    <xdr:to>
      <xdr:col>20</xdr:col>
      <xdr:colOff>419100</xdr:colOff>
      <xdr:row>90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114</xdr:row>
      <xdr:rowOff>25400</xdr:rowOff>
    </xdr:from>
    <xdr:to>
      <xdr:col>2</xdr:col>
      <xdr:colOff>393700</xdr:colOff>
      <xdr:row>114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114</xdr:row>
      <xdr:rowOff>25400</xdr:rowOff>
    </xdr:from>
    <xdr:to>
      <xdr:col>4</xdr:col>
      <xdr:colOff>292100</xdr:colOff>
      <xdr:row>114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114</xdr:row>
      <xdr:rowOff>12700</xdr:rowOff>
    </xdr:from>
    <xdr:to>
      <xdr:col>8</xdr:col>
      <xdr:colOff>533400</xdr:colOff>
      <xdr:row>114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146</xdr:row>
      <xdr:rowOff>50800</xdr:rowOff>
    </xdr:from>
    <xdr:to>
      <xdr:col>2</xdr:col>
      <xdr:colOff>342900</xdr:colOff>
      <xdr:row>146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129</xdr:row>
      <xdr:rowOff>38100</xdr:rowOff>
    </xdr:from>
    <xdr:to>
      <xdr:col>2</xdr:col>
      <xdr:colOff>304800</xdr:colOff>
      <xdr:row>129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129</xdr:row>
      <xdr:rowOff>25400</xdr:rowOff>
    </xdr:from>
    <xdr:to>
      <xdr:col>4</xdr:col>
      <xdr:colOff>431800</xdr:colOff>
      <xdr:row>129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129</xdr:row>
      <xdr:rowOff>25400</xdr:rowOff>
    </xdr:from>
    <xdr:to>
      <xdr:col>6</xdr:col>
      <xdr:colOff>368300</xdr:colOff>
      <xdr:row>129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129</xdr:row>
      <xdr:rowOff>0</xdr:rowOff>
    </xdr:from>
    <xdr:to>
      <xdr:col>9</xdr:col>
      <xdr:colOff>266700</xdr:colOff>
      <xdr:row>129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146</xdr:row>
      <xdr:rowOff>50800</xdr:rowOff>
    </xdr:from>
    <xdr:to>
      <xdr:col>5</xdr:col>
      <xdr:colOff>431800</xdr:colOff>
      <xdr:row>146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146</xdr:row>
      <xdr:rowOff>50800</xdr:rowOff>
    </xdr:from>
    <xdr:to>
      <xdr:col>6</xdr:col>
      <xdr:colOff>457200</xdr:colOff>
      <xdr:row>146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146</xdr:row>
      <xdr:rowOff>50800</xdr:rowOff>
    </xdr:from>
    <xdr:to>
      <xdr:col>7</xdr:col>
      <xdr:colOff>342900</xdr:colOff>
      <xdr:row>146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146</xdr:row>
      <xdr:rowOff>15748</xdr:rowOff>
    </xdr:from>
    <xdr:to>
      <xdr:col>3</xdr:col>
      <xdr:colOff>558800</xdr:colOff>
      <xdr:row>146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255</xdr:row>
      <xdr:rowOff>0</xdr:rowOff>
    </xdr:from>
    <xdr:to>
      <xdr:col>8</xdr:col>
      <xdr:colOff>31064</xdr:colOff>
      <xdr:row>277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123</xdr:row>
      <xdr:rowOff>50800</xdr:rowOff>
    </xdr:from>
    <xdr:to>
      <xdr:col>12</xdr:col>
      <xdr:colOff>292100</xdr:colOff>
      <xdr:row>123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123</xdr:row>
      <xdr:rowOff>38100</xdr:rowOff>
    </xdr:from>
    <xdr:to>
      <xdr:col>57</xdr:col>
      <xdr:colOff>317500</xdr:colOff>
      <xdr:row>123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451AD-9AB8-C849-9265-1239238F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200" y="66294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F4D3-9F42-BF48-A1A6-C6D26379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7B3657-171C-2E42-9369-3C508266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366BB-3D7B-0948-9A79-DDE83DF5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7A7671-A3F6-E145-B67D-E5C60A5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0" y="38354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7F58A-BDFD-2E48-AA6E-968D4829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4EC06A-5743-4842-98E4-3B5D9003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A76252-655D-2648-919A-1187782C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5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DEBE7-156C-0748-A7D1-2714298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41210-55CE-884D-8FC4-C7CDCD3A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62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E211AF-66CD-C34E-A21C-9D2AD81D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22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E8E8-F087-C347-86F6-C1CAD848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D5A1C-4CA4-294E-8934-D7C3D0F5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43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2CDEC-921B-FC4E-A9CD-6F3D35A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026295-B2FD-2B45-94F6-6EA676FC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0" y="66294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92F1DC-61C4-4845-89BD-BF5DA522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CCBF0272-6E62-8443-81AD-828A428BB792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9AC41B-5980-8D40-8FDD-7EF5C72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2563C7-3EF6-5448-82B1-768DEA27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BB91B8-732D-F04C-A190-594B6444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AD0935-8921-E74C-81B6-F33883A7E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EDE64-3CFF-4F4B-992A-EB5554E8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BA02C5D-9EFD-B840-A68A-B6CDA0AC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5" name="Right Brace 24">
          <a:extLst>
            <a:ext uri="{FF2B5EF4-FFF2-40B4-BE49-F238E27FC236}">
              <a16:creationId xmlns:a16="http://schemas.microsoft.com/office/drawing/2014/main" id="{FC25FF48-1A69-EE42-A12C-DC03B0EFF6E4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6" name="Right Brace 25">
          <a:extLst>
            <a:ext uri="{FF2B5EF4-FFF2-40B4-BE49-F238E27FC236}">
              <a16:creationId xmlns:a16="http://schemas.microsoft.com/office/drawing/2014/main" id="{49A31EE7-937B-5C49-A5EB-BC30790BF2D4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818C37E-EC9A-5E45-AE00-F50B92722DD6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71C4AAAC-4FD9-714D-8355-035F02ADFFDB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F2B6485A-8A4E-5B4F-B139-E41ADBD2B83F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2B5DBE-7DE0-C24F-9DDD-78D42996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Useful-Work-Analysis/reports/2017ISIEChicago/ToyModels/SuperSimpleEconomy_2018-05-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uperSimpleEconomy_2018-05-08%20-%20B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/>
      <sheetData sheetId="2"/>
      <sheetData sheetId="3"/>
      <sheetData sheetId="4"/>
      <sheetData sheetId="5">
        <row r="73">
          <cell r="CY73">
            <v>1.0526315789473684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  <sheetName val="UKEnergy2000raw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2EE8-1CDB-CF47-9D61-7F04E7C3D169}">
  <sheetPr>
    <tabColor rgb="FF73FEFF"/>
  </sheetPr>
  <dimension ref="A1:A6"/>
  <sheetViews>
    <sheetView workbookViewId="0">
      <selection activeCell="A6" sqref="A6"/>
    </sheetView>
  </sheetViews>
  <sheetFormatPr baseColWidth="10" defaultRowHeight="16"/>
  <sheetData>
    <row r="1" spans="1:1">
      <c r="A1" t="s">
        <v>381</v>
      </c>
    </row>
    <row r="2" spans="1:1">
      <c r="A2" t="s">
        <v>380</v>
      </c>
    </row>
    <row r="3" spans="1:1">
      <c r="A3" t="s">
        <v>379</v>
      </c>
    </row>
    <row r="4" spans="1:1">
      <c r="A4" t="s">
        <v>378</v>
      </c>
    </row>
    <row r="6" spans="1:1">
      <c r="A6" t="s">
        <v>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EFD5-7DC1-A848-B358-5ABB2BB5B82F}">
  <sheetPr>
    <pageSetUpPr fitToPage="1"/>
  </sheetPr>
  <dimension ref="A14:DV32"/>
  <sheetViews>
    <sheetView showGridLines="0" workbookViewId="0">
      <selection activeCell="W29" sqref="W29"/>
    </sheetView>
  </sheetViews>
  <sheetFormatPr baseColWidth="10" defaultColWidth="5.83203125" defaultRowHeight="16"/>
  <cols>
    <col min="1" max="2" width="6.1640625" bestFit="1" customWidth="1"/>
    <col min="4" max="8" width="6.33203125" bestFit="1" customWidth="1"/>
    <col min="9" max="10" width="6.6640625" bestFit="1" customWidth="1"/>
    <col min="11" max="12" width="5.83203125" customWidth="1"/>
    <col min="13" max="14" width="6.6640625" bestFit="1" customWidth="1"/>
    <col min="15" max="15" width="6.33203125" bestFit="1" customWidth="1"/>
    <col min="16" max="16" width="9.6640625" bestFit="1" customWidth="1"/>
    <col min="17" max="17" width="6.5" bestFit="1" customWidth="1"/>
    <col min="18" max="18" width="6.83203125" customWidth="1"/>
    <col min="19" max="19" width="6.33203125" bestFit="1" customWidth="1"/>
    <col min="20" max="20" width="7.83203125" bestFit="1" customWidth="1"/>
    <col min="21" max="21" width="6.1640625" bestFit="1" customWidth="1"/>
    <col min="22" max="22" width="6.6640625" bestFit="1" customWidth="1"/>
    <col min="23" max="28" width="5.83203125" customWidth="1"/>
    <col min="29" max="30" width="6.1640625" customWidth="1"/>
    <col min="31" max="43" width="5.83203125" customWidth="1"/>
    <col min="44" max="44" width="9.1640625" customWidth="1"/>
    <col min="45" max="46" width="5.83203125" customWidth="1"/>
    <col min="47" max="47" width="9.1640625" customWidth="1"/>
    <col min="48" max="50" width="5.83203125" customWidth="1"/>
    <col min="51" max="113" width="5.83203125" style="36" customWidth="1"/>
    <col min="114" max="114" width="6.1640625" style="36" customWidth="1"/>
  </cols>
  <sheetData>
    <row r="14" spans="1:126" s="36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 s="16"/>
      <c r="P14" s="14"/>
      <c r="Q14"/>
      <c r="R14"/>
      <c r="S14"/>
      <c r="T14"/>
      <c r="U14"/>
      <c r="V14"/>
      <c r="W14"/>
      <c r="X14" s="60"/>
      <c r="Y14"/>
      <c r="Z14"/>
      <c r="AA14"/>
      <c r="AB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1:126" s="36" customFormat="1">
      <c r="A15"/>
      <c r="B15"/>
      <c r="C15"/>
      <c r="D15" s="88"/>
      <c r="E15"/>
      <c r="F15"/>
      <c r="G15"/>
      <c r="H15"/>
      <c r="I15"/>
      <c r="J15"/>
      <c r="K15"/>
      <c r="L15"/>
      <c r="M15" s="49"/>
      <c r="N15"/>
      <c r="O15" s="16"/>
      <c r="P15" s="14"/>
      <c r="Q15"/>
      <c r="R15"/>
      <c r="S15"/>
      <c r="T15"/>
      <c r="U15"/>
      <c r="V15"/>
      <c r="W15"/>
      <c r="X15"/>
      <c r="Y15"/>
      <c r="Z15"/>
      <c r="AA15"/>
      <c r="AB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1:126" s="36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1:126" s="36" customFormat="1">
      <c r="A17" s="67"/>
      <c r="B17"/>
      <c r="C17"/>
      <c r="D17"/>
      <c r="E17" s="54"/>
      <c r="F17"/>
      <c r="G17"/>
      <c r="H17"/>
      <c r="I17" s="320"/>
      <c r="J17" s="67"/>
      <c r="K17"/>
      <c r="L17"/>
      <c r="M17"/>
      <c r="N17"/>
      <c r="O17"/>
      <c r="P17"/>
      <c r="Q17" s="47"/>
      <c r="R17"/>
      <c r="S17"/>
      <c r="T17"/>
      <c r="U17" s="320"/>
      <c r="V17" s="6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1:126" s="36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2"/>
      <c r="S18" s="12"/>
      <c r="T18" s="12"/>
      <c r="U18"/>
      <c r="V18" s="1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1:126" s="36" customFormat="1">
      <c r="A19"/>
      <c r="B19"/>
      <c r="C19" s="24"/>
      <c r="D19"/>
      <c r="E19"/>
      <c r="F19" s="68"/>
      <c r="G19"/>
      <c r="H19"/>
      <c r="I19"/>
      <c r="J19" s="51"/>
      <c r="K19"/>
      <c r="L19" s="51"/>
      <c r="M19"/>
      <c r="N19"/>
      <c r="O19"/>
      <c r="P19"/>
      <c r="Q19"/>
      <c r="R19"/>
      <c r="S19"/>
      <c r="T19"/>
      <c r="U19"/>
      <c r="V19"/>
      <c r="W19" s="321"/>
      <c r="X19" s="67"/>
      <c r="Y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1:126" s="36" customFormat="1">
      <c r="A20" s="24"/>
      <c r="B20" s="64"/>
      <c r="C20"/>
      <c r="D20"/>
      <c r="E20"/>
      <c r="F20"/>
      <c r="G20"/>
      <c r="H20" s="10"/>
      <c r="I20"/>
      <c r="J20"/>
      <c r="K20" s="18"/>
      <c r="L20" s="18"/>
      <c r="M20" s="49"/>
      <c r="N20"/>
      <c r="O20" s="16"/>
      <c r="P20" s="13"/>
      <c r="Q20"/>
      <c r="R20" s="48"/>
      <c r="S20"/>
      <c r="T20"/>
      <c r="U20"/>
      <c r="V20" s="17"/>
      <c r="W20"/>
      <c r="X20" s="17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1:126" s="36" customFormat="1">
      <c r="A21"/>
      <c r="B21"/>
      <c r="C21"/>
      <c r="D21"/>
      <c r="E21" s="11"/>
      <c r="F21" s="50"/>
      <c r="G21"/>
      <c r="H21"/>
      <c r="I21"/>
      <c r="J21"/>
      <c r="K21"/>
      <c r="L21" s="43"/>
      <c r="M21"/>
      <c r="N21"/>
      <c r="O21" s="59"/>
      <c r="P21" s="2"/>
      <c r="Q21"/>
      <c r="R21"/>
      <c r="S21"/>
      <c r="T21"/>
      <c r="U21" s="322"/>
      <c r="V21" s="62"/>
      <c r="W21" s="17"/>
      <c r="X21" s="17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1:126" s="36" customFormat="1">
      <c r="A22" s="53"/>
      <c r="B22"/>
      <c r="C22"/>
      <c r="D22"/>
      <c r="E22"/>
      <c r="F22"/>
      <c r="G22"/>
      <c r="H22"/>
      <c r="I22"/>
      <c r="J22" s="53"/>
      <c r="K22"/>
      <c r="L22"/>
      <c r="M22"/>
      <c r="N22"/>
      <c r="O22"/>
      <c r="P22"/>
      <c r="Q22"/>
      <c r="R22"/>
      <c r="S22"/>
      <c r="T22"/>
      <c r="U22"/>
      <c r="V22" s="17"/>
      <c r="W22" s="17"/>
      <c r="X22" s="17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1:126" s="36" customFormat="1">
      <c r="A23" s="60"/>
      <c r="B23"/>
      <c r="C23"/>
      <c r="D23"/>
      <c r="E23"/>
      <c r="F23"/>
      <c r="G23"/>
      <c r="H23" s="15"/>
      <c r="I23" s="13"/>
      <c r="J23" s="60"/>
      <c r="K23"/>
      <c r="L23"/>
      <c r="M23"/>
      <c r="N23"/>
      <c r="O23"/>
      <c r="P23"/>
      <c r="Q23"/>
      <c r="R23"/>
      <c r="S23"/>
      <c r="T23"/>
      <c r="U23"/>
      <c r="V23" s="17"/>
      <c r="W23" s="17"/>
      <c r="X23" s="17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1:126" s="36" customFormat="1">
      <c r="A24"/>
      <c r="B24"/>
      <c r="C24"/>
      <c r="D24" s="323"/>
      <c r="E24"/>
      <c r="F24"/>
      <c r="G24"/>
      <c r="H24"/>
      <c r="I24" s="53"/>
      <c r="J24"/>
      <c r="K24"/>
      <c r="L24"/>
      <c r="M24" s="307"/>
      <c r="N24"/>
      <c r="O24" s="307"/>
      <c r="P24"/>
      <c r="Q24" s="324"/>
      <c r="R24"/>
      <c r="S24" s="324"/>
      <c r="T24"/>
      <c r="U24"/>
      <c r="V24" s="17"/>
      <c r="W24" s="17"/>
      <c r="X24" s="17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1:126" s="3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1:126" s="36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 s="5"/>
      <c r="Q26"/>
      <c r="R26"/>
      <c r="S26"/>
      <c r="T26"/>
      <c r="U26"/>
      <c r="V26"/>
      <c r="W26"/>
      <c r="X26" s="324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DK26"/>
      <c r="DL26"/>
      <c r="DM26"/>
      <c r="DN26"/>
      <c r="DO26"/>
      <c r="DP26"/>
      <c r="DQ26"/>
      <c r="DR26"/>
      <c r="DS26"/>
      <c r="DT26"/>
      <c r="DU26"/>
      <c r="DV26"/>
    </row>
    <row r="28" spans="1:126">
      <c r="X28" s="307"/>
    </row>
    <row r="29" spans="1:126">
      <c r="X29" s="324"/>
    </row>
    <row r="32" spans="1:126" s="314" customFormat="1" ht="16" customHeight="1">
      <c r="AY32" s="325"/>
      <c r="AZ32" s="325"/>
      <c r="BA32" s="325"/>
      <c r="BB32" s="325"/>
      <c r="BC32" s="325"/>
      <c r="BD32" s="325"/>
      <c r="BE32" s="325"/>
      <c r="BF32" s="325"/>
      <c r="BG32" s="325"/>
      <c r="BH32" s="325"/>
      <c r="BI32" s="325"/>
      <c r="BJ32" s="325"/>
      <c r="BK32" s="325"/>
      <c r="BL32" s="325"/>
      <c r="BM32" s="325"/>
      <c r="BN32" s="325"/>
      <c r="BO32" s="325"/>
      <c r="BP32" s="325"/>
      <c r="BQ32" s="325"/>
      <c r="BR32" s="325"/>
      <c r="BS32" s="325"/>
      <c r="BT32" s="325"/>
      <c r="BU32" s="325"/>
      <c r="BV32" s="325"/>
      <c r="BW32" s="325"/>
      <c r="BX32" s="325"/>
      <c r="BY32" s="326"/>
      <c r="BZ32" s="326"/>
      <c r="CA32" s="326"/>
      <c r="CB32" s="326"/>
      <c r="CC32" s="326"/>
      <c r="CD32" s="326"/>
      <c r="CE32" s="326"/>
      <c r="CF32" s="326"/>
      <c r="CG32" s="326"/>
      <c r="CH32" s="326"/>
      <c r="CI32" s="326"/>
      <c r="CJ32" s="326"/>
      <c r="CK32" s="326"/>
      <c r="CL32" s="326"/>
      <c r="CM32" s="326"/>
      <c r="CN32" s="325"/>
      <c r="CO32" s="326"/>
      <c r="CP32" s="326"/>
      <c r="CQ32" s="326"/>
      <c r="CR32" s="326"/>
      <c r="CS32" s="326"/>
      <c r="CT32" s="326"/>
      <c r="CU32" s="326"/>
      <c r="CV32" s="326"/>
      <c r="CW32" s="326"/>
      <c r="CX32" s="326"/>
      <c r="CY32" s="326"/>
      <c r="CZ32" s="326"/>
      <c r="DA32" s="326"/>
      <c r="DB32" s="326"/>
      <c r="DC32" s="326"/>
      <c r="DD32" s="326"/>
      <c r="DE32" s="326"/>
      <c r="DF32" s="326"/>
      <c r="DG32" s="326"/>
      <c r="DH32" s="326"/>
      <c r="DI32" s="326"/>
      <c r="DJ32" s="326"/>
    </row>
  </sheetData>
  <pageMargins left="0.7" right="0.7" top="0.75" bottom="0.75" header="0.3" footer="0.3"/>
  <pageSetup scale="53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A45-09D1-B444-B394-5E7D8EB7FF4B}">
  <sheetPr>
    <pageSetUpPr fitToPage="1"/>
  </sheetPr>
  <dimension ref="A3:Z34"/>
  <sheetViews>
    <sheetView showGridLines="0" workbookViewId="0">
      <selection activeCell="T15" sqref="T15:T19"/>
    </sheetView>
  </sheetViews>
  <sheetFormatPr baseColWidth="10" defaultColWidth="6.83203125" defaultRowHeight="16"/>
  <cols>
    <col min="1" max="1" width="3.6640625" bestFit="1" customWidth="1"/>
    <col min="5" max="5" width="6.83203125" style="25"/>
    <col min="13" max="22" width="3.83203125" customWidth="1"/>
  </cols>
  <sheetData>
    <row r="3" spans="1:26">
      <c r="C3" s="22"/>
      <c r="D3" s="22"/>
      <c r="E3" s="32"/>
      <c r="F3" s="22"/>
      <c r="G3" s="22"/>
    </row>
    <row r="4" spans="1:26">
      <c r="B4" s="335" t="s">
        <v>110</v>
      </c>
      <c r="C4" s="335"/>
      <c r="D4" s="335"/>
      <c r="E4" s="32"/>
      <c r="F4" s="335" t="s">
        <v>1</v>
      </c>
      <c r="G4" s="335"/>
      <c r="H4" s="335"/>
      <c r="J4" s="335" t="s">
        <v>127</v>
      </c>
      <c r="K4" s="335"/>
      <c r="L4" s="335"/>
      <c r="N4" s="22"/>
      <c r="O4" s="22"/>
      <c r="P4" s="22"/>
    </row>
    <row r="5" spans="1:26" ht="16" customHeight="1">
      <c r="A5" s="336" t="s">
        <v>173</v>
      </c>
      <c r="B5" s="28"/>
      <c r="F5" s="337"/>
      <c r="G5" s="337"/>
      <c r="H5" s="337"/>
      <c r="J5" s="338"/>
      <c r="K5" s="338"/>
      <c r="L5" s="338"/>
      <c r="N5" s="339"/>
      <c r="P5" s="339"/>
    </row>
    <row r="6" spans="1:26" ht="16" customHeight="1">
      <c r="A6" s="336"/>
      <c r="B6" s="28"/>
      <c r="F6" s="337"/>
      <c r="G6" s="337"/>
      <c r="H6" s="337"/>
      <c r="J6" s="338"/>
      <c r="K6" s="338"/>
      <c r="L6" s="338"/>
      <c r="N6" s="339"/>
      <c r="P6" s="339"/>
    </row>
    <row r="7" spans="1:26" ht="16" customHeight="1">
      <c r="A7" s="336"/>
      <c r="B7" s="28"/>
      <c r="F7" s="337"/>
      <c r="G7" s="337"/>
      <c r="H7" s="337"/>
      <c r="J7" s="338"/>
      <c r="K7" s="338"/>
      <c r="L7" s="338"/>
      <c r="N7" s="339"/>
      <c r="P7" s="339"/>
      <c r="Z7" s="327"/>
    </row>
    <row r="8" spans="1:26">
      <c r="A8" s="336"/>
      <c r="B8" s="28"/>
      <c r="F8" s="337"/>
      <c r="G8" s="337"/>
      <c r="H8" s="337"/>
      <c r="J8" s="338"/>
      <c r="K8" s="338"/>
      <c r="L8" s="338"/>
      <c r="N8" s="339"/>
      <c r="P8" s="339"/>
      <c r="Z8" s="327"/>
    </row>
    <row r="9" spans="1:26">
      <c r="A9" s="336"/>
      <c r="B9" s="28"/>
      <c r="F9" s="337"/>
      <c r="G9" s="337"/>
      <c r="H9" s="337"/>
      <c r="J9" s="338"/>
      <c r="K9" s="338"/>
      <c r="L9" s="338"/>
      <c r="N9" s="339"/>
      <c r="P9" s="339"/>
      <c r="Z9" s="327"/>
    </row>
    <row r="10" spans="1:26" ht="16" customHeight="1">
      <c r="B10" s="6"/>
      <c r="F10" s="300"/>
      <c r="G10" s="300"/>
      <c r="H10" s="300"/>
      <c r="J10" s="300"/>
      <c r="K10" s="300"/>
      <c r="L10" s="300"/>
      <c r="P10" s="300"/>
      <c r="Z10" s="327"/>
    </row>
    <row r="11" spans="1:26" ht="16" customHeight="1">
      <c r="A11" s="336" t="s">
        <v>172</v>
      </c>
      <c r="B11" s="22"/>
      <c r="C11" s="22"/>
      <c r="F11" s="340"/>
      <c r="G11" s="340"/>
      <c r="H11" s="340"/>
      <c r="J11" s="341"/>
      <c r="K11" s="341"/>
      <c r="L11" s="341"/>
      <c r="Z11" s="327"/>
    </row>
    <row r="12" spans="1:26" ht="16" customHeight="1">
      <c r="A12" s="336"/>
      <c r="B12" s="22"/>
      <c r="C12" s="22"/>
      <c r="F12" s="340"/>
      <c r="G12" s="340"/>
      <c r="H12" s="340"/>
      <c r="J12" s="341"/>
      <c r="K12" s="341"/>
      <c r="L12" s="341"/>
      <c r="Z12" s="327"/>
    </row>
    <row r="13" spans="1:26" ht="16" customHeight="1">
      <c r="A13" s="336"/>
      <c r="B13" s="22"/>
      <c r="C13" s="22"/>
      <c r="F13" s="340"/>
      <c r="G13" s="340"/>
      <c r="H13" s="340"/>
      <c r="J13" s="341"/>
      <c r="K13" s="341"/>
      <c r="L13" s="341"/>
      <c r="Z13" s="327"/>
    </row>
    <row r="14" spans="1:26" ht="16" customHeight="1">
      <c r="E14" s="302"/>
      <c r="N14" s="335" t="s">
        <v>145</v>
      </c>
      <c r="O14" s="335"/>
      <c r="P14" s="335"/>
      <c r="Z14" s="327"/>
    </row>
    <row r="15" spans="1:26" ht="18" customHeight="1">
      <c r="A15" s="336" t="s">
        <v>171</v>
      </c>
      <c r="B15" s="337"/>
      <c r="C15" s="337"/>
      <c r="D15" s="337"/>
      <c r="E15" s="302"/>
      <c r="N15" s="328"/>
      <c r="O15" s="328"/>
      <c r="P15" s="328"/>
      <c r="T15" s="342"/>
    </row>
    <row r="16" spans="1:26" ht="18" customHeight="1">
      <c r="A16" s="336"/>
      <c r="B16" s="337"/>
      <c r="C16" s="337"/>
      <c r="D16" s="337"/>
      <c r="E16" s="329"/>
      <c r="N16" s="328"/>
      <c r="O16" s="328"/>
      <c r="P16" s="328"/>
      <c r="T16" s="343"/>
    </row>
    <row r="17" spans="1:20" ht="18" customHeight="1">
      <c r="A17" s="336"/>
      <c r="B17" s="337"/>
      <c r="C17" s="337"/>
      <c r="D17" s="337"/>
      <c r="E17" s="329"/>
      <c r="N17" s="328"/>
      <c r="O17" s="328"/>
      <c r="P17" s="328"/>
      <c r="T17" s="343"/>
    </row>
    <row r="18" spans="1:20" ht="18" customHeight="1">
      <c r="A18" s="336"/>
      <c r="B18" s="337"/>
      <c r="C18" s="337"/>
      <c r="D18" s="337"/>
      <c r="E18" s="329"/>
      <c r="N18" s="328"/>
      <c r="O18" s="328"/>
      <c r="P18" s="328"/>
      <c r="T18" s="343"/>
    </row>
    <row r="19" spans="1:20" ht="18" customHeight="1">
      <c r="A19" s="336"/>
      <c r="B19" s="337"/>
      <c r="C19" s="337"/>
      <c r="D19" s="337"/>
      <c r="E19" s="329"/>
      <c r="N19" s="328"/>
      <c r="O19" s="328"/>
      <c r="P19" s="328"/>
      <c r="T19" s="343"/>
    </row>
    <row r="20" spans="1:20">
      <c r="A20" s="23"/>
      <c r="B20" s="22"/>
      <c r="C20" s="22"/>
      <c r="D20" s="22"/>
      <c r="E20" s="32"/>
      <c r="N20" s="300"/>
    </row>
    <row r="21" spans="1:20">
      <c r="A21" s="23"/>
      <c r="B21" s="344"/>
      <c r="C21" s="344"/>
      <c r="D21" s="344"/>
      <c r="E21" s="303"/>
      <c r="N21" s="300"/>
    </row>
    <row r="22" spans="1:20">
      <c r="A22" s="23"/>
      <c r="C22" s="22"/>
      <c r="D22" s="22"/>
      <c r="E22" s="32"/>
      <c r="N22" s="300"/>
    </row>
    <row r="23" spans="1:20" ht="16" customHeight="1">
      <c r="A23" s="336" t="s">
        <v>173</v>
      </c>
      <c r="B23" s="300"/>
      <c r="C23" s="300"/>
      <c r="D23" s="300"/>
      <c r="E23" s="301"/>
      <c r="F23" s="341"/>
      <c r="G23" s="341"/>
      <c r="H23" s="341"/>
      <c r="N23" s="330"/>
    </row>
    <row r="24" spans="1:20" ht="16" customHeight="1">
      <c r="A24" s="336"/>
      <c r="B24" s="300"/>
      <c r="C24" s="300"/>
      <c r="D24" s="300"/>
      <c r="E24" s="301"/>
      <c r="F24" s="341"/>
      <c r="G24" s="341"/>
      <c r="H24" s="341"/>
      <c r="N24" s="330"/>
    </row>
    <row r="25" spans="1:20" ht="16" customHeight="1">
      <c r="A25" s="336"/>
      <c r="B25" s="300"/>
      <c r="C25" s="300"/>
      <c r="D25" s="300"/>
      <c r="E25" s="301"/>
      <c r="F25" s="341"/>
      <c r="G25" s="341"/>
      <c r="H25" s="341"/>
      <c r="N25" s="330"/>
    </row>
    <row r="26" spans="1:20" ht="16" customHeight="1">
      <c r="A26" s="336"/>
      <c r="B26" s="300"/>
      <c r="C26" s="300"/>
      <c r="D26" s="300"/>
      <c r="E26" s="301"/>
      <c r="F26" s="341"/>
      <c r="G26" s="341"/>
      <c r="H26" s="341"/>
      <c r="N26" s="330"/>
    </row>
    <row r="27" spans="1:20" ht="16" customHeight="1">
      <c r="A27" s="336"/>
      <c r="B27" s="300"/>
      <c r="C27" s="300"/>
      <c r="D27" s="300"/>
      <c r="E27" s="301"/>
      <c r="F27" s="341"/>
      <c r="G27" s="341"/>
      <c r="H27" s="341"/>
      <c r="N27" s="330"/>
    </row>
    <row r="28" spans="1:20" ht="16" customHeight="1">
      <c r="A28" s="23"/>
      <c r="B28" s="300"/>
      <c r="C28" s="300"/>
      <c r="D28" s="300"/>
      <c r="E28" s="301"/>
      <c r="F28" s="22"/>
      <c r="G28" s="22"/>
      <c r="H28" s="22"/>
      <c r="P28" s="300"/>
    </row>
    <row r="29" spans="1:20" ht="16" customHeight="1">
      <c r="A29" s="336" t="s">
        <v>172</v>
      </c>
      <c r="B29" s="300"/>
      <c r="C29" s="300"/>
      <c r="D29" s="300"/>
      <c r="F29" s="340"/>
      <c r="G29" s="340"/>
      <c r="H29" s="340"/>
      <c r="P29" s="300"/>
    </row>
    <row r="30" spans="1:20" ht="16" customHeight="1">
      <c r="A30" s="336"/>
      <c r="B30" s="300"/>
      <c r="C30" s="300"/>
      <c r="D30" s="300"/>
      <c r="F30" s="340"/>
      <c r="G30" s="340"/>
      <c r="H30" s="340"/>
      <c r="P30" s="300"/>
    </row>
    <row r="31" spans="1:20">
      <c r="A31" s="336"/>
      <c r="B31" s="300"/>
      <c r="C31" s="300"/>
      <c r="D31" s="300"/>
      <c r="F31" s="340"/>
      <c r="G31" s="340"/>
      <c r="H31" s="340"/>
      <c r="P31" s="300"/>
    </row>
    <row r="32" spans="1:20" ht="18" customHeight="1">
      <c r="F32" s="303"/>
      <c r="G32" s="303"/>
      <c r="H32" s="303"/>
      <c r="I32" s="25"/>
      <c r="J32" s="25"/>
    </row>
    <row r="33" spans="1:17">
      <c r="F33" s="303"/>
      <c r="G33" s="303"/>
      <c r="H33" s="303"/>
      <c r="I33" s="25"/>
      <c r="J33" s="25"/>
    </row>
    <row r="34" spans="1:17">
      <c r="A34" s="25"/>
      <c r="F34" s="70"/>
      <c r="G34" s="70"/>
      <c r="H34" s="70"/>
      <c r="I34" s="32"/>
      <c r="J34" s="32"/>
      <c r="Q34" s="22"/>
    </row>
  </sheetData>
  <mergeCells count="20">
    <mergeCell ref="A29:A31"/>
    <mergeCell ref="F29:H31"/>
    <mergeCell ref="A15:A19"/>
    <mergeCell ref="B15:D19"/>
    <mergeCell ref="T15:T19"/>
    <mergeCell ref="B21:D21"/>
    <mergeCell ref="A23:A27"/>
    <mergeCell ref="F23:H27"/>
    <mergeCell ref="N14:P14"/>
    <mergeCell ref="B4:D4"/>
    <mergeCell ref="F4:H4"/>
    <mergeCell ref="J4:L4"/>
    <mergeCell ref="A5:A9"/>
    <mergeCell ref="F5:H9"/>
    <mergeCell ref="J5:L9"/>
    <mergeCell ref="N5:N9"/>
    <mergeCell ref="P5:P9"/>
    <mergeCell ref="A11:A13"/>
    <mergeCell ref="F11:H13"/>
    <mergeCell ref="J11:L13"/>
  </mergeCells>
  <pageMargins left="0.7" right="0.7" top="0.75" bottom="0.75" header="0.3" footer="0.3"/>
  <pageSetup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1:BS147"/>
  <sheetViews>
    <sheetView showGridLines="0" topLeftCell="A43" zoomScaleNormal="100" workbookViewId="0">
      <selection activeCell="P57" sqref="P57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1" spans="1:36">
      <c r="AJ1" t="s">
        <v>202</v>
      </c>
    </row>
    <row r="2" spans="1:36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  <c r="AJ2" t="s">
        <v>374</v>
      </c>
    </row>
    <row r="3" spans="1:36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J3" t="s">
        <v>375</v>
      </c>
    </row>
    <row r="4" spans="1:36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J4" t="s">
        <v>376</v>
      </c>
    </row>
    <row r="5" spans="1:36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J5" t="s">
        <v>220</v>
      </c>
    </row>
    <row r="6" spans="1:36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6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6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6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6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6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6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6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6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6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6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71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35" t="s">
        <v>110</v>
      </c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P42" s="335" t="s">
        <v>1</v>
      </c>
      <c r="Q42" s="335"/>
      <c r="R42" s="335"/>
      <c r="S42" s="335"/>
      <c r="T42" s="335"/>
      <c r="U42" s="335"/>
      <c r="V42" s="335"/>
      <c r="W42" s="335"/>
      <c r="X42" s="335"/>
      <c r="Y42" s="335"/>
      <c r="Z42" s="335"/>
      <c r="AB42" s="335" t="s">
        <v>127</v>
      </c>
      <c r="AC42" s="335"/>
      <c r="AD42" s="335"/>
      <c r="AE42" s="335"/>
      <c r="AF42" s="335"/>
      <c r="AG42" s="335"/>
      <c r="AH42" s="335"/>
      <c r="AI42" s="335"/>
      <c r="AJ42" s="335"/>
      <c r="AT42" s="335" t="s">
        <v>1</v>
      </c>
      <c r="AU42" s="335"/>
      <c r="AV42" s="335"/>
      <c r="AW42" s="335"/>
      <c r="AX42" s="335"/>
      <c r="AY42" s="335"/>
      <c r="AZ42" s="335"/>
      <c r="BA42" s="335"/>
      <c r="BB42" s="335"/>
      <c r="BC42" s="335"/>
      <c r="BD42" s="335"/>
      <c r="BI42" s="335" t="s">
        <v>1</v>
      </c>
      <c r="BJ42" s="335"/>
      <c r="BK42" s="335"/>
      <c r="BL42" s="335"/>
      <c r="BM42" s="335"/>
      <c r="BN42" s="335"/>
      <c r="BO42" s="335"/>
      <c r="BP42" s="335"/>
      <c r="BQ42" s="335"/>
      <c r="BR42" s="335"/>
      <c r="BS42" s="335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36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36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36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36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36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36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36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36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36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36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36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36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36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36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36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36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36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36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36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36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36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36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36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36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36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36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36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36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36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36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36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36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36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36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36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36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35"/>
      <c r="Q56" s="335"/>
      <c r="R56" s="335"/>
      <c r="S56" s="335"/>
      <c r="T56" s="335"/>
      <c r="U56" s="335"/>
      <c r="V56" s="335"/>
      <c r="W56" s="335"/>
      <c r="X56" s="335"/>
      <c r="Y56" s="335"/>
      <c r="Z56" s="335"/>
      <c r="AB56" s="335"/>
      <c r="AC56" s="335"/>
      <c r="AD56" s="335"/>
      <c r="AE56" s="335"/>
      <c r="AF56" s="335"/>
      <c r="AG56" s="335"/>
      <c r="AH56" s="335"/>
      <c r="AI56" s="335"/>
      <c r="AJ56" s="335"/>
      <c r="AL56" s="229"/>
      <c r="AN56" s="229"/>
      <c r="AT56" s="335"/>
      <c r="AU56" s="335"/>
      <c r="AV56" s="335"/>
      <c r="AW56" s="335"/>
      <c r="AX56" s="335"/>
      <c r="AY56" s="335"/>
      <c r="AZ56" s="335"/>
      <c r="BA56" s="335"/>
      <c r="BB56" s="335"/>
      <c r="BC56" s="335"/>
      <c r="BD56" s="335"/>
      <c r="BI56" s="335"/>
      <c r="BJ56" s="335"/>
      <c r="BK56" s="335"/>
      <c r="BL56" s="335"/>
      <c r="BM56" s="335"/>
      <c r="BN56" s="335"/>
      <c r="BO56" s="335"/>
      <c r="BP56" s="335"/>
      <c r="BQ56" s="335"/>
      <c r="BR56" s="335"/>
      <c r="BS56" s="335"/>
    </row>
    <row r="57" spans="1:71" ht="16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customHeight="1">
      <c r="P58" s="335" t="s">
        <v>383</v>
      </c>
      <c r="Q58" s="335"/>
      <c r="R58" s="335"/>
      <c r="S58" s="335"/>
      <c r="T58" s="335"/>
      <c r="U58" s="335"/>
      <c r="V58" s="335"/>
      <c r="W58" s="335"/>
      <c r="X58" s="335"/>
      <c r="Y58" s="335"/>
      <c r="Z58" s="335"/>
      <c r="AB58" s="335"/>
      <c r="AC58" s="335"/>
      <c r="AD58" s="335"/>
      <c r="AE58" s="335"/>
      <c r="AF58" s="335"/>
      <c r="AG58" s="335"/>
      <c r="AH58" s="335"/>
      <c r="AI58" s="335"/>
      <c r="AJ58" s="335"/>
      <c r="AW58" s="36"/>
      <c r="AX58" s="36"/>
      <c r="AY58" s="36"/>
    </row>
    <row r="59" spans="1:71" ht="16" customHeight="1">
      <c r="AI59" s="3"/>
      <c r="AJ59" s="84"/>
      <c r="AW59" s="36"/>
      <c r="AX59" s="36"/>
      <c r="AY59" s="36"/>
    </row>
    <row r="60" spans="1:71" ht="16" customHeight="1">
      <c r="AI60" s="3"/>
      <c r="AJ60" s="36"/>
      <c r="AW60" s="36"/>
      <c r="AX60" s="36"/>
      <c r="AY60" s="36"/>
    </row>
    <row r="61" spans="1:71" ht="16" customHeight="1">
      <c r="AI61" s="3"/>
      <c r="AJ61" s="36"/>
      <c r="AW61" s="36"/>
      <c r="AX61" s="36"/>
      <c r="AY61" s="36"/>
    </row>
    <row r="62" spans="1:71" ht="18" customHeight="1">
      <c r="AI62" s="3"/>
      <c r="AJ62" s="84"/>
      <c r="AW62" s="36"/>
      <c r="AX62" s="36"/>
      <c r="AY62" s="36"/>
    </row>
    <row r="63" spans="1:71" ht="18" customHeight="1">
      <c r="A63" s="336" t="s">
        <v>171</v>
      </c>
      <c r="B63" s="3" t="s">
        <v>177</v>
      </c>
      <c r="C63" s="20">
        <f>D26</f>
        <v>50000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47"/>
      <c r="P63" s="348"/>
      <c r="AJ63" s="36"/>
      <c r="AL63" s="345" t="s">
        <v>1</v>
      </c>
      <c r="AM63" s="158" t="s">
        <v>177</v>
      </c>
      <c r="AN63" s="7">
        <f>SUM(C63:M63)</f>
        <v>50000</v>
      </c>
      <c r="AR63" s="133"/>
      <c r="AS63" s="133"/>
      <c r="AT63" s="133"/>
      <c r="AU63" s="133"/>
      <c r="AV63" s="17"/>
      <c r="AW63" s="36"/>
      <c r="AX63" s="36"/>
      <c r="AY63" s="36"/>
    </row>
    <row r="64" spans="1:71" ht="18" customHeight="1">
      <c r="A64" s="336"/>
      <c r="B64" s="3" t="s">
        <v>178</v>
      </c>
      <c r="C64" s="20">
        <v>0</v>
      </c>
      <c r="D64" s="20">
        <v>0</v>
      </c>
      <c r="E64" s="20">
        <v>0</v>
      </c>
      <c r="F64" s="20">
        <f>D13</f>
        <v>43000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47"/>
      <c r="P64" s="348"/>
      <c r="AL64" s="345"/>
      <c r="AM64" s="158" t="s">
        <v>178</v>
      </c>
      <c r="AN64" s="186">
        <f>SUM(C64:M64)</f>
        <v>43000</v>
      </c>
      <c r="AR64" s="204"/>
      <c r="AS64" s="204"/>
      <c r="AT64" s="204"/>
      <c r="AU64" s="204"/>
      <c r="AV64" s="17"/>
      <c r="AW64" s="36"/>
      <c r="AX64" s="36"/>
      <c r="AY64" s="36"/>
    </row>
    <row r="65" spans="1:54" ht="18" customHeight="1">
      <c r="A65" s="336"/>
      <c r="B65" s="3" t="s">
        <v>28</v>
      </c>
      <c r="C65" s="20">
        <v>0</v>
      </c>
      <c r="D65" s="20">
        <v>0</v>
      </c>
      <c r="E65" s="20">
        <v>0</v>
      </c>
      <c r="F65" s="20">
        <v>0</v>
      </c>
      <c r="G65" s="20">
        <f>H13</f>
        <v>43000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46"/>
      <c r="AL65" s="345"/>
      <c r="AM65" s="158" t="s">
        <v>28</v>
      </c>
      <c r="AN65" s="7">
        <f>SUM(C65:M65)</f>
        <v>43000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36"/>
      <c r="B66" s="3" t="s">
        <v>0</v>
      </c>
      <c r="C66" s="20">
        <v>0</v>
      </c>
      <c r="D66" s="20">
        <f>H26</f>
        <v>50000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46"/>
      <c r="AL66" s="345"/>
      <c r="AM66" s="158" t="s">
        <v>0</v>
      </c>
      <c r="AN66" s="7">
        <f>SUM(D66:M66)</f>
        <v>50000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36"/>
      <c r="B67" s="3" t="s">
        <v>37</v>
      </c>
      <c r="C67" s="20">
        <v>0</v>
      </c>
      <c r="D67" s="20">
        <v>0</v>
      </c>
      <c r="E67" s="20">
        <f>M26</f>
        <v>47500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46"/>
      <c r="AL67" s="345"/>
      <c r="AM67" s="158" t="s">
        <v>37</v>
      </c>
      <c r="AN67" s="7">
        <f>SUM(D67:M67)</f>
        <v>47500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8" customHeight="1">
      <c r="A68" s="336"/>
      <c r="B68" s="3" t="s">
        <v>38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f>M13</f>
        <v>41000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346"/>
      <c r="AL68" s="345"/>
      <c r="AM68" s="158" t="s">
        <v>38</v>
      </c>
      <c r="AN68" s="7">
        <f>SUM(C68:M68)</f>
        <v>41000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36"/>
      <c r="B69" s="3" t="s">
        <v>13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f>R25</f>
        <v>20500</v>
      </c>
      <c r="J69" s="20">
        <v>0</v>
      </c>
      <c r="K69" s="20">
        <v>0</v>
      </c>
      <c r="L69" s="20">
        <v>0</v>
      </c>
      <c r="M69" s="20">
        <f>R27</f>
        <v>26500</v>
      </c>
      <c r="N69" s="20">
        <v>0</v>
      </c>
      <c r="O69" s="346"/>
      <c r="AL69" s="345"/>
      <c r="AM69" s="158" t="s">
        <v>13</v>
      </c>
      <c r="AN69" s="7">
        <f>SUM(C69:M69)</f>
        <v>47000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36"/>
      <c r="B70" s="3" t="s">
        <v>23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f>R13</f>
        <v>6400</v>
      </c>
      <c r="L70" s="20">
        <v>0</v>
      </c>
      <c r="M70" s="20">
        <v>0</v>
      </c>
      <c r="N70" s="20">
        <v>0</v>
      </c>
      <c r="O70" s="346"/>
      <c r="AL70" s="345"/>
      <c r="AM70" s="158" t="s">
        <v>23</v>
      </c>
      <c r="AN70" s="7">
        <f>SUM(C70:M70)</f>
        <v>6400</v>
      </c>
      <c r="AR70" s="133"/>
      <c r="AS70" s="133"/>
      <c r="AT70" s="133"/>
      <c r="AU70" s="133"/>
      <c r="AV70" s="17"/>
      <c r="AW70" s="36"/>
      <c r="AX70" s="36"/>
      <c r="AY70" s="36"/>
    </row>
    <row r="71" spans="1:54" ht="16" customHeight="1">
      <c r="A71" s="336"/>
      <c r="B71" s="3" t="s">
        <v>210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f>V13</f>
        <v>6275</v>
      </c>
      <c r="M71" s="20">
        <v>0</v>
      </c>
      <c r="N71" s="20">
        <v>0</v>
      </c>
      <c r="O71" s="346"/>
      <c r="AL71" s="345"/>
      <c r="AM71" s="158" t="s">
        <v>22</v>
      </c>
      <c r="AN71" s="7">
        <f>SUM(C71:M71)</f>
        <v>6275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36"/>
      <c r="B72" s="3" t="s">
        <v>133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f>W24</f>
        <v>15500</v>
      </c>
      <c r="K72" s="20">
        <v>0</v>
      </c>
      <c r="L72" s="20">
        <v>0</v>
      </c>
      <c r="M72" s="20">
        <v>0</v>
      </c>
      <c r="N72" s="20">
        <v>0</v>
      </c>
      <c r="O72" s="346"/>
      <c r="AL72" s="345"/>
      <c r="AM72" s="158" t="s">
        <v>133</v>
      </c>
      <c r="AN72" s="7">
        <f>SUM(C72:M72)</f>
        <v>15500</v>
      </c>
      <c r="AR72" s="133"/>
      <c r="AS72" s="133"/>
      <c r="AT72" s="133"/>
      <c r="AU72" s="133"/>
      <c r="AV72" s="17"/>
      <c r="AW72" s="36"/>
      <c r="AX72" s="36"/>
      <c r="AY72" s="36"/>
      <c r="BB72" s="33"/>
    </row>
    <row r="73" spans="1:54" ht="16" customHeight="1">
      <c r="A73" s="336"/>
      <c r="B73" s="3" t="s">
        <v>134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f>Z27</f>
        <v>26500</v>
      </c>
      <c r="O73" s="346"/>
      <c r="AL73" s="345"/>
      <c r="AM73" s="158" t="s">
        <v>134</v>
      </c>
      <c r="AN73" s="7">
        <f>SUM(C73:N73)</f>
        <v>26500</v>
      </c>
      <c r="AR73" s="164"/>
      <c r="AS73" s="164"/>
      <c r="AT73" s="164"/>
      <c r="AU73" s="164"/>
      <c r="AV73" s="17"/>
      <c r="AW73" s="36"/>
      <c r="AX73" s="36"/>
      <c r="AY73" s="36"/>
      <c r="BB73" s="33"/>
    </row>
    <row r="74" spans="1:54">
      <c r="A74" s="23"/>
      <c r="C74" s="335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22"/>
      <c r="AN74" s="66"/>
      <c r="AR74" s="132"/>
      <c r="AS74" s="136"/>
      <c r="AT74" s="77"/>
      <c r="AU74" s="40"/>
      <c r="AV74" s="17"/>
      <c r="AW74" s="36"/>
      <c r="AX74" s="36"/>
      <c r="AY74" s="36"/>
      <c r="BB74" s="33"/>
    </row>
    <row r="75" spans="1:54">
      <c r="A75" s="23"/>
      <c r="B75" s="3"/>
      <c r="C75" s="7">
        <f>SUM(C63:C73)</f>
        <v>50000</v>
      </c>
      <c r="D75" s="186">
        <f t="shared" ref="D75:N75" si="27">SUM(D63:D73)</f>
        <v>50000</v>
      </c>
      <c r="E75" s="186">
        <f t="shared" si="27"/>
        <v>47500</v>
      </c>
      <c r="F75" s="186">
        <f t="shared" si="27"/>
        <v>43000</v>
      </c>
      <c r="G75" s="186">
        <f t="shared" si="27"/>
        <v>43000</v>
      </c>
      <c r="H75" s="186">
        <f t="shared" si="27"/>
        <v>41000</v>
      </c>
      <c r="I75" s="186">
        <f t="shared" si="27"/>
        <v>20500</v>
      </c>
      <c r="J75" s="186">
        <f t="shared" si="27"/>
        <v>15500</v>
      </c>
      <c r="K75" s="186">
        <f t="shared" si="27"/>
        <v>6400</v>
      </c>
      <c r="L75" s="186">
        <f t="shared" si="27"/>
        <v>6275</v>
      </c>
      <c r="M75" s="186">
        <f t="shared" si="27"/>
        <v>26500</v>
      </c>
      <c r="N75" s="186">
        <f t="shared" si="27"/>
        <v>26500</v>
      </c>
      <c r="O75" s="22"/>
      <c r="AN75" s="134"/>
      <c r="AR75" s="133"/>
      <c r="AS75" s="133"/>
      <c r="AT75" s="133"/>
      <c r="AU75" s="133"/>
      <c r="AV75" s="17"/>
      <c r="AW75" s="36"/>
      <c r="AX75" s="36"/>
      <c r="AY75" s="36"/>
      <c r="BB75" s="33"/>
    </row>
    <row r="76" spans="1:54">
      <c r="A76" s="23"/>
      <c r="C76" s="335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22"/>
      <c r="AN76" s="134"/>
      <c r="AR76" s="17"/>
      <c r="AS76" s="17"/>
      <c r="AT76" s="17"/>
      <c r="AU76" s="17"/>
      <c r="AV76" s="17"/>
      <c r="AW76" s="36"/>
      <c r="AX76" s="36"/>
      <c r="AY76" s="36"/>
    </row>
    <row r="77" spans="1:54" ht="16" customHeight="1">
      <c r="A77" s="336" t="s">
        <v>173</v>
      </c>
      <c r="B77" s="28" t="s">
        <v>14</v>
      </c>
      <c r="C77" s="134"/>
      <c r="D77" s="229"/>
      <c r="E77" s="229"/>
      <c r="F77" s="134"/>
      <c r="G77" s="229"/>
      <c r="H77" s="229"/>
      <c r="I77" s="134"/>
      <c r="J77" s="229"/>
      <c r="K77" s="134"/>
      <c r="L77" s="229"/>
      <c r="M77" s="134"/>
      <c r="N77" s="229"/>
      <c r="O77" s="22"/>
      <c r="P77" s="7">
        <f t="array" ref="P77:Z88">TRANSPOSE(C63:N73)-P44:Z55</f>
        <v>50000</v>
      </c>
      <c r="Q77" s="186">
        <v>0</v>
      </c>
      <c r="R77" s="7">
        <v>0</v>
      </c>
      <c r="S77" s="7">
        <v>-50000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N77" s="7">
        <f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36"/>
      <c r="B78" s="28" t="s">
        <v>203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47500</v>
      </c>
      <c r="T78" s="186">
        <v>-47500</v>
      </c>
      <c r="U78" s="186">
        <v>0</v>
      </c>
      <c r="V78" s="186">
        <v>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ref="AN78:AN88" si="28">SUM(P78:Z78)</f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>
      <c r="A79" s="336"/>
      <c r="B79" s="28" t="s">
        <v>204</v>
      </c>
      <c r="C79" s="229"/>
      <c r="D79" s="229"/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"/>
      <c r="P79" s="186">
        <v>0</v>
      </c>
      <c r="Q79" s="186">
        <v>0</v>
      </c>
      <c r="R79" s="186">
        <v>0</v>
      </c>
      <c r="S79" s="186">
        <v>0</v>
      </c>
      <c r="T79" s="186">
        <v>47000</v>
      </c>
      <c r="U79" s="186">
        <v>0</v>
      </c>
      <c r="V79" s="186">
        <v>-47000</v>
      </c>
      <c r="W79" s="186">
        <v>0</v>
      </c>
      <c r="X79" s="186">
        <v>0</v>
      </c>
      <c r="Y79" s="186">
        <v>0</v>
      </c>
      <c r="Z79" s="186">
        <v>0</v>
      </c>
      <c r="AN79" s="186">
        <f t="shared" si="28"/>
        <v>0</v>
      </c>
      <c r="AR79" s="22"/>
      <c r="AS79" s="22"/>
      <c r="AT79" s="22"/>
      <c r="AU79" s="22"/>
      <c r="AV79" s="22"/>
      <c r="AW79" s="36"/>
      <c r="AX79" s="36"/>
      <c r="AY79" s="36"/>
    </row>
    <row r="80" spans="1:54" ht="16" customHeight="1">
      <c r="A80" s="336"/>
      <c r="B80" s="28" t="s">
        <v>27</v>
      </c>
      <c r="C80" s="134"/>
      <c r="D80" s="229"/>
      <c r="E80" s="229"/>
      <c r="F80" s="134"/>
      <c r="G80" s="229"/>
      <c r="H80" s="229"/>
      <c r="I80" s="134"/>
      <c r="J80" s="229"/>
      <c r="K80" s="134"/>
      <c r="L80" s="229"/>
      <c r="M80" s="134"/>
      <c r="N80" s="229"/>
      <c r="O80" s="22"/>
      <c r="P80" s="7">
        <v>0</v>
      </c>
      <c r="Q80" s="186">
        <v>43000</v>
      </c>
      <c r="R80" s="7">
        <v>-43000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36"/>
      <c r="B81" s="28" t="s">
        <v>205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41000</v>
      </c>
      <c r="S81" s="186">
        <v>0</v>
      </c>
      <c r="T81" s="186">
        <v>0</v>
      </c>
      <c r="U81" s="186">
        <v>-41000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N81" s="186">
        <f t="shared" si="28"/>
        <v>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36"/>
      <c r="B82" s="28" t="s">
        <v>206</v>
      </c>
      <c r="C82" s="229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"/>
      <c r="P82" s="186">
        <v>0</v>
      </c>
      <c r="Q82" s="186">
        <v>0</v>
      </c>
      <c r="R82" s="186">
        <v>0</v>
      </c>
      <c r="S82" s="186">
        <v>0</v>
      </c>
      <c r="T82" s="186">
        <v>0</v>
      </c>
      <c r="U82" s="186">
        <v>41000</v>
      </c>
      <c r="V82" s="186">
        <v>0</v>
      </c>
      <c r="W82" s="186">
        <v>-16000</v>
      </c>
      <c r="X82" s="186">
        <v>0</v>
      </c>
      <c r="Y82" s="186">
        <v>0</v>
      </c>
      <c r="Z82" s="186">
        <v>0</v>
      </c>
      <c r="AN82" s="186">
        <f t="shared" si="28"/>
        <v>25000</v>
      </c>
      <c r="AR82" s="32"/>
      <c r="AS82" s="32"/>
      <c r="AT82" s="32"/>
      <c r="AU82" s="32"/>
      <c r="AV82" s="32"/>
      <c r="AW82" s="36"/>
      <c r="AX82" s="36"/>
      <c r="AY82" s="36"/>
    </row>
    <row r="83" spans="1:51" ht="16" customHeight="1">
      <c r="A83" s="336"/>
      <c r="B83" s="28" t="s">
        <v>15</v>
      </c>
      <c r="C83" s="134"/>
      <c r="D83" s="229"/>
      <c r="E83" s="229"/>
      <c r="F83" s="134"/>
      <c r="G83" s="229"/>
      <c r="H83" s="229"/>
      <c r="I83" s="134"/>
      <c r="J83" s="229"/>
      <c r="K83" s="134"/>
      <c r="L83" s="229"/>
      <c r="M83" s="134"/>
      <c r="N83" s="229"/>
      <c r="O83" s="22"/>
      <c r="P83" s="7">
        <v>0</v>
      </c>
      <c r="Q83" s="186">
        <v>0</v>
      </c>
      <c r="R83" s="7">
        <v>0</v>
      </c>
      <c r="S83" s="7">
        <v>0</v>
      </c>
      <c r="T83" s="7">
        <v>0</v>
      </c>
      <c r="U83" s="7">
        <v>0</v>
      </c>
      <c r="V83" s="7">
        <v>15500</v>
      </c>
      <c r="W83" s="7">
        <v>0</v>
      </c>
      <c r="X83" s="7">
        <v>0</v>
      </c>
      <c r="Y83" s="7">
        <v>-15500</v>
      </c>
      <c r="Z83" s="7">
        <v>0</v>
      </c>
      <c r="AN83" s="186">
        <f t="shared" si="28"/>
        <v>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36"/>
      <c r="B84" s="28" t="s">
        <v>208</v>
      </c>
      <c r="C84" s="229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"/>
      <c r="P84" s="186">
        <v>0</v>
      </c>
      <c r="Q84" s="186">
        <v>0</v>
      </c>
      <c r="R84" s="186">
        <v>-50</v>
      </c>
      <c r="S84" s="186">
        <v>-50</v>
      </c>
      <c r="T84" s="186">
        <v>-25</v>
      </c>
      <c r="U84" s="186">
        <v>-25</v>
      </c>
      <c r="V84" s="186">
        <v>0</v>
      </c>
      <c r="W84" s="186">
        <v>0</v>
      </c>
      <c r="X84" s="186">
        <v>0</v>
      </c>
      <c r="Y84" s="186">
        <v>15150</v>
      </c>
      <c r="Z84" s="186">
        <v>-250</v>
      </c>
      <c r="AN84" s="186">
        <f t="shared" si="28"/>
        <v>14750</v>
      </c>
      <c r="AR84" s="31"/>
      <c r="AS84" s="31"/>
      <c r="AT84" s="31"/>
      <c r="AU84" s="31"/>
      <c r="AV84" s="31"/>
      <c r="AW84" s="36"/>
      <c r="AX84" s="36"/>
      <c r="AY84" s="36"/>
    </row>
    <row r="85" spans="1:51" ht="16" customHeight="1">
      <c r="A85" s="336"/>
      <c r="B85" s="28" t="s">
        <v>21</v>
      </c>
      <c r="C85" s="134"/>
      <c r="D85" s="229"/>
      <c r="E85" s="229"/>
      <c r="F85" s="134"/>
      <c r="G85" s="229"/>
      <c r="H85" s="229"/>
      <c r="I85" s="134"/>
      <c r="J85" s="229"/>
      <c r="K85" s="134"/>
      <c r="L85" s="229"/>
      <c r="M85" s="134"/>
      <c r="N85" s="229"/>
      <c r="O85" s="22"/>
      <c r="P85" s="7">
        <v>0</v>
      </c>
      <c r="Q85" s="186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6400</v>
      </c>
      <c r="X85" s="7">
        <v>-6400</v>
      </c>
      <c r="Y85" s="7">
        <v>0</v>
      </c>
      <c r="Z85" s="7">
        <v>0</v>
      </c>
      <c r="AN85" s="186">
        <f t="shared" si="28"/>
        <v>0</v>
      </c>
      <c r="AR85" s="72"/>
      <c r="AS85" s="72"/>
      <c r="AT85" s="72"/>
      <c r="AU85" s="72"/>
      <c r="AV85" s="72"/>
      <c r="AW85" s="36"/>
      <c r="AX85" s="36"/>
      <c r="AY85" s="36"/>
    </row>
    <row r="86" spans="1:51" ht="16" customHeight="1">
      <c r="A86" s="336"/>
      <c r="B86" s="28" t="s">
        <v>207</v>
      </c>
      <c r="C86" s="229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"/>
      <c r="P86" s="186">
        <v>0</v>
      </c>
      <c r="Q86" s="186">
        <v>0</v>
      </c>
      <c r="R86" s="186">
        <v>-25</v>
      </c>
      <c r="S86" s="186">
        <v>-25</v>
      </c>
      <c r="T86" s="186">
        <v>-25</v>
      </c>
      <c r="U86" s="186">
        <v>-25</v>
      </c>
      <c r="V86" s="186">
        <v>-75</v>
      </c>
      <c r="W86" s="186">
        <v>-100</v>
      </c>
      <c r="X86" s="186">
        <v>6275</v>
      </c>
      <c r="Y86" s="186">
        <v>0</v>
      </c>
      <c r="Z86" s="186">
        <v>0</v>
      </c>
      <c r="AN86" s="186">
        <f t="shared" si="28"/>
        <v>6000</v>
      </c>
      <c r="AR86" s="227"/>
      <c r="AS86" s="227"/>
      <c r="AT86" s="227"/>
      <c r="AU86" s="227"/>
      <c r="AV86" s="227"/>
      <c r="AW86" s="36"/>
      <c r="AX86" s="36"/>
      <c r="AY86" s="36"/>
    </row>
    <row r="87" spans="1:51" ht="16" customHeight="1">
      <c r="A87" s="336"/>
      <c r="B87" s="28" t="s">
        <v>20</v>
      </c>
      <c r="C87" s="134"/>
      <c r="D87" s="229"/>
      <c r="E87" s="229"/>
      <c r="F87" s="134"/>
      <c r="G87" s="229"/>
      <c r="H87" s="229"/>
      <c r="I87" s="134"/>
      <c r="J87" s="229"/>
      <c r="K87" s="134"/>
      <c r="L87" s="229"/>
      <c r="M87" s="134"/>
      <c r="N87" s="229"/>
      <c r="O87" s="22"/>
      <c r="P87" s="7">
        <v>0</v>
      </c>
      <c r="Q87" s="186">
        <v>0</v>
      </c>
      <c r="R87" s="7">
        <v>0</v>
      </c>
      <c r="S87" s="7">
        <v>0</v>
      </c>
      <c r="T87" s="7">
        <v>0</v>
      </c>
      <c r="U87" s="7">
        <v>0</v>
      </c>
      <c r="V87" s="7">
        <v>26500</v>
      </c>
      <c r="W87" s="7">
        <v>0</v>
      </c>
      <c r="X87" s="7">
        <v>0</v>
      </c>
      <c r="Y87" s="7">
        <v>0</v>
      </c>
      <c r="Z87" s="7">
        <v>-26500</v>
      </c>
      <c r="AN87" s="186">
        <f t="shared" si="28"/>
        <v>0</v>
      </c>
      <c r="AR87" s="72"/>
      <c r="AS87" s="72"/>
      <c r="AT87" s="72"/>
      <c r="AU87" s="72"/>
      <c r="AV87" s="72"/>
      <c r="AW87" s="36"/>
      <c r="AX87" s="36"/>
      <c r="AY87" s="36"/>
    </row>
    <row r="88" spans="1:51" ht="16" customHeight="1">
      <c r="A88" s="336"/>
      <c r="B88" s="28" t="s">
        <v>209</v>
      </c>
      <c r="C88" s="229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"/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26000</v>
      </c>
      <c r="AN88" s="186">
        <f t="shared" si="28"/>
        <v>26000</v>
      </c>
      <c r="AR88" s="227"/>
      <c r="AS88" s="227"/>
      <c r="AT88" s="227"/>
      <c r="AU88" s="227"/>
      <c r="AV88" s="227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335"/>
      <c r="Q89" s="335"/>
      <c r="R89" s="335"/>
      <c r="S89" s="335"/>
      <c r="T89" s="335"/>
      <c r="U89" s="335"/>
      <c r="V89" s="335"/>
      <c r="W89" s="335"/>
      <c r="X89" s="335"/>
      <c r="Y89" s="335"/>
      <c r="Z89" s="335"/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186">
        <f>SUM(P77:P88)</f>
        <v>50000</v>
      </c>
      <c r="Q90" s="186">
        <f t="shared" ref="Q90:Y90" si="29">SUM(Q77:Q88)</f>
        <v>43000</v>
      </c>
      <c r="R90" s="186">
        <f t="shared" si="29"/>
        <v>-2075</v>
      </c>
      <c r="S90" s="186">
        <f t="shared" si="29"/>
        <v>-2575</v>
      </c>
      <c r="T90" s="186">
        <f t="shared" si="29"/>
        <v>-550</v>
      </c>
      <c r="U90" s="186">
        <f t="shared" si="29"/>
        <v>-50</v>
      </c>
      <c r="V90" s="186">
        <f t="shared" si="29"/>
        <v>-5075</v>
      </c>
      <c r="W90" s="186">
        <f t="shared" si="29"/>
        <v>-9700</v>
      </c>
      <c r="X90" s="186">
        <f t="shared" si="29"/>
        <v>-125</v>
      </c>
      <c r="Y90" s="186">
        <f t="shared" si="29"/>
        <v>-350</v>
      </c>
      <c r="Z90" s="186">
        <f>SUM(Z77:Z88)</f>
        <v>-750</v>
      </c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 ht="16" customHeight="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22"/>
      <c r="P91" s="335"/>
      <c r="Q91" s="335"/>
      <c r="R91" s="335"/>
      <c r="S91" s="335"/>
      <c r="T91" s="335"/>
      <c r="U91" s="335"/>
      <c r="V91" s="335"/>
      <c r="W91" s="335"/>
      <c r="X91" s="335"/>
      <c r="Y91" s="335"/>
      <c r="Z91" s="335"/>
      <c r="AN91" s="134"/>
      <c r="AR91" s="72"/>
      <c r="AS91" s="72"/>
      <c r="AT91" s="72"/>
      <c r="AU91" s="72"/>
      <c r="AV91" s="7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107</v>
      </c>
      <c r="P92" s="7">
        <f>P90</f>
        <v>50000</v>
      </c>
      <c r="Q92" s="186">
        <f>Q90</f>
        <v>43000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N92" s="134"/>
      <c r="AR92" s="32"/>
      <c r="AS92" s="32"/>
      <c r="AT92" s="32"/>
      <c r="AU92" s="32"/>
      <c r="AV92" s="32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144" t="s">
        <v>108</v>
      </c>
      <c r="P93" s="7">
        <v>0</v>
      </c>
      <c r="Q93" s="186">
        <v>0</v>
      </c>
      <c r="R93" s="7">
        <f>R90</f>
        <v>-2075</v>
      </c>
      <c r="S93" s="7">
        <f t="shared" ref="S93:Z93" si="30">S90</f>
        <v>-2575</v>
      </c>
      <c r="T93" s="7">
        <f t="shared" si="30"/>
        <v>-550</v>
      </c>
      <c r="U93" s="7">
        <f t="shared" si="30"/>
        <v>-50</v>
      </c>
      <c r="V93" s="7">
        <f t="shared" si="30"/>
        <v>-5075</v>
      </c>
      <c r="W93" s="7">
        <f t="shared" si="30"/>
        <v>-9700</v>
      </c>
      <c r="X93" s="7">
        <f t="shared" si="30"/>
        <v>-125</v>
      </c>
      <c r="Y93" s="7">
        <f t="shared" si="30"/>
        <v>-350</v>
      </c>
      <c r="Z93" s="7">
        <f t="shared" si="30"/>
        <v>-750</v>
      </c>
      <c r="AN93" s="134"/>
      <c r="AW93" s="36"/>
      <c r="AX93" s="36"/>
      <c r="AY93" s="36"/>
    </row>
    <row r="94" spans="1:51">
      <c r="A94" s="23"/>
      <c r="C94" s="134"/>
      <c r="D94" s="229"/>
      <c r="E94" s="229"/>
      <c r="F94" s="134"/>
      <c r="G94" s="229"/>
      <c r="H94" s="229"/>
      <c r="I94" s="134"/>
      <c r="J94" s="229"/>
      <c r="K94" s="134"/>
      <c r="L94" s="229"/>
      <c r="M94" s="134"/>
      <c r="N94" s="229"/>
      <c r="O94" s="22"/>
      <c r="AN94" s="134"/>
      <c r="AW94" s="36"/>
      <c r="AX94" s="36"/>
      <c r="AY94" s="36"/>
    </row>
    <row r="95" spans="1:51" ht="18" customHeight="1">
      <c r="O95" s="145"/>
      <c r="P95" s="135"/>
      <c r="Q95" s="201"/>
      <c r="R95" s="135"/>
      <c r="S95" s="135"/>
      <c r="T95" s="135"/>
      <c r="U95" s="135"/>
      <c r="V95" s="135"/>
      <c r="W95" s="135"/>
      <c r="X95" s="135"/>
      <c r="Y95" s="135"/>
      <c r="Z95" s="166"/>
      <c r="AA95" s="25"/>
      <c r="AB95" s="25"/>
      <c r="AW95" s="36"/>
      <c r="AX95" s="36"/>
      <c r="AY95" s="36"/>
    </row>
    <row r="96" spans="1:51">
      <c r="K96" s="145"/>
      <c r="L96" s="145"/>
      <c r="M96" s="135"/>
      <c r="N96" s="227"/>
      <c r="O96" s="201"/>
      <c r="P96" s="135"/>
      <c r="Q96" s="135"/>
      <c r="R96" s="135"/>
      <c r="S96" s="135"/>
      <c r="T96" s="135"/>
      <c r="U96" s="135"/>
      <c r="V96" s="135"/>
      <c r="W96" s="135"/>
      <c r="X96" s="166"/>
      <c r="Y96" s="25"/>
      <c r="Z96" s="25"/>
      <c r="AU96" s="36"/>
      <c r="AV96" s="36"/>
      <c r="AW96" s="36"/>
    </row>
    <row r="97" spans="1:50">
      <c r="K97" s="25"/>
      <c r="L97" s="25"/>
      <c r="M97" s="25"/>
      <c r="N97" s="25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32"/>
      <c r="AA97" s="32"/>
      <c r="AE97" s="22"/>
      <c r="AN97" s="22"/>
      <c r="AV97" s="36"/>
      <c r="AW97" s="36"/>
      <c r="AX97" s="36"/>
    </row>
    <row r="98" spans="1:50">
      <c r="AR98" s="36"/>
      <c r="AS98" s="36"/>
      <c r="AT98" s="36"/>
    </row>
    <row r="99" spans="1:50" ht="47">
      <c r="A99" s="349" t="s">
        <v>121</v>
      </c>
      <c r="B99" s="349"/>
      <c r="C99" s="349"/>
      <c r="D99" s="349"/>
      <c r="E99" s="349"/>
      <c r="F99" s="349"/>
      <c r="G99" s="349"/>
      <c r="H99" s="349"/>
      <c r="I99" s="349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N99" s="36"/>
      <c r="AO99" s="36"/>
      <c r="AP99" s="36"/>
      <c r="AQ99" s="36"/>
      <c r="AR99" s="36"/>
    </row>
    <row r="100" spans="1:50" ht="16" customHeight="1">
      <c r="AN100" s="36"/>
      <c r="AO100" s="36"/>
      <c r="AP100" s="36"/>
      <c r="AQ100" s="36"/>
      <c r="AR100" s="36"/>
    </row>
    <row r="101" spans="1:50">
      <c r="A101" s="335" t="s">
        <v>122</v>
      </c>
      <c r="B101" s="335"/>
      <c r="C101" s="335"/>
      <c r="D101" s="335"/>
      <c r="E101" s="335"/>
      <c r="F101" s="335"/>
      <c r="G101" s="335"/>
      <c r="H101" s="335"/>
      <c r="I101" s="335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50">
      <c r="A102" s="137"/>
      <c r="B102" s="137"/>
      <c r="C102" s="137"/>
      <c r="D102" s="137"/>
      <c r="E102" s="137"/>
      <c r="F102" s="137"/>
      <c r="G102" s="137"/>
      <c r="H102" s="19"/>
      <c r="I102" s="19"/>
      <c r="J102" s="19"/>
      <c r="K102" s="19"/>
      <c r="M102" s="6"/>
      <c r="N102" s="6"/>
      <c r="O102" s="6"/>
      <c r="P102" s="6"/>
      <c r="Q102" s="6"/>
      <c r="R102" s="6"/>
      <c r="S102" s="6"/>
      <c r="T102" s="6"/>
      <c r="U102" s="6"/>
      <c r="AN102" s="36"/>
      <c r="AO102" s="36"/>
      <c r="AP102" s="36"/>
      <c r="AQ102" s="36"/>
      <c r="AR102" s="36"/>
    </row>
    <row r="103" spans="1:50" ht="16" customHeight="1">
      <c r="A103" s="336" t="s">
        <v>173</v>
      </c>
      <c r="B103" s="28" t="s">
        <v>14</v>
      </c>
      <c r="C103" s="7">
        <f>AN77</f>
        <v>0</v>
      </c>
      <c r="D103" s="135"/>
      <c r="E103" s="76">
        <f>AL44</f>
        <v>0</v>
      </c>
      <c r="H103" s="135"/>
      <c r="I103" s="27">
        <f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50">
      <c r="A104" s="336"/>
      <c r="B104" s="28" t="s">
        <v>203</v>
      </c>
      <c r="C104" s="186">
        <f t="shared" ref="C104:C114" si="31">AN78</f>
        <v>0</v>
      </c>
      <c r="D104" s="135"/>
      <c r="E104" s="76">
        <f>AL45</f>
        <v>0</v>
      </c>
      <c r="H104" s="135"/>
      <c r="I104" s="27">
        <f t="shared" ref="I104:I114" si="32">C104-E104</f>
        <v>0</v>
      </c>
      <c r="J104" s="135"/>
      <c r="K104" s="135"/>
      <c r="L104" s="25"/>
      <c r="M104" s="135"/>
      <c r="N104" s="135"/>
      <c r="O104" s="135"/>
      <c r="P104" s="135"/>
      <c r="Q104" s="135"/>
      <c r="R104" s="135"/>
      <c r="S104" s="135"/>
      <c r="T104" s="135"/>
      <c r="U104" s="135"/>
      <c r="V104" s="25"/>
      <c r="W104" s="135"/>
      <c r="AN104" s="36"/>
      <c r="AO104" s="36"/>
      <c r="AP104" s="36"/>
      <c r="AQ104" s="36"/>
      <c r="AR104" s="36"/>
    </row>
    <row r="105" spans="1:50">
      <c r="A105" s="336"/>
      <c r="B105" s="28" t="s">
        <v>204</v>
      </c>
      <c r="C105" s="186">
        <f t="shared" si="31"/>
        <v>0</v>
      </c>
      <c r="E105" s="76">
        <f>AL46</f>
        <v>0</v>
      </c>
      <c r="I105" s="27">
        <f t="shared" si="32"/>
        <v>0</v>
      </c>
      <c r="J105" s="135"/>
      <c r="K105" s="135"/>
      <c r="L105" s="91"/>
      <c r="M105" s="135"/>
      <c r="N105" s="135"/>
      <c r="O105" s="135"/>
      <c r="P105" s="135"/>
      <c r="Q105" s="135"/>
      <c r="R105" s="135"/>
      <c r="S105" s="135"/>
      <c r="T105" s="135"/>
      <c r="U105" s="135"/>
      <c r="V105" s="147"/>
      <c r="W105" s="135"/>
      <c r="AN105" s="36"/>
      <c r="AO105" s="36"/>
      <c r="AP105" s="36"/>
      <c r="AQ105" s="36"/>
      <c r="AR105" s="36"/>
    </row>
    <row r="106" spans="1:50">
      <c r="A106" s="336"/>
      <c r="B106" s="28" t="s">
        <v>27</v>
      </c>
      <c r="C106" s="186">
        <f t="shared" si="31"/>
        <v>0</v>
      </c>
      <c r="D106" s="135"/>
      <c r="E106" s="76">
        <f>AL47</f>
        <v>0</v>
      </c>
      <c r="H106" s="135"/>
      <c r="I106" s="27">
        <f t="shared" si="32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50">
      <c r="A107" s="336"/>
      <c r="B107" s="28" t="s">
        <v>205</v>
      </c>
      <c r="C107" s="186">
        <f t="shared" si="31"/>
        <v>0</v>
      </c>
      <c r="D107" s="135"/>
      <c r="E107" s="76">
        <f>AL48</f>
        <v>0</v>
      </c>
      <c r="H107" s="135"/>
      <c r="I107" s="27">
        <f t="shared" si="32"/>
        <v>0</v>
      </c>
      <c r="J107" s="135"/>
      <c r="K107" s="135"/>
      <c r="L107" s="25"/>
      <c r="M107" s="135"/>
      <c r="N107" s="135"/>
      <c r="O107" s="135"/>
      <c r="P107" s="135"/>
      <c r="Q107" s="135"/>
      <c r="R107" s="135"/>
      <c r="S107" s="135"/>
      <c r="T107" s="135"/>
      <c r="U107" s="135"/>
      <c r="V107" s="25"/>
      <c r="W107" s="135"/>
      <c r="AN107" s="36"/>
      <c r="AO107" s="36"/>
      <c r="AP107" s="36"/>
      <c r="AQ107" s="36"/>
      <c r="AR107" s="36"/>
    </row>
    <row r="108" spans="1:50">
      <c r="A108" s="336"/>
      <c r="B108" s="28" t="s">
        <v>206</v>
      </c>
      <c r="C108" s="186">
        <f t="shared" si="31"/>
        <v>25000</v>
      </c>
      <c r="D108" s="227"/>
      <c r="E108" s="76">
        <f>AL49</f>
        <v>25000</v>
      </c>
      <c r="H108" s="227"/>
      <c r="I108" s="27">
        <f t="shared" si="32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50">
      <c r="A109" s="336"/>
      <c r="B109" s="28" t="s">
        <v>15</v>
      </c>
      <c r="C109" s="186">
        <f t="shared" si="31"/>
        <v>0</v>
      </c>
      <c r="D109" s="134" t="s">
        <v>26</v>
      </c>
      <c r="E109" s="76">
        <f>AL50</f>
        <v>0</v>
      </c>
      <c r="H109" s="146" t="s">
        <v>25</v>
      </c>
      <c r="I109" s="27">
        <f t="shared" si="32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50">
      <c r="A110" s="336"/>
      <c r="B110" s="28" t="s">
        <v>208</v>
      </c>
      <c r="C110" s="186">
        <f t="shared" si="31"/>
        <v>14750</v>
      </c>
      <c r="D110" s="227"/>
      <c r="E110" s="76">
        <f>AL51</f>
        <v>14750</v>
      </c>
      <c r="H110" s="227"/>
      <c r="I110" s="27">
        <f t="shared" si="32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50">
      <c r="A111" s="336"/>
      <c r="B111" s="28" t="s">
        <v>21</v>
      </c>
      <c r="C111" s="186">
        <f t="shared" si="31"/>
        <v>0</v>
      </c>
      <c r="D111" s="227"/>
      <c r="E111" s="76">
        <f>AL52</f>
        <v>0</v>
      </c>
      <c r="H111" s="227"/>
      <c r="I111" s="27">
        <f t="shared" si="32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50">
      <c r="A112" s="336"/>
      <c r="B112" s="28" t="s">
        <v>207</v>
      </c>
      <c r="C112" s="186">
        <f t="shared" si="31"/>
        <v>6000</v>
      </c>
      <c r="D112" s="227"/>
      <c r="E112" s="76">
        <f>AL53</f>
        <v>6000</v>
      </c>
      <c r="H112" s="227"/>
      <c r="I112" s="27">
        <f t="shared" si="32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36"/>
      <c r="B113" s="28" t="s">
        <v>20</v>
      </c>
      <c r="C113" s="186">
        <f t="shared" si="31"/>
        <v>0</v>
      </c>
      <c r="D113" s="227"/>
      <c r="E113" s="76">
        <f>AL54</f>
        <v>0</v>
      </c>
      <c r="H113" s="227"/>
      <c r="I113" s="27">
        <f t="shared" si="32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A114" s="336"/>
      <c r="B114" s="28" t="s">
        <v>209</v>
      </c>
      <c r="C114" s="186">
        <f t="shared" si="31"/>
        <v>26000</v>
      </c>
      <c r="D114" s="227"/>
      <c r="E114" s="76">
        <f>AL55</f>
        <v>26000</v>
      </c>
      <c r="H114" s="227"/>
      <c r="I114" s="27">
        <f t="shared" si="32"/>
        <v>0</v>
      </c>
      <c r="J114" s="227"/>
      <c r="K114" s="227"/>
      <c r="L114" s="25"/>
      <c r="M114" s="227"/>
      <c r="N114" s="227"/>
      <c r="O114" s="227"/>
      <c r="P114" s="227"/>
      <c r="Q114" s="227"/>
      <c r="R114" s="227"/>
      <c r="S114" s="227"/>
      <c r="T114" s="227"/>
      <c r="U114" s="227"/>
      <c r="V114" s="25"/>
      <c r="W114" s="227"/>
      <c r="AN114" s="36"/>
      <c r="AO114" s="36"/>
      <c r="AP114" s="36"/>
      <c r="AQ114" s="36"/>
      <c r="AR114" s="36"/>
    </row>
    <row r="115" spans="1:44">
      <c r="C115" s="134"/>
      <c r="D115" s="22"/>
      <c r="E115" s="134"/>
      <c r="H115" s="22"/>
      <c r="I115" s="18"/>
      <c r="J115" s="22"/>
      <c r="K115" s="22"/>
      <c r="L115" s="25"/>
      <c r="M115" s="350"/>
      <c r="N115" s="350"/>
      <c r="O115" s="350"/>
      <c r="P115" s="350"/>
      <c r="Q115" s="350"/>
      <c r="R115" s="350"/>
      <c r="S115" s="350"/>
      <c r="T115" s="350"/>
      <c r="U115" s="350"/>
      <c r="V115" s="25"/>
      <c r="W115" s="25"/>
      <c r="AN115" s="36"/>
      <c r="AO115" s="36"/>
      <c r="AP115" s="36"/>
      <c r="AQ115" s="36"/>
      <c r="AR115" s="36"/>
    </row>
    <row r="116" spans="1:44">
      <c r="C116" s="229"/>
      <c r="D116" s="22"/>
      <c r="E116" s="229"/>
      <c r="H116" s="22"/>
      <c r="I116" s="18"/>
      <c r="J116" s="22"/>
      <c r="K116" s="22"/>
      <c r="L116" s="25"/>
      <c r="M116" s="228"/>
      <c r="N116" s="228"/>
      <c r="O116" s="228"/>
      <c r="P116" s="228"/>
      <c r="Q116" s="228"/>
      <c r="R116" s="228"/>
      <c r="S116" s="228"/>
      <c r="T116" s="228"/>
      <c r="U116" s="228"/>
      <c r="V116" s="25"/>
      <c r="W116" s="25"/>
      <c r="AN116" s="36"/>
      <c r="AO116" s="36"/>
      <c r="AP116" s="36"/>
      <c r="AQ116" s="36"/>
      <c r="AR116" s="36"/>
    </row>
    <row r="117" spans="1:44">
      <c r="A117" s="335" t="s">
        <v>123</v>
      </c>
      <c r="B117" s="335"/>
      <c r="C117" s="335"/>
      <c r="D117" s="335"/>
      <c r="E117" s="335"/>
      <c r="F117" s="335"/>
      <c r="G117" s="335"/>
      <c r="H117" s="335"/>
      <c r="I117" s="335"/>
      <c r="AN117" s="36"/>
      <c r="AO117" s="36"/>
      <c r="AP117" s="36"/>
      <c r="AQ117" s="36"/>
      <c r="AR117" s="36"/>
    </row>
    <row r="118" spans="1:44">
      <c r="AN118" s="36"/>
      <c r="AO118" s="36"/>
      <c r="AP118" s="36"/>
      <c r="AQ118" s="36"/>
      <c r="AR118" s="36"/>
    </row>
    <row r="119" spans="1:44" ht="16" customHeight="1">
      <c r="A119" s="336" t="s">
        <v>171</v>
      </c>
      <c r="B119" s="3" t="s">
        <v>177</v>
      </c>
      <c r="C119" s="7">
        <f t="shared" ref="C119:C129" si="33">AN63</f>
        <v>50000</v>
      </c>
      <c r="E119" s="7">
        <f t="array" ref="E119:E129">TRANSPOSE(P90:Z90)</f>
        <v>50000</v>
      </c>
      <c r="G119" s="7">
        <f t="array" ref="G119:G129">TRANSPOSE(P57:Z57)</f>
        <v>0</v>
      </c>
      <c r="I119" s="27">
        <f>C119-E119-G119</f>
        <v>0</v>
      </c>
      <c r="AN119" s="36"/>
      <c r="AO119" s="36"/>
      <c r="AP119" s="36"/>
      <c r="AQ119" s="36"/>
      <c r="AR119" s="36"/>
    </row>
    <row r="120" spans="1:44" ht="16" customHeight="1">
      <c r="A120" s="336"/>
      <c r="B120" s="3" t="s">
        <v>178</v>
      </c>
      <c r="C120" s="186">
        <f t="shared" si="33"/>
        <v>43000</v>
      </c>
      <c r="E120" s="186">
        <v>43000</v>
      </c>
      <c r="G120" s="186">
        <v>0</v>
      </c>
      <c r="I120" s="27">
        <f t="shared" ref="I120:I129" si="34">C120-E120-G120</f>
        <v>0</v>
      </c>
      <c r="AN120" s="36"/>
      <c r="AO120" s="36"/>
      <c r="AP120" s="36"/>
      <c r="AQ120" s="36"/>
      <c r="AR120" s="36"/>
    </row>
    <row r="121" spans="1:44">
      <c r="A121" s="336"/>
      <c r="B121" s="3" t="s">
        <v>28</v>
      </c>
      <c r="C121" s="186">
        <f t="shared" si="33"/>
        <v>43000</v>
      </c>
      <c r="E121" s="7">
        <v>-2075</v>
      </c>
      <c r="G121" s="7">
        <v>45075</v>
      </c>
      <c r="I121" s="27">
        <f t="shared" si="34"/>
        <v>0</v>
      </c>
      <c r="AN121" s="36"/>
      <c r="AO121" s="36"/>
      <c r="AP121" s="36"/>
      <c r="AQ121" s="36"/>
      <c r="AR121" s="36"/>
    </row>
    <row r="122" spans="1:44">
      <c r="A122" s="336"/>
      <c r="B122" s="3" t="s">
        <v>0</v>
      </c>
      <c r="C122" s="186">
        <f t="shared" si="33"/>
        <v>50000</v>
      </c>
      <c r="E122" s="7">
        <v>-2575</v>
      </c>
      <c r="G122" s="7">
        <v>52575</v>
      </c>
      <c r="I122" s="27">
        <f t="shared" si="34"/>
        <v>0</v>
      </c>
      <c r="AN122" s="36"/>
      <c r="AO122" s="36"/>
      <c r="AP122" s="36"/>
      <c r="AQ122" s="36"/>
      <c r="AR122" s="36"/>
    </row>
    <row r="123" spans="1:44">
      <c r="A123" s="336"/>
      <c r="B123" s="3" t="s">
        <v>37</v>
      </c>
      <c r="C123" s="186">
        <f t="shared" si="33"/>
        <v>47500</v>
      </c>
      <c r="E123" s="7">
        <v>-550</v>
      </c>
      <c r="G123" s="7">
        <v>48050</v>
      </c>
      <c r="I123" s="27">
        <f t="shared" si="34"/>
        <v>0</v>
      </c>
      <c r="AN123" s="36"/>
      <c r="AO123" s="36"/>
      <c r="AP123" s="36"/>
      <c r="AQ123" s="36"/>
      <c r="AR123" s="36"/>
    </row>
    <row r="124" spans="1:44">
      <c r="A124" s="336"/>
      <c r="B124" s="3" t="s">
        <v>38</v>
      </c>
      <c r="C124" s="186">
        <f t="shared" si="33"/>
        <v>41000</v>
      </c>
      <c r="D124" s="137" t="s">
        <v>116</v>
      </c>
      <c r="E124" s="7">
        <v>-50</v>
      </c>
      <c r="F124" s="137" t="s">
        <v>116</v>
      </c>
      <c r="G124" s="7">
        <v>41050</v>
      </c>
      <c r="H124" s="138" t="s">
        <v>25</v>
      </c>
      <c r="I124" s="27">
        <f t="shared" si="34"/>
        <v>0</v>
      </c>
      <c r="AN124" s="36"/>
      <c r="AO124" s="36"/>
      <c r="AP124" s="36"/>
      <c r="AQ124" s="36"/>
      <c r="AR124" s="36"/>
    </row>
    <row r="125" spans="1:44">
      <c r="A125" s="336"/>
      <c r="B125" s="3" t="s">
        <v>13</v>
      </c>
      <c r="C125" s="186">
        <f t="shared" si="33"/>
        <v>47000</v>
      </c>
      <c r="E125" s="7">
        <v>-5075</v>
      </c>
      <c r="G125" s="7">
        <v>52075</v>
      </c>
      <c r="I125" s="27">
        <f t="shared" si="34"/>
        <v>0</v>
      </c>
      <c r="AN125" s="36"/>
      <c r="AO125" s="36"/>
      <c r="AP125" s="36"/>
      <c r="AQ125" s="36"/>
      <c r="AR125" s="36"/>
    </row>
    <row r="126" spans="1:44">
      <c r="A126" s="336"/>
      <c r="B126" s="3" t="s">
        <v>23</v>
      </c>
      <c r="C126" s="186">
        <f t="shared" si="33"/>
        <v>6400</v>
      </c>
      <c r="E126" s="7">
        <v>-9700</v>
      </c>
      <c r="G126" s="7">
        <v>16100</v>
      </c>
      <c r="I126" s="27">
        <f t="shared" si="34"/>
        <v>0</v>
      </c>
      <c r="AN126" s="36"/>
      <c r="AO126" s="36"/>
      <c r="AP126" s="36"/>
      <c r="AQ126" s="36"/>
      <c r="AR126" s="36"/>
    </row>
    <row r="127" spans="1:44">
      <c r="A127" s="336"/>
      <c r="B127" s="3" t="s">
        <v>22</v>
      </c>
      <c r="C127" s="186">
        <f t="shared" si="33"/>
        <v>6275</v>
      </c>
      <c r="E127" s="7">
        <v>-125</v>
      </c>
      <c r="G127" s="7">
        <v>6400</v>
      </c>
      <c r="I127" s="27">
        <f t="shared" si="34"/>
        <v>0</v>
      </c>
      <c r="AN127" s="36"/>
      <c r="AO127" s="36"/>
      <c r="AP127" s="36"/>
      <c r="AQ127" s="36"/>
      <c r="AR127" s="36"/>
    </row>
    <row r="128" spans="1:44">
      <c r="A128" s="336"/>
      <c r="B128" s="3" t="s">
        <v>133</v>
      </c>
      <c r="C128" s="186">
        <f t="shared" si="33"/>
        <v>15500</v>
      </c>
      <c r="E128" s="7">
        <v>-350</v>
      </c>
      <c r="G128" s="7">
        <v>15850</v>
      </c>
      <c r="I128" s="27">
        <f t="shared" si="34"/>
        <v>0</v>
      </c>
      <c r="AN128" s="36"/>
      <c r="AO128" s="36"/>
      <c r="AP128" s="36"/>
      <c r="AQ128" s="36"/>
      <c r="AR128" s="36"/>
    </row>
    <row r="129" spans="1:44">
      <c r="A129" s="336"/>
      <c r="B129" s="3" t="s">
        <v>134</v>
      </c>
      <c r="C129" s="186">
        <f t="shared" si="33"/>
        <v>26500</v>
      </c>
      <c r="E129" s="7">
        <v>-750</v>
      </c>
      <c r="G129" s="7">
        <v>27250</v>
      </c>
      <c r="I129" s="27">
        <f t="shared" si="34"/>
        <v>0</v>
      </c>
      <c r="AN129" s="36"/>
      <c r="AO129" s="36"/>
      <c r="AP129" s="36"/>
      <c r="AQ129" s="36"/>
      <c r="AR129" s="36"/>
    </row>
    <row r="130" spans="1:44">
      <c r="C130" s="137"/>
      <c r="E130" s="142"/>
      <c r="G130" s="142"/>
      <c r="I130" s="142"/>
      <c r="Z130" s="149"/>
      <c r="AN130" s="36"/>
      <c r="AO130" s="36"/>
      <c r="AP130" s="36"/>
      <c r="AQ130" s="36"/>
      <c r="AR130" s="36"/>
    </row>
    <row r="131" spans="1:44">
      <c r="AN131" s="36"/>
      <c r="AO131" s="36"/>
      <c r="AP131" s="36"/>
      <c r="AQ131" s="36"/>
      <c r="AR131" s="36"/>
    </row>
    <row r="133" spans="1:44" ht="16" customHeight="1"/>
    <row r="135" spans="1:44" ht="47">
      <c r="A135" s="349" t="s">
        <v>125</v>
      </c>
      <c r="B135" s="349"/>
      <c r="C135" s="349"/>
      <c r="D135" s="349"/>
      <c r="E135" s="349"/>
      <c r="F135" s="349"/>
      <c r="G135" s="349"/>
      <c r="H135" s="349"/>
      <c r="I135" s="349"/>
      <c r="J135" s="44"/>
      <c r="K135" s="44"/>
    </row>
    <row r="136" spans="1:44" ht="16" customHeight="1">
      <c r="A136" s="336" t="s">
        <v>171</v>
      </c>
      <c r="B136" s="3" t="s">
        <v>177</v>
      </c>
      <c r="C136" s="7">
        <f t="shared" ref="C136:C146" si="35">AN63</f>
        <v>50000</v>
      </c>
      <c r="D136" s="7">
        <f t="array" ref="D136:D146">TRANSPOSE(BI57:BS57)</f>
        <v>0</v>
      </c>
      <c r="F136" s="7" t="s">
        <v>19</v>
      </c>
      <c r="G136" s="7" t="s">
        <v>19</v>
      </c>
      <c r="H136" s="7" t="s">
        <v>19</v>
      </c>
      <c r="J136" s="181"/>
    </row>
    <row r="137" spans="1:44" ht="16" customHeight="1">
      <c r="A137" s="336"/>
      <c r="B137" s="3" t="s">
        <v>178</v>
      </c>
      <c r="C137" s="186">
        <f t="shared" si="35"/>
        <v>43000</v>
      </c>
      <c r="D137" s="186">
        <v>0</v>
      </c>
      <c r="F137" s="186" t="s">
        <v>19</v>
      </c>
      <c r="G137" s="186" t="s">
        <v>19</v>
      </c>
      <c r="H137" s="186" t="s">
        <v>19</v>
      </c>
      <c r="J137" s="181"/>
    </row>
    <row r="138" spans="1:44">
      <c r="A138" s="336"/>
      <c r="B138" s="3" t="s">
        <v>28</v>
      </c>
      <c r="C138" s="186">
        <f t="shared" si="35"/>
        <v>43000</v>
      </c>
      <c r="D138" s="7">
        <v>2075</v>
      </c>
      <c r="F138" s="7">
        <f>C138/D138</f>
        <v>20.722891566265059</v>
      </c>
      <c r="G138" s="7">
        <f>F138-1</f>
        <v>19.722891566265059</v>
      </c>
      <c r="H138" s="7">
        <f>G138/F138</f>
        <v>0.95174418604651168</v>
      </c>
    </row>
    <row r="139" spans="1:44">
      <c r="A139" s="336"/>
      <c r="B139" s="3" t="s">
        <v>0</v>
      </c>
      <c r="C139" s="186">
        <f t="shared" si="35"/>
        <v>50000</v>
      </c>
      <c r="D139" s="7">
        <v>2575</v>
      </c>
      <c r="F139" s="7">
        <f t="shared" ref="F139:F146" si="36">C139/D139</f>
        <v>19.417475728155338</v>
      </c>
      <c r="G139" s="7">
        <f t="shared" ref="G139:G146" si="37">F139-1</f>
        <v>18.417475728155338</v>
      </c>
      <c r="H139" s="7">
        <f t="shared" ref="H139:H146" si="38">G139/F139</f>
        <v>0.94850000000000001</v>
      </c>
    </row>
    <row r="140" spans="1:44">
      <c r="A140" s="336"/>
      <c r="B140" s="3" t="s">
        <v>37</v>
      </c>
      <c r="C140" s="186">
        <f t="shared" si="35"/>
        <v>47500</v>
      </c>
      <c r="D140" s="7">
        <v>550</v>
      </c>
      <c r="F140" s="7">
        <f t="shared" si="36"/>
        <v>86.36363636363636</v>
      </c>
      <c r="G140" s="7">
        <f t="shared" si="37"/>
        <v>85.36363636363636</v>
      </c>
      <c r="H140" s="7">
        <f t="shared" si="38"/>
        <v>0.98842105263157898</v>
      </c>
    </row>
    <row r="141" spans="1:44">
      <c r="A141" s="336"/>
      <c r="B141" s="3" t="s">
        <v>38</v>
      </c>
      <c r="C141" s="186">
        <f t="shared" si="35"/>
        <v>41000</v>
      </c>
      <c r="D141" s="7">
        <v>50</v>
      </c>
      <c r="F141" s="7">
        <f t="shared" si="36"/>
        <v>820</v>
      </c>
      <c r="G141" s="7">
        <f t="shared" si="37"/>
        <v>819</v>
      </c>
      <c r="H141" s="7">
        <f t="shared" si="38"/>
        <v>0.99878048780487805</v>
      </c>
    </row>
    <row r="142" spans="1:44">
      <c r="A142" s="336"/>
      <c r="B142" s="3" t="s">
        <v>13</v>
      </c>
      <c r="C142" s="186">
        <f t="shared" si="35"/>
        <v>47000</v>
      </c>
      <c r="D142" s="7">
        <v>5075</v>
      </c>
      <c r="F142" s="7">
        <f t="shared" si="36"/>
        <v>9.2610837438423648</v>
      </c>
      <c r="G142" s="7">
        <f t="shared" si="37"/>
        <v>8.2610837438423648</v>
      </c>
      <c r="H142" s="7">
        <f t="shared" si="38"/>
        <v>0.89202127659574471</v>
      </c>
    </row>
    <row r="143" spans="1:44">
      <c r="A143" s="336"/>
      <c r="B143" s="3" t="s">
        <v>23</v>
      </c>
      <c r="C143" s="186">
        <f t="shared" si="35"/>
        <v>6400</v>
      </c>
      <c r="D143" s="7">
        <v>100</v>
      </c>
      <c r="F143" s="7">
        <f t="shared" si="36"/>
        <v>64</v>
      </c>
      <c r="G143" s="7">
        <f t="shared" si="37"/>
        <v>63</v>
      </c>
      <c r="H143" s="7">
        <f t="shared" si="38"/>
        <v>0.984375</v>
      </c>
    </row>
    <row r="144" spans="1:44">
      <c r="A144" s="336"/>
      <c r="B144" s="3" t="s">
        <v>22</v>
      </c>
      <c r="C144" s="186">
        <f t="shared" si="35"/>
        <v>6275</v>
      </c>
      <c r="D144" s="7">
        <v>0</v>
      </c>
      <c r="F144" s="186" t="s">
        <v>19</v>
      </c>
      <c r="G144" s="186" t="s">
        <v>19</v>
      </c>
      <c r="H144" s="186" t="s">
        <v>19</v>
      </c>
    </row>
    <row r="145" spans="1:8">
      <c r="A145" s="336"/>
      <c r="B145" s="3" t="s">
        <v>133</v>
      </c>
      <c r="C145" s="186">
        <f t="shared" si="35"/>
        <v>15500</v>
      </c>
      <c r="D145" s="7">
        <v>350</v>
      </c>
      <c r="F145" s="186">
        <f t="shared" ref="F145" si="39">C145/D145</f>
        <v>44.285714285714285</v>
      </c>
      <c r="G145" s="186">
        <f t="shared" ref="G145" si="40">F145-1</f>
        <v>43.285714285714285</v>
      </c>
      <c r="H145" s="186">
        <f t="shared" ref="H145" si="41">G145/F145</f>
        <v>0.97741935483870968</v>
      </c>
    </row>
    <row r="146" spans="1:8">
      <c r="A146" s="336"/>
      <c r="B146" s="3" t="s">
        <v>134</v>
      </c>
      <c r="C146" s="186">
        <f t="shared" si="35"/>
        <v>26500</v>
      </c>
      <c r="D146" s="7">
        <v>750</v>
      </c>
      <c r="F146" s="7">
        <f t="shared" si="36"/>
        <v>35.333333333333336</v>
      </c>
      <c r="G146" s="7">
        <f t="shared" si="37"/>
        <v>34.333333333333336</v>
      </c>
      <c r="H146" s="7">
        <f t="shared" si="38"/>
        <v>0.97169811320754718</v>
      </c>
    </row>
    <row r="147" spans="1:8">
      <c r="C147" s="149"/>
      <c r="D147" s="149"/>
      <c r="F147" s="149"/>
      <c r="G147" s="149"/>
      <c r="H147" s="149"/>
    </row>
  </sheetData>
  <mergeCells count="35">
    <mergeCell ref="BI56:BS56"/>
    <mergeCell ref="AR44:AR55"/>
    <mergeCell ref="BG44:BG55"/>
    <mergeCell ref="AT42:BD42"/>
    <mergeCell ref="BI42:BS42"/>
    <mergeCell ref="AT56:BD56"/>
    <mergeCell ref="A136:A146"/>
    <mergeCell ref="A99:I99"/>
    <mergeCell ref="M115:U115"/>
    <mergeCell ref="A135:I135"/>
    <mergeCell ref="A119:A129"/>
    <mergeCell ref="A103:A114"/>
    <mergeCell ref="A117:I117"/>
    <mergeCell ref="A101:I101"/>
    <mergeCell ref="P91:Z91"/>
    <mergeCell ref="A77:A88"/>
    <mergeCell ref="P89:Z89"/>
    <mergeCell ref="C74:N74"/>
    <mergeCell ref="C76:N76"/>
    <mergeCell ref="A44:A55"/>
    <mergeCell ref="C42:N42"/>
    <mergeCell ref="P42:Z42"/>
    <mergeCell ref="A63:A73"/>
    <mergeCell ref="AL63:AL73"/>
    <mergeCell ref="O65:O66"/>
    <mergeCell ref="O67:O68"/>
    <mergeCell ref="O69:O70"/>
    <mergeCell ref="O71:O73"/>
    <mergeCell ref="P56:Z56"/>
    <mergeCell ref="P58:Z58"/>
    <mergeCell ref="O63:O64"/>
    <mergeCell ref="P63:P64"/>
    <mergeCell ref="AB42:AJ42"/>
    <mergeCell ref="AB56:AJ56"/>
    <mergeCell ref="AB58:AJ58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M1" workbookViewId="0">
      <selection activeCell="AI6" sqref="AI6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221</v>
      </c>
    </row>
    <row r="3" spans="4:35">
      <c r="AI3" t="s">
        <v>222</v>
      </c>
    </row>
    <row r="4" spans="4:35">
      <c r="AI4" t="s">
        <v>223</v>
      </c>
    </row>
    <row r="5" spans="4:35">
      <c r="AI5" t="s">
        <v>224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35" t="s">
        <v>110</v>
      </c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T42" s="335" t="s">
        <v>1</v>
      </c>
      <c r="U42" s="335"/>
      <c r="V42" s="335"/>
      <c r="W42" s="335"/>
      <c r="X42" s="335"/>
      <c r="Y42" s="335"/>
      <c r="Z42" s="335"/>
      <c r="AA42" s="335"/>
      <c r="AB42" s="335"/>
      <c r="AC42" s="335"/>
      <c r="AD42" s="335"/>
      <c r="AE42" s="335"/>
      <c r="AF42" s="335"/>
      <c r="AG42" s="335"/>
      <c r="AH42" s="335"/>
      <c r="AJ42" s="335" t="s">
        <v>127</v>
      </c>
      <c r="AK42" s="335"/>
      <c r="AL42" s="335"/>
      <c r="AM42" s="335"/>
      <c r="AN42" s="335"/>
      <c r="AO42" s="335"/>
      <c r="AP42" s="335"/>
      <c r="AQ42" s="335"/>
      <c r="AR42" s="335"/>
      <c r="BA42" s="335" t="s">
        <v>1</v>
      </c>
      <c r="BB42" s="335"/>
      <c r="BC42" s="335"/>
      <c r="BD42" s="335"/>
      <c r="BE42" s="335"/>
      <c r="BF42" s="335"/>
      <c r="BG42" s="335"/>
      <c r="BH42" s="335"/>
      <c r="BI42" s="335"/>
      <c r="BJ42" s="335"/>
      <c r="BK42" s="335"/>
      <c r="BL42" s="335"/>
      <c r="BM42" s="335"/>
      <c r="BN42" s="335"/>
      <c r="BO42" s="335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36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36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36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36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36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36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36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36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36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36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36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36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36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36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36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36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36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36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36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36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36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36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36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36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36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36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36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36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36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36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36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36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35"/>
      <c r="U60" s="335"/>
      <c r="V60" s="335"/>
      <c r="W60" s="335"/>
      <c r="X60" s="335"/>
      <c r="Y60" s="335"/>
      <c r="Z60" s="335"/>
      <c r="AA60" s="335"/>
      <c r="AB60" s="335"/>
      <c r="AC60" s="335"/>
      <c r="AD60" s="335"/>
      <c r="AE60" s="335"/>
      <c r="AF60" s="335"/>
      <c r="AG60" s="335"/>
      <c r="AH60" s="335"/>
      <c r="AJ60" s="335"/>
      <c r="AK60" s="335"/>
      <c r="AL60" s="335"/>
      <c r="AM60" s="335"/>
      <c r="AN60" s="335"/>
      <c r="AO60" s="335"/>
      <c r="AP60" s="335"/>
      <c r="AQ60" s="335"/>
      <c r="AR60" s="335"/>
      <c r="AT60" s="162" t="s">
        <v>104</v>
      </c>
      <c r="AV60" s="162" t="s">
        <v>9</v>
      </c>
      <c r="AZ60" s="19"/>
      <c r="BA60" s="335" t="s">
        <v>261</v>
      </c>
      <c r="BB60" s="335"/>
      <c r="BC60" s="335"/>
      <c r="BD60" s="335"/>
      <c r="BE60" s="335"/>
      <c r="BF60" s="335"/>
      <c r="BG60" s="335"/>
      <c r="BH60" s="335"/>
      <c r="BI60" s="335"/>
      <c r="BJ60" s="335"/>
      <c r="BK60" s="335"/>
      <c r="BL60" s="335"/>
      <c r="BM60" s="335"/>
      <c r="BN60" s="335"/>
      <c r="BO60" s="335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35" t="s">
        <v>130</v>
      </c>
      <c r="U62" s="335"/>
      <c r="V62" s="335"/>
      <c r="W62" s="335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  <c r="AH62" s="335"/>
      <c r="AJ62" s="335" t="s">
        <v>211</v>
      </c>
      <c r="AK62" s="335"/>
      <c r="AL62" s="335"/>
      <c r="AM62" s="335"/>
      <c r="AN62" s="335"/>
      <c r="AO62" s="335"/>
      <c r="AP62" s="335"/>
      <c r="AQ62" s="335"/>
      <c r="AR62" s="335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36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52">
        <f>SUM(C66:R67)</f>
        <v>93000</v>
      </c>
      <c r="T66" s="348" t="s">
        <v>253</v>
      </c>
      <c r="AT66" s="336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36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52"/>
      <c r="T67" s="348"/>
      <c r="AT67" s="336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36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46"/>
      <c r="AT68" s="336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36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46"/>
      <c r="AT69" s="336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36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46"/>
      <c r="AT70" s="336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36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46"/>
      <c r="AT71" s="336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36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46"/>
      <c r="AT72" s="336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36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46"/>
      <c r="AT73" s="336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36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46"/>
      <c r="AT74" s="336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36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46"/>
      <c r="AT75" s="336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36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46"/>
      <c r="AT76" s="336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36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46"/>
      <c r="AT77" s="336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36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46"/>
      <c r="AT78" s="336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36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46"/>
      <c r="AT79" s="336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36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46"/>
      <c r="AT80" s="336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51" t="s">
        <v>124</v>
      </c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36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36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36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36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36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36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36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36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36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36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36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36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36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36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36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36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35" t="s">
        <v>106</v>
      </c>
      <c r="U101" s="335"/>
      <c r="V101" s="335"/>
      <c r="W101" s="335"/>
      <c r="X101" s="335"/>
      <c r="Y101" s="335"/>
      <c r="Z101" s="335"/>
      <c r="AA101" s="335"/>
      <c r="AB101" s="335"/>
      <c r="AC101" s="335"/>
      <c r="AD101" s="335"/>
      <c r="AE101" s="335"/>
      <c r="AF101" s="335"/>
      <c r="AG101" s="335"/>
      <c r="AH101" s="335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35" t="s">
        <v>115</v>
      </c>
      <c r="U103" s="335"/>
      <c r="V103" s="335"/>
      <c r="W103" s="335"/>
      <c r="X103" s="335"/>
      <c r="Y103" s="335"/>
      <c r="Z103" s="335"/>
      <c r="AA103" s="335"/>
      <c r="AB103" s="335"/>
      <c r="AC103" s="335"/>
      <c r="AD103" s="335"/>
      <c r="AE103" s="335"/>
      <c r="AF103" s="335"/>
      <c r="AG103" s="335"/>
      <c r="AH103" s="335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35" t="s">
        <v>122</v>
      </c>
      <c r="B111" s="335"/>
      <c r="C111" s="335"/>
      <c r="D111" s="335"/>
      <c r="E111" s="335"/>
      <c r="F111" s="335"/>
      <c r="G111" s="335"/>
      <c r="H111" s="335"/>
      <c r="I111" s="335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36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36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36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36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36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36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36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36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36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36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36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36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36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36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36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36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35" t="s">
        <v>123</v>
      </c>
      <c r="B131" s="335"/>
      <c r="C131" s="335"/>
      <c r="D131" s="335"/>
      <c r="E131" s="335"/>
      <c r="F131" s="335"/>
      <c r="G131" s="335"/>
      <c r="H131" s="335"/>
      <c r="I131" s="335"/>
    </row>
    <row r="133" spans="1:25" ht="16" customHeight="1">
      <c r="A133" s="336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36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36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36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36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36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36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36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36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36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36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36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36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36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36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36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36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36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36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36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36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36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36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36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36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36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36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36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36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36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49" t="s">
        <v>126</v>
      </c>
      <c r="B175" s="349"/>
      <c r="C175" s="349"/>
      <c r="D175" s="349"/>
      <c r="E175" s="349"/>
      <c r="F175" s="349"/>
      <c r="G175" s="349"/>
      <c r="H175" s="349"/>
      <c r="I175" s="349"/>
    </row>
    <row r="177" spans="1:6">
      <c r="A177" s="336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36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36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36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36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36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36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36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36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BA42:BO42"/>
    <mergeCell ref="BA60:BO60"/>
    <mergeCell ref="AY44:AY59"/>
    <mergeCell ref="AJ62:AR62"/>
    <mergeCell ref="AJ60:AR60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4"/>
  <sheetViews>
    <sheetView showGridLines="0" tabSelected="1" topLeftCell="J81" workbookViewId="0">
      <selection activeCell="AI100" sqref="AI100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225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226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227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228</v>
      </c>
      <c r="IJ5"/>
    </row>
    <row r="6" spans="1:244">
      <c r="AO6" t="s">
        <v>382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58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58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58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58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58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58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58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58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58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58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58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58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56" t="s">
        <v>145</v>
      </c>
      <c r="D45" s="356"/>
      <c r="E45" s="356"/>
      <c r="F45" s="356"/>
      <c r="G45" s="356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55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55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55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55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55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55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55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55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55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55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55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55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55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55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55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55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55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55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55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55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56"/>
      <c r="D67" s="356"/>
      <c r="E67" s="356"/>
      <c r="F67" s="356"/>
      <c r="G67" s="356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35" t="s">
        <v>110</v>
      </c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5"/>
      <c r="T71" s="335"/>
      <c r="U71" s="335"/>
      <c r="V71" s="335"/>
      <c r="X71" s="335" t="s">
        <v>1</v>
      </c>
      <c r="Y71" s="335"/>
      <c r="Z71" s="335"/>
      <c r="AA71" s="335"/>
      <c r="AB71" s="335"/>
      <c r="AC71" s="335"/>
      <c r="AD71" s="335"/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335"/>
      <c r="AR71" s="335" t="s">
        <v>127</v>
      </c>
      <c r="AS71" s="335"/>
      <c r="AT71" s="335"/>
      <c r="AU71" s="335"/>
      <c r="AV71" s="335"/>
      <c r="AW71" s="335"/>
      <c r="AX71" s="335"/>
      <c r="AY71" s="335"/>
      <c r="AZ71" s="335"/>
      <c r="BB71" s="356"/>
      <c r="BC71" s="356"/>
      <c r="BD71" s="356"/>
      <c r="BE71" s="356"/>
      <c r="BF71" s="356"/>
      <c r="BM71" s="335" t="s">
        <v>1</v>
      </c>
      <c r="BN71" s="335"/>
      <c r="BO71" s="335"/>
      <c r="BP71" s="335"/>
      <c r="BQ71" s="335"/>
      <c r="BR71" s="335"/>
      <c r="BS71" s="335"/>
      <c r="BT71" s="335"/>
      <c r="BU71" s="335"/>
      <c r="BV71" s="335"/>
      <c r="BW71" s="335"/>
      <c r="BX71" s="335"/>
      <c r="BY71" s="335"/>
      <c r="BZ71" s="335"/>
      <c r="CA71" s="335"/>
      <c r="CB71" s="335"/>
      <c r="CC71" s="335"/>
      <c r="CD71" s="335"/>
      <c r="CE71" s="335"/>
      <c r="CP71" s="335" t="s">
        <v>110</v>
      </c>
      <c r="CQ71" s="335"/>
      <c r="CR71" s="335"/>
      <c r="CS71" s="335"/>
      <c r="CT71" s="335"/>
      <c r="CU71" s="335"/>
      <c r="CV71" s="335"/>
      <c r="CW71" s="335"/>
      <c r="CX71" s="335"/>
      <c r="CY71" s="335"/>
      <c r="CZ71" s="335"/>
      <c r="DA71" s="335"/>
      <c r="DB71" s="335"/>
      <c r="DC71" s="335"/>
      <c r="DD71" s="335"/>
      <c r="DE71" s="335"/>
      <c r="DF71" s="335"/>
      <c r="DG71" s="335"/>
      <c r="DH71" s="335"/>
      <c r="DI71" s="335"/>
      <c r="DN71" s="335" t="s">
        <v>1</v>
      </c>
      <c r="DO71" s="335"/>
      <c r="DP71" s="335"/>
      <c r="DQ71" s="335"/>
      <c r="DR71" s="335"/>
      <c r="DS71" s="335"/>
      <c r="DT71" s="335"/>
      <c r="DU71" s="335"/>
      <c r="DV71" s="335"/>
      <c r="DW71" s="335"/>
      <c r="DX71" s="335"/>
      <c r="DY71" s="335"/>
      <c r="DZ71" s="335"/>
      <c r="EA71" s="335"/>
      <c r="EB71" s="335"/>
      <c r="EC71" s="335"/>
      <c r="ED71" s="335"/>
      <c r="EE71" s="335"/>
      <c r="EF71" s="335"/>
      <c r="EK71" s="335" t="s">
        <v>1</v>
      </c>
      <c r="EL71" s="335"/>
      <c r="EM71" s="335"/>
      <c r="EN71" s="335"/>
      <c r="EO71" s="335"/>
      <c r="EP71" s="335"/>
      <c r="EQ71" s="335"/>
      <c r="ER71" s="335"/>
      <c r="ES71" s="335"/>
      <c r="ET71" s="335"/>
      <c r="EU71" s="335"/>
      <c r="EV71" s="335"/>
      <c r="EW71" s="335"/>
      <c r="EX71" s="335"/>
      <c r="EY71" s="335"/>
      <c r="EZ71" s="335"/>
      <c r="FA71" s="335"/>
      <c r="FB71" s="335"/>
      <c r="FC71" s="335"/>
      <c r="FG71" s="209"/>
      <c r="FH71" s="17"/>
      <c r="FI71" s="17"/>
      <c r="FJ71" s="17"/>
      <c r="FK71" s="17"/>
      <c r="FL71" s="17"/>
      <c r="FM71" s="17"/>
      <c r="FN71" s="335" t="s">
        <v>110</v>
      </c>
      <c r="FO71" s="335"/>
      <c r="FP71" s="335"/>
      <c r="FQ71" s="335"/>
      <c r="FR71" s="335"/>
      <c r="FS71" s="335"/>
      <c r="FT71" s="335"/>
      <c r="FU71" s="335"/>
      <c r="FV71" s="335"/>
      <c r="FW71" s="335"/>
      <c r="FX71" s="335"/>
      <c r="FY71" s="335"/>
      <c r="FZ71" s="335"/>
      <c r="GA71" s="335"/>
      <c r="GB71" s="335"/>
      <c r="GC71" s="335"/>
      <c r="GD71" s="335"/>
      <c r="GE71" s="335"/>
      <c r="GF71" s="335"/>
      <c r="GG71" s="335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53" t="s">
        <v>1</v>
      </c>
      <c r="HY71" s="353"/>
      <c r="HZ71" s="353"/>
      <c r="IA71" s="353"/>
      <c r="IB71" s="353"/>
      <c r="IC71" s="353"/>
      <c r="ID71" s="353"/>
      <c r="IE71" s="353"/>
      <c r="IF71" s="353"/>
      <c r="IG71" s="353"/>
      <c r="IH71" s="353"/>
      <c r="II71" s="353"/>
      <c r="IJ71" s="353"/>
      <c r="IK71" s="353"/>
      <c r="IL71" s="353"/>
      <c r="IM71" s="353"/>
      <c r="IN71" s="353"/>
      <c r="IO71" s="353"/>
      <c r="IP71" s="353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55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55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55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55" t="s">
        <v>173</v>
      </c>
      <c r="DM73" s="28" t="s">
        <v>14</v>
      </c>
      <c r="DN73" s="186">
        <f t="array" aca="1" ref="DN73:EF92" ca="1">MMULT(X73:AP92, MINVERSE(CP105:DH123))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55" t="s">
        <v>173</v>
      </c>
      <c r="EJ73" s="28" t="s">
        <v>14</v>
      </c>
      <c r="EK73" s="186">
        <f t="array" aca="1" ref="EK73:FC92" ca="1">MMULT(TRANSPOSE(C105:V123), MINVERSE(CP105:DH123))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55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55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TRANSPOSE(FN105:GG106)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64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61" t="s">
        <v>173</v>
      </c>
      <c r="HW73" s="37" t="s">
        <v>14</v>
      </c>
      <c r="HX73" s="38">
        <f t="array" aca="1" ref="HX73:IP92" ca="1">MMULT(X128:AP147, MINVERSE(CP105:DH123))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55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55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55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55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55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55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55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64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61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55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55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55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55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55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55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55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64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61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55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55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55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55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55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55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55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64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61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55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55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55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55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55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55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55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64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61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55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55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55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55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55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55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55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64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61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55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55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55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55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55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55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55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64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61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55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55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55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55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55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55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55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64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61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55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55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55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55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55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55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55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64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61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55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55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55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55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55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55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55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64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61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55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55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55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55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55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55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55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64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61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55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55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55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55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55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55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55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64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61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55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55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55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55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55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55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55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64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61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55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55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55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55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55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55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55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64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61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55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55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55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55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55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55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55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64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61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55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55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55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55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55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55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55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64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61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55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55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55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55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55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55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55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64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61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55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55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55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55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55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55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55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64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61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55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55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55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55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55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55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55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64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61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55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55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55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55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55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55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55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64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61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35"/>
      <c r="Y93" s="335"/>
      <c r="Z93" s="335"/>
      <c r="AA93" s="335"/>
      <c r="AB93" s="335"/>
      <c r="AC93" s="335"/>
      <c r="AD93" s="335"/>
      <c r="AE93" s="335"/>
      <c r="AF93" s="335"/>
      <c r="AG93" s="335"/>
      <c r="AH93" s="335"/>
      <c r="AI93" s="335"/>
      <c r="AJ93" s="335"/>
      <c r="AK93" s="335"/>
      <c r="AL93" s="335"/>
      <c r="AM93" s="335"/>
      <c r="AN93" s="335"/>
      <c r="AO93" s="335"/>
      <c r="AP93" s="335"/>
      <c r="AQ93" s="22"/>
      <c r="AR93" s="335"/>
      <c r="AS93" s="335"/>
      <c r="AT93" s="335"/>
      <c r="AU93" s="335"/>
      <c r="AV93" s="335"/>
      <c r="AW93" s="335"/>
      <c r="AX93" s="335"/>
      <c r="AY93" s="335"/>
      <c r="AZ93" s="335"/>
      <c r="BB93" s="57" t="s">
        <v>104</v>
      </c>
      <c r="BD93" s="57" t="s">
        <v>9</v>
      </c>
      <c r="BM93" s="335" t="s">
        <v>261</v>
      </c>
      <c r="BN93" s="335"/>
      <c r="BO93" s="335"/>
      <c r="BP93" s="335"/>
      <c r="BQ93" s="335"/>
      <c r="BR93" s="335"/>
      <c r="BS93" s="335"/>
      <c r="BT93" s="335"/>
      <c r="BU93" s="335"/>
      <c r="BV93" s="335"/>
      <c r="BW93" s="335"/>
      <c r="BX93" s="335"/>
      <c r="BY93" s="335"/>
      <c r="BZ93" s="335"/>
      <c r="CA93" s="335"/>
      <c r="CB93" s="335"/>
      <c r="CC93" s="335"/>
      <c r="CD93" s="335"/>
      <c r="CE93" s="335"/>
      <c r="CP93" s="335" t="s">
        <v>17</v>
      </c>
      <c r="CQ93" s="335"/>
      <c r="CR93" s="335"/>
      <c r="CS93" s="335"/>
      <c r="CT93" s="335"/>
      <c r="CU93" s="335"/>
      <c r="CV93" s="335"/>
      <c r="CW93" s="335"/>
      <c r="CX93" s="335"/>
      <c r="CY93" s="335"/>
      <c r="CZ93" s="335"/>
      <c r="DA93" s="335"/>
      <c r="DB93" s="335"/>
      <c r="DC93" s="335"/>
      <c r="DD93" s="335"/>
      <c r="DE93" s="335"/>
      <c r="DF93" s="335"/>
      <c r="DG93" s="335"/>
      <c r="DH93" s="335"/>
      <c r="DI93" s="335"/>
      <c r="DN93" s="335" t="s">
        <v>112</v>
      </c>
      <c r="DO93" s="335"/>
      <c r="DP93" s="335"/>
      <c r="DQ93" s="335"/>
      <c r="DR93" s="335"/>
      <c r="DS93" s="335"/>
      <c r="DT93" s="335"/>
      <c r="DU93" s="335"/>
      <c r="DV93" s="335"/>
      <c r="DW93" s="335"/>
      <c r="DX93" s="335"/>
      <c r="DY93" s="335"/>
      <c r="DZ93" s="335"/>
      <c r="EA93" s="335"/>
      <c r="EB93" s="335"/>
      <c r="EC93" s="335"/>
      <c r="ED93" s="335"/>
      <c r="EE93" s="335"/>
      <c r="EF93" s="203"/>
      <c r="EK93" s="335" t="s">
        <v>114</v>
      </c>
      <c r="EL93" s="335"/>
      <c r="EM93" s="335"/>
      <c r="EN93" s="335"/>
      <c r="EO93" s="335"/>
      <c r="EP93" s="335"/>
      <c r="EQ93" s="335"/>
      <c r="ER93" s="335"/>
      <c r="ES93" s="335"/>
      <c r="ET93" s="335"/>
      <c r="EU93" s="335"/>
      <c r="EV93" s="335"/>
      <c r="EW93" s="335"/>
      <c r="EX93" s="335"/>
      <c r="EY93" s="335"/>
      <c r="EZ93" s="335"/>
      <c r="FA93" s="335"/>
      <c r="FB93" s="335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53" t="s">
        <v>174</v>
      </c>
      <c r="FO93" s="353"/>
      <c r="FP93" s="353"/>
      <c r="FQ93" s="353"/>
      <c r="FR93" s="353"/>
      <c r="FS93" s="353"/>
      <c r="FT93" s="353"/>
      <c r="FU93" s="353"/>
      <c r="FV93" s="353"/>
      <c r="FW93" s="353"/>
      <c r="FX93" s="353"/>
      <c r="FY93" s="353"/>
      <c r="FZ93" s="353"/>
      <c r="GA93" s="353"/>
      <c r="GB93" s="353"/>
      <c r="GC93" s="353"/>
      <c r="GD93" s="353"/>
      <c r="GE93" s="353"/>
      <c r="GF93" s="353"/>
      <c r="GG93" s="353"/>
      <c r="GH93" s="17"/>
      <c r="GI93" s="17"/>
      <c r="GJ93" s="17"/>
      <c r="GK93" s="205"/>
      <c r="GL93" s="17"/>
      <c r="GM93" s="353"/>
      <c r="GN93" s="353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53" t="s">
        <v>200</v>
      </c>
      <c r="HY93" s="353"/>
      <c r="HZ93" s="353"/>
      <c r="IA93" s="353"/>
      <c r="IB93" s="353"/>
      <c r="IC93" s="353"/>
      <c r="ID93" s="353"/>
      <c r="IE93" s="353"/>
      <c r="IF93" s="353"/>
      <c r="IG93" s="353"/>
      <c r="IH93" s="353"/>
      <c r="II93" s="353"/>
      <c r="IJ93" s="353"/>
      <c r="IK93" s="353"/>
      <c r="IL93" s="353"/>
      <c r="IM93" s="353"/>
      <c r="IN93" s="353"/>
      <c r="IO93" s="353"/>
      <c r="IP93" s="353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36" t="s">
        <v>172</v>
      </c>
      <c r="B94" s="158" t="s">
        <v>147</v>
      </c>
      <c r="V94" s="336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36"/>
      <c r="B95" s="158" t="s">
        <v>148</v>
      </c>
      <c r="V95" s="336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36"/>
      <c r="B96" s="144" t="s">
        <v>150</v>
      </c>
      <c r="V96" s="336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36"/>
      <c r="B97" s="144" t="s">
        <v>151</v>
      </c>
      <c r="V97" s="336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36"/>
      <c r="B98" s="144" t="s">
        <v>152</v>
      </c>
      <c r="V98" s="336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57" t="s">
        <v>158</v>
      </c>
      <c r="Y99" s="357"/>
      <c r="Z99" s="357"/>
      <c r="AA99" s="357"/>
      <c r="AB99" s="357"/>
      <c r="AC99" s="357"/>
      <c r="AD99" s="357"/>
      <c r="AE99" s="357"/>
      <c r="AF99" s="357"/>
      <c r="AG99" s="357"/>
      <c r="AH99" s="357"/>
      <c r="AI99" s="357"/>
      <c r="AJ99" s="357"/>
      <c r="AK99" s="357"/>
      <c r="AL99" s="357"/>
      <c r="AM99" s="357"/>
      <c r="AN99" s="357"/>
      <c r="AO99" s="357"/>
      <c r="AP99" s="357"/>
      <c r="AR99" s="357" t="s">
        <v>260</v>
      </c>
      <c r="AS99" s="357"/>
      <c r="AT99" s="357"/>
      <c r="AU99" s="357"/>
      <c r="AV99" s="357"/>
      <c r="AW99" s="357"/>
      <c r="AX99" s="357"/>
      <c r="AY99" s="357"/>
      <c r="AZ99" s="357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X100" s="186">
        <f>SUM(X94:X98)</f>
        <v>0</v>
      </c>
      <c r="Y100" s="186">
        <f t="shared" ref="Y100:AP100" si="13">SUM(Y94:Y98)</f>
        <v>0</v>
      </c>
      <c r="Z100" s="186">
        <f t="shared" si="13"/>
        <v>43075</v>
      </c>
      <c r="AA100" s="186">
        <f t="shared" si="13"/>
        <v>50075</v>
      </c>
      <c r="AB100" s="186" t="s">
        <v>384</v>
      </c>
      <c r="AC100" s="186" t="s">
        <v>384</v>
      </c>
      <c r="AD100" s="186">
        <f t="shared" si="13"/>
        <v>47075</v>
      </c>
      <c r="AE100" s="186">
        <f t="shared" si="13"/>
        <v>16100</v>
      </c>
      <c r="AF100" s="186">
        <f t="shared" si="13"/>
        <v>6400</v>
      </c>
      <c r="AG100" s="186" t="s">
        <v>384</v>
      </c>
      <c r="AH100" s="186" t="s">
        <v>384</v>
      </c>
      <c r="AI100" s="186">
        <f t="shared" si="13"/>
        <v>26000</v>
      </c>
      <c r="AJ100" s="186">
        <f t="shared" si="13"/>
        <v>25000</v>
      </c>
      <c r="AK100" s="186">
        <f t="shared" si="13"/>
        <v>6000</v>
      </c>
      <c r="AL100" s="186">
        <f t="shared" si="13"/>
        <v>15050</v>
      </c>
      <c r="AM100" s="186">
        <f t="shared" si="13"/>
        <v>3000.4000000000015</v>
      </c>
      <c r="AN100" s="186">
        <f t="shared" si="13"/>
        <v>20000</v>
      </c>
      <c r="AO100" s="186">
        <f t="shared" si="13"/>
        <v>1200</v>
      </c>
      <c r="AP100" s="186">
        <f t="shared" si="13"/>
        <v>1799.9799999999996</v>
      </c>
      <c r="AR100" s="334"/>
      <c r="AS100" s="334"/>
      <c r="AT100" s="334"/>
      <c r="AU100" s="334"/>
      <c r="AV100" s="334"/>
      <c r="AW100" s="334"/>
      <c r="AX100" s="334"/>
      <c r="AY100" s="334"/>
      <c r="AZ100" s="334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333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X101" s="350" t="s">
        <v>383</v>
      </c>
      <c r="Y101" s="350"/>
      <c r="Z101" s="350"/>
      <c r="AA101" s="350"/>
      <c r="AB101" s="350"/>
      <c r="AC101" s="350"/>
      <c r="AD101" s="350"/>
      <c r="AE101" s="350"/>
      <c r="AF101" s="350"/>
      <c r="AG101" s="350"/>
      <c r="AH101" s="350"/>
      <c r="AI101" s="350"/>
      <c r="AJ101" s="350"/>
      <c r="AK101" s="350"/>
      <c r="AL101" s="350"/>
      <c r="AM101" s="350"/>
      <c r="AN101" s="350"/>
      <c r="AO101" s="350"/>
      <c r="AP101" s="350"/>
      <c r="AR101" s="334"/>
      <c r="AS101" s="334"/>
      <c r="AT101" s="334"/>
      <c r="AU101" s="334"/>
      <c r="AV101" s="334"/>
      <c r="AW101" s="334"/>
      <c r="AX101" s="334"/>
      <c r="AY101" s="334"/>
      <c r="AZ101" s="334"/>
      <c r="FG101" s="209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333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254"/>
    </row>
    <row r="102" spans="1:276" ht="16" customHeight="1"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FG102" s="209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236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254"/>
    </row>
    <row r="103" spans="1:276" ht="16" customHeight="1">
      <c r="BD103" s="356" t="s">
        <v>145</v>
      </c>
      <c r="BE103" s="356"/>
      <c r="BF103" s="356"/>
      <c r="BG103" s="356"/>
      <c r="BH103" s="356"/>
      <c r="CP103" s="335" t="s">
        <v>1</v>
      </c>
      <c r="CQ103" s="335"/>
      <c r="CR103" s="335"/>
      <c r="CS103" s="335"/>
      <c r="CT103" s="335"/>
      <c r="CU103" s="335"/>
      <c r="CV103" s="335"/>
      <c r="CW103" s="335"/>
      <c r="CX103" s="335"/>
      <c r="CY103" s="335"/>
      <c r="CZ103" s="335"/>
      <c r="DA103" s="335"/>
      <c r="DB103" s="335"/>
      <c r="DC103" s="335"/>
      <c r="DD103" s="335"/>
      <c r="DE103" s="335"/>
      <c r="DF103" s="335"/>
      <c r="DG103" s="335"/>
      <c r="DH103" s="335"/>
      <c r="DN103" s="335" t="s">
        <v>110</v>
      </c>
      <c r="DO103" s="335"/>
      <c r="DP103" s="335"/>
      <c r="DQ103" s="335"/>
      <c r="DR103" s="335"/>
      <c r="DS103" s="335"/>
      <c r="DT103" s="335"/>
      <c r="DU103" s="335"/>
      <c r="DV103" s="335"/>
      <c r="DW103" s="335"/>
      <c r="DX103" s="335"/>
      <c r="DY103" s="335"/>
      <c r="DZ103" s="335"/>
      <c r="EA103" s="335"/>
      <c r="EB103" s="335"/>
      <c r="EC103" s="335"/>
      <c r="ED103" s="335"/>
      <c r="EE103" s="335"/>
      <c r="EF103" s="335"/>
      <c r="EG103" s="335"/>
      <c r="EK103" s="335" t="s">
        <v>110</v>
      </c>
      <c r="EL103" s="335"/>
      <c r="EM103" s="335"/>
      <c r="EN103" s="335"/>
      <c r="EO103" s="335"/>
      <c r="EP103" s="335"/>
      <c r="EQ103" s="335"/>
      <c r="ER103" s="335"/>
      <c r="ES103" s="335"/>
      <c r="ET103" s="335"/>
      <c r="EU103" s="335"/>
      <c r="EV103" s="335"/>
      <c r="EW103" s="335"/>
      <c r="EX103" s="335"/>
      <c r="EY103" s="335"/>
      <c r="EZ103" s="335"/>
      <c r="FA103" s="335"/>
      <c r="FB103" s="335"/>
      <c r="FC103" s="335"/>
      <c r="FD103" s="335"/>
      <c r="FG103" s="209"/>
      <c r="FH103" s="17"/>
      <c r="FI103" s="17"/>
      <c r="FJ103" s="17"/>
      <c r="FK103" s="17"/>
      <c r="FL103" s="17"/>
      <c r="FM103" s="17"/>
      <c r="FN103" s="335" t="s">
        <v>110</v>
      </c>
      <c r="FO103" s="335"/>
      <c r="FP103" s="335"/>
      <c r="FQ103" s="335"/>
      <c r="FR103" s="335"/>
      <c r="FS103" s="335"/>
      <c r="FT103" s="335"/>
      <c r="FU103" s="335"/>
      <c r="FV103" s="335"/>
      <c r="FW103" s="335"/>
      <c r="FX103" s="335"/>
      <c r="FY103" s="335"/>
      <c r="FZ103" s="335"/>
      <c r="GA103" s="335"/>
      <c r="GB103" s="335"/>
      <c r="GC103" s="335"/>
      <c r="GD103" s="335"/>
      <c r="GE103" s="335"/>
      <c r="GF103" s="335"/>
      <c r="GG103" s="335"/>
      <c r="GH103" s="17"/>
      <c r="GI103" s="17"/>
      <c r="GJ103" s="17"/>
      <c r="GK103" s="17"/>
      <c r="GL103" s="17"/>
      <c r="GM103" s="353"/>
      <c r="GN103" s="353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210"/>
      <c r="HQ103" s="258"/>
      <c r="HR103" s="17"/>
      <c r="HS103" s="17"/>
      <c r="HT103" s="17"/>
      <c r="HU103" s="17"/>
      <c r="HV103" s="17"/>
      <c r="HW103" s="17"/>
      <c r="HX103" s="353" t="s">
        <v>1</v>
      </c>
      <c r="HY103" s="353"/>
      <c r="HZ103" s="353"/>
      <c r="IA103" s="353"/>
      <c r="IB103" s="353"/>
      <c r="IC103" s="353"/>
      <c r="ID103" s="353"/>
      <c r="IE103" s="353"/>
      <c r="IF103" s="353"/>
      <c r="IG103" s="353"/>
      <c r="IH103" s="353"/>
      <c r="II103" s="353"/>
      <c r="IJ103" s="353"/>
      <c r="IK103" s="353"/>
      <c r="IL103" s="353"/>
      <c r="IM103" s="353"/>
      <c r="IN103" s="353"/>
      <c r="IO103" s="353"/>
      <c r="IP103" s="353"/>
      <c r="IQ103" s="235"/>
      <c r="IR103" s="17"/>
      <c r="IS103" s="17"/>
      <c r="IT103" s="353" t="s">
        <v>110</v>
      </c>
      <c r="IU103" s="353"/>
      <c r="IV103" s="353"/>
      <c r="IW103" s="353"/>
      <c r="IX103" s="353"/>
      <c r="IY103" s="353"/>
      <c r="IZ103" s="353"/>
      <c r="JA103" s="353"/>
      <c r="JB103" s="353"/>
      <c r="JC103" s="353"/>
      <c r="JD103" s="353"/>
      <c r="JE103" s="353"/>
      <c r="JF103" s="353"/>
      <c r="JG103" s="353"/>
      <c r="JH103" s="353"/>
      <c r="JI103" s="353"/>
      <c r="JJ103" s="353"/>
      <c r="JK103" s="353"/>
      <c r="JL103" s="353"/>
      <c r="JM103" s="353"/>
      <c r="JN103" s="254"/>
    </row>
    <row r="104" spans="1:276" ht="137" customHeight="1">
      <c r="BD104" s="157" t="s">
        <v>147</v>
      </c>
      <c r="BE104" s="157" t="s">
        <v>148</v>
      </c>
      <c r="BF104" s="157" t="s">
        <v>219</v>
      </c>
      <c r="BG104" s="157" t="s">
        <v>151</v>
      </c>
      <c r="BH104" s="157" t="s">
        <v>152</v>
      </c>
      <c r="CP104" s="6" t="s">
        <v>177</v>
      </c>
      <c r="CQ104" s="6" t="s">
        <v>178</v>
      </c>
      <c r="CR104" s="6" t="s">
        <v>28</v>
      </c>
      <c r="CS104" s="19" t="s">
        <v>0</v>
      </c>
      <c r="CT104" s="19" t="s">
        <v>37</v>
      </c>
      <c r="CU104" s="19" t="s">
        <v>38</v>
      </c>
      <c r="CV104" s="19" t="s">
        <v>13</v>
      </c>
      <c r="CW104" s="19" t="s">
        <v>23</v>
      </c>
      <c r="CX104" s="19" t="s">
        <v>22</v>
      </c>
      <c r="CY104" s="19" t="s">
        <v>133</v>
      </c>
      <c r="CZ104" s="19" t="s">
        <v>134</v>
      </c>
      <c r="DA104" s="19" t="s">
        <v>32</v>
      </c>
      <c r="DB104" s="19" t="s">
        <v>33</v>
      </c>
      <c r="DC104" s="19" t="s">
        <v>42</v>
      </c>
      <c r="DD104" s="19" t="s">
        <v>34</v>
      </c>
      <c r="DE104" s="19" t="s">
        <v>35</v>
      </c>
      <c r="DF104" s="19" t="s">
        <v>36</v>
      </c>
      <c r="DG104" s="19" t="s">
        <v>41</v>
      </c>
      <c r="DH104" s="19" t="s">
        <v>136</v>
      </c>
      <c r="DN104" s="6" t="s">
        <v>14</v>
      </c>
      <c r="DO104" s="6" t="s">
        <v>203</v>
      </c>
      <c r="DP104" s="6" t="s">
        <v>204</v>
      </c>
      <c r="DQ104" s="6" t="s">
        <v>27</v>
      </c>
      <c r="DR104" s="6" t="s">
        <v>205</v>
      </c>
      <c r="DS104" s="6" t="s">
        <v>206</v>
      </c>
      <c r="DT104" s="6" t="s">
        <v>15</v>
      </c>
      <c r="DU104" s="6" t="s">
        <v>208</v>
      </c>
      <c r="DV104" s="6" t="s">
        <v>21</v>
      </c>
      <c r="DW104" s="6" t="s">
        <v>207</v>
      </c>
      <c r="DX104" s="6" t="s">
        <v>20</v>
      </c>
      <c r="DY104" s="6" t="s">
        <v>209</v>
      </c>
      <c r="DZ104" s="6" t="s">
        <v>184</v>
      </c>
      <c r="EA104" s="6" t="s">
        <v>185</v>
      </c>
      <c r="EB104" s="6" t="s">
        <v>186</v>
      </c>
      <c r="EC104" s="6" t="s">
        <v>182</v>
      </c>
      <c r="ED104" s="6" t="s">
        <v>141</v>
      </c>
      <c r="EE104" s="6" t="s">
        <v>142</v>
      </c>
      <c r="EF104" s="6" t="s">
        <v>143</v>
      </c>
      <c r="EG104" s="6" t="s">
        <v>144</v>
      </c>
      <c r="EK104" s="6" t="s">
        <v>14</v>
      </c>
      <c r="EL104" s="6" t="s">
        <v>203</v>
      </c>
      <c r="EM104" s="6" t="s">
        <v>204</v>
      </c>
      <c r="EN104" s="6" t="s">
        <v>27</v>
      </c>
      <c r="EO104" s="6" t="s">
        <v>205</v>
      </c>
      <c r="EP104" s="6" t="s">
        <v>206</v>
      </c>
      <c r="EQ104" s="6" t="s">
        <v>15</v>
      </c>
      <c r="ER104" s="6" t="s">
        <v>208</v>
      </c>
      <c r="ES104" s="6" t="s">
        <v>21</v>
      </c>
      <c r="ET104" s="6" t="s">
        <v>207</v>
      </c>
      <c r="EU104" s="6" t="s">
        <v>20</v>
      </c>
      <c r="EV104" s="6" t="s">
        <v>209</v>
      </c>
      <c r="EW104" s="6" t="s">
        <v>184</v>
      </c>
      <c r="EX104" s="6" t="s">
        <v>185</v>
      </c>
      <c r="EY104" s="6" t="s">
        <v>186</v>
      </c>
      <c r="EZ104" s="6" t="s">
        <v>182</v>
      </c>
      <c r="FA104" s="6" t="s">
        <v>141</v>
      </c>
      <c r="FB104" s="6" t="s">
        <v>142</v>
      </c>
      <c r="FC104" s="6" t="s">
        <v>143</v>
      </c>
      <c r="FD104" s="6" t="s">
        <v>144</v>
      </c>
      <c r="FG104" s="209"/>
      <c r="FH104" s="17"/>
      <c r="FI104" s="17"/>
      <c r="FJ104" s="17"/>
      <c r="FK104" s="17"/>
      <c r="FL104" s="17"/>
      <c r="FM104" s="17"/>
      <c r="FN104" s="6" t="s">
        <v>14</v>
      </c>
      <c r="FO104" s="6" t="s">
        <v>203</v>
      </c>
      <c r="FP104" s="6" t="s">
        <v>204</v>
      </c>
      <c r="FQ104" s="6" t="s">
        <v>27</v>
      </c>
      <c r="FR104" s="6" t="s">
        <v>205</v>
      </c>
      <c r="FS104" s="6" t="s">
        <v>206</v>
      </c>
      <c r="FT104" s="6" t="s">
        <v>15</v>
      </c>
      <c r="FU104" s="6" t="s">
        <v>208</v>
      </c>
      <c r="FV104" s="6" t="s">
        <v>21</v>
      </c>
      <c r="FW104" s="6" t="s">
        <v>207</v>
      </c>
      <c r="FX104" s="6" t="s">
        <v>20</v>
      </c>
      <c r="FY104" s="6" t="s">
        <v>209</v>
      </c>
      <c r="FZ104" s="6" t="s">
        <v>184</v>
      </c>
      <c r="GA104" s="6" t="s">
        <v>185</v>
      </c>
      <c r="GB104" s="6" t="s">
        <v>186</v>
      </c>
      <c r="GC104" s="6" t="s">
        <v>182</v>
      </c>
      <c r="GD104" s="6" t="s">
        <v>141</v>
      </c>
      <c r="GE104" s="6" t="s">
        <v>142</v>
      </c>
      <c r="GF104" s="6" t="s">
        <v>143</v>
      </c>
      <c r="GG104" s="6" t="s">
        <v>144</v>
      </c>
      <c r="GH104" s="17"/>
      <c r="GI104" s="17"/>
      <c r="GJ104" s="17"/>
      <c r="GK104" s="17"/>
      <c r="GL104" s="17"/>
      <c r="GM104" s="6"/>
      <c r="GN104" s="6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210"/>
      <c r="HQ104" s="258"/>
      <c r="HR104" s="199"/>
      <c r="HS104" s="17"/>
      <c r="HT104" s="17"/>
      <c r="HU104" s="17" t="s">
        <v>192</v>
      </c>
      <c r="HV104" s="17"/>
      <c r="HW104" s="17"/>
      <c r="HX104" s="34" t="s">
        <v>177</v>
      </c>
      <c r="HY104" s="34" t="s">
        <v>178</v>
      </c>
      <c r="HZ104" s="34" t="s">
        <v>28</v>
      </c>
      <c r="IA104" s="35" t="s">
        <v>0</v>
      </c>
      <c r="IB104" s="35" t="s">
        <v>37</v>
      </c>
      <c r="IC104" s="35" t="s">
        <v>38</v>
      </c>
      <c r="ID104" s="35" t="s">
        <v>13</v>
      </c>
      <c r="IE104" s="35" t="s">
        <v>23</v>
      </c>
      <c r="IF104" s="35" t="s">
        <v>22</v>
      </c>
      <c r="IG104" s="35" t="s">
        <v>133</v>
      </c>
      <c r="IH104" s="35" t="s">
        <v>134</v>
      </c>
      <c r="II104" s="35" t="s">
        <v>32</v>
      </c>
      <c r="IJ104" s="35" t="s">
        <v>33</v>
      </c>
      <c r="IK104" s="35" t="s">
        <v>42</v>
      </c>
      <c r="IL104" s="35" t="s">
        <v>34</v>
      </c>
      <c r="IM104" s="35" t="s">
        <v>35</v>
      </c>
      <c r="IN104" s="35" t="s">
        <v>36</v>
      </c>
      <c r="IO104" s="35" t="s">
        <v>41</v>
      </c>
      <c r="IP104" s="35" t="s">
        <v>136</v>
      </c>
      <c r="IQ104" s="221"/>
      <c r="IR104" s="17"/>
      <c r="IS104" s="17"/>
      <c r="IT104" s="34" t="s">
        <v>14</v>
      </c>
      <c r="IU104" s="34" t="s">
        <v>203</v>
      </c>
      <c r="IV104" s="34" t="s">
        <v>204</v>
      </c>
      <c r="IW104" s="34" t="s">
        <v>27</v>
      </c>
      <c r="IX104" s="34" t="s">
        <v>205</v>
      </c>
      <c r="IY104" s="34" t="s">
        <v>206</v>
      </c>
      <c r="IZ104" s="34" t="s">
        <v>15</v>
      </c>
      <c r="JA104" s="34" t="s">
        <v>208</v>
      </c>
      <c r="JB104" s="34" t="s">
        <v>21</v>
      </c>
      <c r="JC104" s="34" t="s">
        <v>207</v>
      </c>
      <c r="JD104" s="34" t="s">
        <v>20</v>
      </c>
      <c r="JE104" s="34" t="s">
        <v>209</v>
      </c>
      <c r="JF104" s="34" t="s">
        <v>184</v>
      </c>
      <c r="JG104" s="34" t="s">
        <v>185</v>
      </c>
      <c r="JH104" s="34" t="s">
        <v>186</v>
      </c>
      <c r="JI104" s="34" t="s">
        <v>182</v>
      </c>
      <c r="JJ104" s="34" t="s">
        <v>141</v>
      </c>
      <c r="JK104" s="34" t="s">
        <v>142</v>
      </c>
      <c r="JL104" s="34" t="s">
        <v>183</v>
      </c>
      <c r="JM104" s="34" t="s">
        <v>144</v>
      </c>
      <c r="JN104" s="254"/>
    </row>
    <row r="105" spans="1:276" ht="18" customHeight="1">
      <c r="A105" s="336" t="s">
        <v>171</v>
      </c>
      <c r="B105" s="3" t="s">
        <v>177</v>
      </c>
      <c r="C105" s="20">
        <f>D29</f>
        <v>50000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52">
        <f>SUM(C105:V106)</f>
        <v>93000</v>
      </c>
      <c r="X105" s="348" t="s">
        <v>253</v>
      </c>
      <c r="BB105" s="336" t="s">
        <v>1</v>
      </c>
      <c r="BC105" s="3" t="s">
        <v>177</v>
      </c>
      <c r="BD105" s="186">
        <f t="array" ref="BD105:BH123">MMULT(C105:V123, C47:G66)</f>
        <v>50000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50000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36" t="s">
        <v>1</v>
      </c>
      <c r="CO105" s="3" t="s">
        <v>177</v>
      </c>
      <c r="CP105" s="7">
        <f ca="1">IF((ROW()-ROW($CP$105))=(COLUMN()-COLUMN($CP$105)),INDIRECT("BJ"&amp;ROW()),0)</f>
        <v>50000</v>
      </c>
      <c r="CQ105" s="186">
        <f t="shared" ref="CQ105:DH119" ca="1" si="14">IF((ROW()-ROW($CP$105))=(COLUMN()-COLUMN($CP$105)),INDIRECT("BJ"&amp;ROW()),0)</f>
        <v>0</v>
      </c>
      <c r="CR105" s="186">
        <f t="shared" ca="1" si="14"/>
        <v>0</v>
      </c>
      <c r="CS105" s="186">
        <f t="shared" ca="1" si="14"/>
        <v>0</v>
      </c>
      <c r="CT105" s="186">
        <f t="shared" ca="1" si="14"/>
        <v>0</v>
      </c>
      <c r="CU105" s="186">
        <f t="shared" ca="1" si="14"/>
        <v>0</v>
      </c>
      <c r="CV105" s="186">
        <f t="shared" ca="1" si="14"/>
        <v>0</v>
      </c>
      <c r="CW105" s="186">
        <f t="shared" ca="1" si="14"/>
        <v>0</v>
      </c>
      <c r="CX105" s="186">
        <f t="shared" ca="1" si="14"/>
        <v>0</v>
      </c>
      <c r="CY105" s="186">
        <f t="shared" ca="1" si="14"/>
        <v>0</v>
      </c>
      <c r="CZ105" s="186">
        <f t="shared" ca="1" si="14"/>
        <v>0</v>
      </c>
      <c r="DA105" s="186">
        <f t="shared" ca="1" si="14"/>
        <v>0</v>
      </c>
      <c r="DB105" s="186">
        <f t="shared" ca="1" si="14"/>
        <v>0</v>
      </c>
      <c r="DC105" s="186">
        <f t="shared" ca="1" si="14"/>
        <v>0</v>
      </c>
      <c r="DD105" s="186">
        <f t="shared" ca="1" si="14"/>
        <v>0</v>
      </c>
      <c r="DE105" s="186">
        <f t="shared" ca="1" si="14"/>
        <v>0</v>
      </c>
      <c r="DF105" s="186">
        <f t="shared" ca="1" si="14"/>
        <v>0</v>
      </c>
      <c r="DG105" s="186">
        <f t="shared" ca="1" si="14"/>
        <v>0</v>
      </c>
      <c r="DH105" s="186">
        <f t="shared" ca="1" si="14"/>
        <v>0</v>
      </c>
      <c r="DL105" s="336" t="s">
        <v>1</v>
      </c>
      <c r="DM105" s="3" t="s">
        <v>177</v>
      </c>
      <c r="DN105" s="270">
        <f t="array" aca="1" ref="DN105:EG123" ca="1">MMULT(C105:V123, MINVERSE(CP73:DI92))</f>
        <v>1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36" t="s">
        <v>1</v>
      </c>
      <c r="EJ105" s="3" t="s">
        <v>177</v>
      </c>
      <c r="EK105" s="186">
        <f t="array" aca="1" ref="EK105:FD123" ca="1">MMULT(DN105:EG123, EK128:FD147)</f>
        <v>1</v>
      </c>
      <c r="EL105" s="186">
        <f ca="1"/>
        <v>1.0539425045988045</v>
      </c>
      <c r="EM105" s="186">
        <f ca="1"/>
        <v>1.0695644259926782</v>
      </c>
      <c r="EN105" s="186">
        <f ca="1"/>
        <v>0</v>
      </c>
      <c r="EO105" s="186">
        <f ca="1"/>
        <v>1.5187553278831463E-3</v>
      </c>
      <c r="EP105" s="186">
        <f ca="1"/>
        <v>6.5738541867283867E-3</v>
      </c>
      <c r="EQ105" s="186">
        <f ca="1"/>
        <v>1.1969239412328863</v>
      </c>
      <c r="ER105" s="186">
        <f ca="1"/>
        <v>1.2368626346951375</v>
      </c>
      <c r="ES105" s="186">
        <f ca="1"/>
        <v>1.6700783409603542E-2</v>
      </c>
      <c r="ET105" s="186">
        <f ca="1"/>
        <v>1.7033468338081028E-2</v>
      </c>
      <c r="EU105" s="186">
        <f ca="1"/>
        <v>1.1969239412328863</v>
      </c>
      <c r="EV105" s="186">
        <f ca="1"/>
        <v>1.2306810070174585</v>
      </c>
      <c r="EW105" s="186">
        <f ca="1"/>
        <v>8.5167341690403825E-2</v>
      </c>
      <c r="EX105" s="186">
        <f ca="1"/>
        <v>8.2173177334104279E-3</v>
      </c>
      <c r="EY105" s="186">
        <f ca="1"/>
        <v>10.664480130133951</v>
      </c>
      <c r="EZ105" s="186">
        <f ca="1"/>
        <v>10.341660825210202</v>
      </c>
      <c r="FA105" s="186">
        <f ca="1"/>
        <v>1.2409855101440913E-7</v>
      </c>
      <c r="FB105" s="186">
        <f ca="1"/>
        <v>2.0440162005697303E-13</v>
      </c>
      <c r="FC105" s="186">
        <f ca="1"/>
        <v>6.3995412364907853E-8</v>
      </c>
      <c r="FD105" s="186">
        <f ca="1"/>
        <v>2.1912847289094369E-9</v>
      </c>
      <c r="FG105" s="209"/>
      <c r="FH105" s="17"/>
      <c r="FI105" s="17"/>
      <c r="FJ105" s="17"/>
      <c r="FK105" s="17"/>
      <c r="FL105" s="336" t="s">
        <v>1</v>
      </c>
      <c r="FM105" s="3" t="s">
        <v>177</v>
      </c>
      <c r="FN105" s="38">
        <f t="array" aca="1" ref="FN105:GG123" ca="1">MMULT(EK105:FD123, FN73:GG92)</f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1.6700783409603542E-2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36"/>
      <c r="HQ105" s="259"/>
      <c r="HR105" s="361" t="s">
        <v>171</v>
      </c>
      <c r="HS105" s="39" t="s">
        <v>177</v>
      </c>
      <c r="HT105" s="38">
        <f t="array" aca="1" ref="HT105:HT123" ca="1">TRANSPOSE(HX73:IP73)</f>
        <v>1</v>
      </c>
      <c r="HU105" s="17" t="s">
        <v>187</v>
      </c>
      <c r="HV105" s="17"/>
      <c r="HW105" s="17"/>
      <c r="HX105" s="269">
        <f ca="1">IF((ROW()-ROW($HX$105))=(COLUMN()-COLUMN($HX$105)),INDIRECT("HB"&amp;ROW()),0)</f>
        <v>0</v>
      </c>
      <c r="HY105" s="38">
        <f t="shared" ref="HY105:IP119" ca="1" si="15">IF((ROW()-ROW($HX$105))=(COLUMN()-COLUMN($HX$105)),INDIRECT("HB"&amp;ROW()),0)</f>
        <v>0</v>
      </c>
      <c r="HZ105" s="38">
        <f t="shared" ca="1" si="15"/>
        <v>0</v>
      </c>
      <c r="IA105" s="38">
        <f t="shared" ca="1" si="15"/>
        <v>0</v>
      </c>
      <c r="IB105" s="38">
        <f t="shared" ca="1" si="15"/>
        <v>0</v>
      </c>
      <c r="IC105" s="38">
        <f t="shared" ca="1" si="15"/>
        <v>0</v>
      </c>
      <c r="ID105" s="38">
        <f t="shared" ca="1" si="15"/>
        <v>0</v>
      </c>
      <c r="IE105" s="38">
        <f t="shared" ca="1" si="15"/>
        <v>0</v>
      </c>
      <c r="IF105" s="38">
        <f t="shared" ca="1" si="15"/>
        <v>0</v>
      </c>
      <c r="IG105" s="38">
        <f t="shared" ca="1" si="15"/>
        <v>0</v>
      </c>
      <c r="IH105" s="38">
        <f t="shared" ca="1" si="15"/>
        <v>0</v>
      </c>
      <c r="II105" s="38">
        <f t="shared" ca="1" si="15"/>
        <v>0</v>
      </c>
      <c r="IJ105" s="38">
        <f t="shared" ca="1" si="15"/>
        <v>0</v>
      </c>
      <c r="IK105" s="38">
        <f t="shared" ca="1" si="15"/>
        <v>0</v>
      </c>
      <c r="IL105" s="38">
        <f t="shared" ca="1" si="15"/>
        <v>0</v>
      </c>
      <c r="IM105" s="38">
        <f t="shared" ca="1" si="15"/>
        <v>0</v>
      </c>
      <c r="IN105" s="38">
        <f t="shared" ca="1" si="15"/>
        <v>0</v>
      </c>
      <c r="IO105" s="38">
        <f t="shared" ca="1" si="15"/>
        <v>0</v>
      </c>
      <c r="IP105" s="38">
        <f t="shared" ca="1" si="15"/>
        <v>0</v>
      </c>
      <c r="IQ105" s="234"/>
      <c r="IR105" s="361" t="s">
        <v>171</v>
      </c>
      <c r="IS105" s="39" t="s">
        <v>177</v>
      </c>
      <c r="IT105" s="38">
        <f t="array" aca="1" ref="IT105:JM123" ca="1">MMULT(HX105:IP123, FN105:GG123)</f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  <c r="JP105">
        <f ca="1">SUM(JJ105:JM105)</f>
        <v>0</v>
      </c>
    </row>
    <row r="106" spans="1:276" ht="18" customHeight="1">
      <c r="A106" s="336"/>
      <c r="B106" s="3" t="s">
        <v>178</v>
      </c>
      <c r="C106" s="20">
        <v>0</v>
      </c>
      <c r="D106" s="20">
        <v>0</v>
      </c>
      <c r="E106" s="20">
        <v>0</v>
      </c>
      <c r="F106" s="20">
        <f>D16</f>
        <v>43000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52"/>
      <c r="X106" s="348"/>
      <c r="BB106" s="336"/>
      <c r="BC106" s="3" t="s">
        <v>178</v>
      </c>
      <c r="BD106" s="186">
        <v>43000</v>
      </c>
      <c r="BE106" s="186">
        <v>0</v>
      </c>
      <c r="BF106" s="186">
        <v>0</v>
      </c>
      <c r="BG106" s="186">
        <v>0</v>
      </c>
      <c r="BH106" s="186">
        <v>0</v>
      </c>
      <c r="BI106" s="204"/>
      <c r="BJ106" s="186">
        <f>SUM(C106:V106)</f>
        <v>43000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04"/>
      <c r="CK106" s="204"/>
      <c r="CL106" s="204"/>
      <c r="CM106" s="36"/>
      <c r="CN106" s="336"/>
      <c r="CO106" s="3" t="s">
        <v>178</v>
      </c>
      <c r="CP106" s="186">
        <f t="shared" ref="CP106:DE123" ca="1" si="16">IF((ROW()-ROW($CP$105))=(COLUMN()-COLUMN($CP$105)),INDIRECT("BJ"&amp;ROW()),0)</f>
        <v>0</v>
      </c>
      <c r="CQ106" s="186">
        <f t="shared" ca="1" si="14"/>
        <v>43000</v>
      </c>
      <c r="CR106" s="186">
        <f t="shared" ca="1" si="14"/>
        <v>0</v>
      </c>
      <c r="CS106" s="186">
        <f t="shared" ca="1" si="14"/>
        <v>0</v>
      </c>
      <c r="CT106" s="186">
        <f t="shared" ca="1" si="14"/>
        <v>0</v>
      </c>
      <c r="CU106" s="186">
        <f t="shared" ca="1" si="14"/>
        <v>0</v>
      </c>
      <c r="CV106" s="186">
        <f t="shared" ca="1" si="14"/>
        <v>0</v>
      </c>
      <c r="CW106" s="186">
        <f t="shared" ca="1" si="14"/>
        <v>0</v>
      </c>
      <c r="CX106" s="186">
        <f t="shared" ca="1" si="14"/>
        <v>0</v>
      </c>
      <c r="CY106" s="186">
        <f t="shared" ca="1" si="14"/>
        <v>0</v>
      </c>
      <c r="CZ106" s="186">
        <f t="shared" ca="1" si="14"/>
        <v>0</v>
      </c>
      <c r="DA106" s="186">
        <f t="shared" ca="1" si="14"/>
        <v>0</v>
      </c>
      <c r="DB106" s="186">
        <f t="shared" ca="1" si="14"/>
        <v>0</v>
      </c>
      <c r="DC106" s="186">
        <f t="shared" ca="1" si="14"/>
        <v>0</v>
      </c>
      <c r="DD106" s="186">
        <f t="shared" ca="1" si="14"/>
        <v>0</v>
      </c>
      <c r="DE106" s="186">
        <f t="shared" ca="1" si="14"/>
        <v>0</v>
      </c>
      <c r="DF106" s="186">
        <f t="shared" ca="1" si="14"/>
        <v>0</v>
      </c>
      <c r="DG106" s="186">
        <f t="shared" ca="1" si="14"/>
        <v>0</v>
      </c>
      <c r="DH106" s="186">
        <f t="shared" ca="1" si="14"/>
        <v>0</v>
      </c>
      <c r="DL106" s="336"/>
      <c r="DM106" s="3" t="s">
        <v>178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0.99999999999999989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36"/>
      <c r="EJ106" s="3" t="s">
        <v>178</v>
      </c>
      <c r="EK106" s="186">
        <f ca="1"/>
        <v>0</v>
      </c>
      <c r="EL106" s="186">
        <f ca="1"/>
        <v>1.4437248351792567E-3</v>
      </c>
      <c r="EM106" s="186">
        <f ca="1"/>
        <v>2.939191569219784E-3</v>
      </c>
      <c r="EN106" s="186">
        <f ca="1"/>
        <v>0.99999999999999989</v>
      </c>
      <c r="EO106" s="186">
        <f ca="1"/>
        <v>1.0504530958456344</v>
      </c>
      <c r="EP106" s="186">
        <f ca="1"/>
        <v>1.0521498049695934</v>
      </c>
      <c r="EQ106" s="186">
        <f ca="1"/>
        <v>8.1573419669959991E-3</v>
      </c>
      <c r="ER106" s="186">
        <f ca="1"/>
        <v>8.4295343503755331E-3</v>
      </c>
      <c r="ES106" s="186">
        <f ca="1"/>
        <v>2.6729716705199187</v>
      </c>
      <c r="ET106" s="186">
        <f ca="1"/>
        <v>2.7262181181398382</v>
      </c>
      <c r="EU106" s="186">
        <f ca="1"/>
        <v>8.1573419669959991E-3</v>
      </c>
      <c r="EV106" s="186">
        <f ca="1"/>
        <v>8.3874049809605465E-3</v>
      </c>
      <c r="EW106" s="186">
        <f ca="1"/>
        <v>13.631090590699189</v>
      </c>
      <c r="EX106" s="186">
        <f ca="1"/>
        <v>1.3151872562119922</v>
      </c>
      <c r="EY106" s="186">
        <f ca="1"/>
        <v>7.2681152348014408E-2</v>
      </c>
      <c r="EZ106" s="186">
        <f ca="1"/>
        <v>7.0481056441259071E-2</v>
      </c>
      <c r="FA106" s="186">
        <f ca="1"/>
        <v>8.4576327982143343E-10</v>
      </c>
      <c r="FB106" s="186">
        <f ca="1"/>
        <v>3.2714617417678051E-11</v>
      </c>
      <c r="FC106" s="186">
        <f ca="1"/>
        <v>4.3614505900994856E-10</v>
      </c>
      <c r="FD106" s="186">
        <f ca="1"/>
        <v>3.5071660165653112E-7</v>
      </c>
      <c r="FG106" s="209"/>
      <c r="FH106" s="17"/>
      <c r="FI106" s="17"/>
      <c r="FJ106" s="17"/>
      <c r="FK106" s="17"/>
      <c r="FL106" s="336"/>
      <c r="FM106" s="3" t="s">
        <v>178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2.6729716705199187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36"/>
      <c r="HQ106" s="259"/>
      <c r="HR106" s="361"/>
      <c r="HS106" s="39" t="s">
        <v>178</v>
      </c>
      <c r="HT106" s="38">
        <f ca="1"/>
        <v>0</v>
      </c>
      <c r="HU106" s="17" t="s">
        <v>187</v>
      </c>
      <c r="HV106" s="17"/>
      <c r="HW106" s="17"/>
      <c r="HX106" s="38">
        <f t="shared" ref="HX106:IM123" ca="1" si="17">IF((ROW()-ROW($HX$105))=(COLUMN()-COLUMN($HX$105)),INDIRECT("HB"&amp;ROW()),0)</f>
        <v>0</v>
      </c>
      <c r="HY106" s="38">
        <f t="shared" ca="1" si="15"/>
        <v>0</v>
      </c>
      <c r="HZ106" s="38">
        <f t="shared" ca="1" si="15"/>
        <v>0</v>
      </c>
      <c r="IA106" s="38">
        <f t="shared" ca="1" si="15"/>
        <v>0</v>
      </c>
      <c r="IB106" s="38">
        <f t="shared" ca="1" si="15"/>
        <v>0</v>
      </c>
      <c r="IC106" s="38">
        <f t="shared" ca="1" si="15"/>
        <v>0</v>
      </c>
      <c r="ID106" s="38">
        <f t="shared" ca="1" si="15"/>
        <v>0</v>
      </c>
      <c r="IE106" s="38">
        <f t="shared" ca="1" si="15"/>
        <v>0</v>
      </c>
      <c r="IF106" s="38">
        <f t="shared" ca="1" si="15"/>
        <v>0</v>
      </c>
      <c r="IG106" s="38">
        <f t="shared" ca="1" si="15"/>
        <v>0</v>
      </c>
      <c r="IH106" s="38">
        <f t="shared" ca="1" si="15"/>
        <v>0</v>
      </c>
      <c r="II106" s="38">
        <f t="shared" ca="1" si="15"/>
        <v>0</v>
      </c>
      <c r="IJ106" s="38">
        <f t="shared" ca="1" si="15"/>
        <v>0</v>
      </c>
      <c r="IK106" s="38">
        <f t="shared" ca="1" si="15"/>
        <v>0</v>
      </c>
      <c r="IL106" s="38">
        <f t="shared" ca="1" si="15"/>
        <v>0</v>
      </c>
      <c r="IM106" s="38">
        <f t="shared" ca="1" si="15"/>
        <v>0</v>
      </c>
      <c r="IN106" s="38">
        <f t="shared" ca="1" si="15"/>
        <v>0</v>
      </c>
      <c r="IO106" s="38">
        <f t="shared" ca="1" si="15"/>
        <v>0</v>
      </c>
      <c r="IP106" s="38">
        <f t="shared" ca="1" si="15"/>
        <v>0</v>
      </c>
      <c r="IQ106" s="234"/>
      <c r="IR106" s="361"/>
      <c r="IS106" s="39" t="s">
        <v>178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36"/>
      <c r="B107" s="3" t="s">
        <v>28</v>
      </c>
      <c r="C107" s="20">
        <v>0</v>
      </c>
      <c r="D107" s="20">
        <v>0</v>
      </c>
      <c r="E107" s="20">
        <v>0</v>
      </c>
      <c r="F107" s="20">
        <v>0</v>
      </c>
      <c r="G107" s="20">
        <f>I16</f>
        <v>41000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46"/>
      <c r="BB107" s="336"/>
      <c r="BC107" s="3" t="s">
        <v>28</v>
      </c>
      <c r="BD107" s="186">
        <v>41000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SUM(C107:V107)</f>
        <v>41000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36"/>
      <c r="CO107" s="3" t="s">
        <v>28</v>
      </c>
      <c r="CP107" s="186">
        <f t="shared" ca="1" si="16"/>
        <v>0</v>
      </c>
      <c r="CQ107" s="186">
        <f t="shared" ca="1" si="14"/>
        <v>0</v>
      </c>
      <c r="CR107" s="186">
        <f t="shared" ca="1" si="14"/>
        <v>41000</v>
      </c>
      <c r="CS107" s="186">
        <f t="shared" ca="1" si="14"/>
        <v>0</v>
      </c>
      <c r="CT107" s="186">
        <f t="shared" ca="1" si="14"/>
        <v>0</v>
      </c>
      <c r="CU107" s="186">
        <f t="shared" ca="1" si="14"/>
        <v>0</v>
      </c>
      <c r="CV107" s="186">
        <f t="shared" ca="1" si="14"/>
        <v>0</v>
      </c>
      <c r="CW107" s="186">
        <f t="shared" ca="1" si="14"/>
        <v>0</v>
      </c>
      <c r="CX107" s="186">
        <f t="shared" ca="1" si="14"/>
        <v>0</v>
      </c>
      <c r="CY107" s="186">
        <f t="shared" ca="1" si="14"/>
        <v>0</v>
      </c>
      <c r="CZ107" s="186">
        <f t="shared" ca="1" si="14"/>
        <v>0</v>
      </c>
      <c r="DA107" s="186">
        <f t="shared" ca="1" si="14"/>
        <v>0</v>
      </c>
      <c r="DB107" s="186">
        <f t="shared" ca="1" si="14"/>
        <v>0</v>
      </c>
      <c r="DC107" s="186">
        <f t="shared" ca="1" si="14"/>
        <v>0</v>
      </c>
      <c r="DD107" s="186">
        <f t="shared" ca="1" si="14"/>
        <v>0</v>
      </c>
      <c r="DE107" s="186">
        <f t="shared" ca="1" si="14"/>
        <v>0</v>
      </c>
      <c r="DF107" s="186">
        <f t="shared" ca="1" si="14"/>
        <v>0</v>
      </c>
      <c r="DG107" s="186">
        <f t="shared" ca="1" si="14"/>
        <v>0</v>
      </c>
      <c r="DH107" s="186">
        <f t="shared" ca="1" si="14"/>
        <v>0</v>
      </c>
      <c r="DL107" s="336"/>
      <c r="DM107" s="3" t="s">
        <v>28</v>
      </c>
      <c r="DN107" s="186">
        <f ca="1"/>
        <v>0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1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36"/>
      <c r="EJ107" s="3" t="s">
        <v>28</v>
      </c>
      <c r="EK107" s="186">
        <f ca="1"/>
        <v>0</v>
      </c>
      <c r="EL107" s="186">
        <f ca="1"/>
        <v>1.376574842845338E-3</v>
      </c>
      <c r="EM107" s="186">
        <f ca="1"/>
        <v>2.8024849846049107E-3</v>
      </c>
      <c r="EN107" s="186">
        <f ca="1"/>
        <v>0</v>
      </c>
      <c r="EO107" s="186">
        <f ca="1"/>
        <v>1.0015948123179306</v>
      </c>
      <c r="EP107" s="186">
        <f ca="1"/>
        <v>1.0032126047384498</v>
      </c>
      <c r="EQ107" s="186">
        <f ca="1"/>
        <v>7.7779307127171168E-3</v>
      </c>
      <c r="ER107" s="186">
        <f ca="1"/>
        <v>8.0374629852417879E-3</v>
      </c>
      <c r="ES107" s="186">
        <f ca="1"/>
        <v>2.5486474067748066</v>
      </c>
      <c r="ET107" s="186">
        <f ca="1"/>
        <v>2.5994172754356599</v>
      </c>
      <c r="EU107" s="186">
        <f ca="1"/>
        <v>7.7779307127171168E-3</v>
      </c>
      <c r="EV107" s="186">
        <f ca="1"/>
        <v>7.9972931213809877E-3</v>
      </c>
      <c r="EW107" s="186">
        <f ca="1"/>
        <v>12.997086377178299</v>
      </c>
      <c r="EX107" s="186">
        <f ca="1"/>
        <v>1.2540157559230625</v>
      </c>
      <c r="EY107" s="186">
        <f ca="1"/>
        <v>6.9300633634153286E-2</v>
      </c>
      <c r="EZ107" s="186">
        <f ca="1"/>
        <v>6.7202867769572613E-2</v>
      </c>
      <c r="FA107" s="186">
        <f ca="1"/>
        <v>8.0642545285299471E-10</v>
      </c>
      <c r="FB107" s="186">
        <f ca="1"/>
        <v>3.1193007305227916E-11</v>
      </c>
      <c r="FC107" s="186">
        <f ca="1"/>
        <v>4.1585924231181143E-10</v>
      </c>
      <c r="FD107" s="186">
        <f ca="1"/>
        <v>3.3440420157948321E-7</v>
      </c>
      <c r="FG107" s="209"/>
      <c r="FH107" s="17"/>
      <c r="FI107" s="17"/>
      <c r="FJ107" s="17"/>
      <c r="FK107" s="17"/>
      <c r="FL107" s="336"/>
      <c r="FM107" s="3" t="s">
        <v>28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2.5486474067748066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36"/>
      <c r="HQ107" s="259"/>
      <c r="HR107" s="361"/>
      <c r="HS107" s="39" t="s">
        <v>28</v>
      </c>
      <c r="HT107" s="38">
        <f ca="1"/>
        <v>0</v>
      </c>
      <c r="HU107" s="17" t="s">
        <v>187</v>
      </c>
      <c r="HV107" s="17"/>
      <c r="HW107" s="17"/>
      <c r="HX107" s="38">
        <f t="shared" ca="1" si="17"/>
        <v>0</v>
      </c>
      <c r="HY107" s="38">
        <f t="shared" ca="1" si="15"/>
        <v>0</v>
      </c>
      <c r="HZ107" s="38">
        <f t="shared" ca="1" si="15"/>
        <v>0</v>
      </c>
      <c r="IA107" s="38">
        <f t="shared" ca="1" si="15"/>
        <v>0</v>
      </c>
      <c r="IB107" s="38">
        <f t="shared" ca="1" si="15"/>
        <v>0</v>
      </c>
      <c r="IC107" s="38">
        <f t="shared" ca="1" si="15"/>
        <v>0</v>
      </c>
      <c r="ID107" s="38">
        <f t="shared" ca="1" si="15"/>
        <v>0</v>
      </c>
      <c r="IE107" s="38">
        <f t="shared" ca="1" si="15"/>
        <v>0</v>
      </c>
      <c r="IF107" s="38">
        <f t="shared" ca="1" si="15"/>
        <v>0</v>
      </c>
      <c r="IG107" s="38">
        <f t="shared" ca="1" si="15"/>
        <v>0</v>
      </c>
      <c r="IH107" s="38">
        <f t="shared" ca="1" si="15"/>
        <v>0</v>
      </c>
      <c r="II107" s="38">
        <f t="shared" ca="1" si="15"/>
        <v>0</v>
      </c>
      <c r="IJ107" s="38">
        <f t="shared" ca="1" si="15"/>
        <v>0</v>
      </c>
      <c r="IK107" s="38">
        <f t="shared" ca="1" si="15"/>
        <v>0</v>
      </c>
      <c r="IL107" s="38">
        <f t="shared" ca="1" si="15"/>
        <v>0</v>
      </c>
      <c r="IM107" s="38">
        <f t="shared" ca="1" si="15"/>
        <v>0</v>
      </c>
      <c r="IN107" s="38">
        <f t="shared" ca="1" si="15"/>
        <v>0</v>
      </c>
      <c r="IO107" s="38">
        <f t="shared" ca="1" si="15"/>
        <v>0</v>
      </c>
      <c r="IP107" s="38">
        <f t="shared" ca="1" si="15"/>
        <v>0</v>
      </c>
      <c r="IQ107" s="234"/>
      <c r="IR107" s="361"/>
      <c r="IS107" s="39" t="s">
        <v>28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36"/>
      <c r="B108" s="3" t="s">
        <v>0</v>
      </c>
      <c r="C108" s="20">
        <v>0</v>
      </c>
      <c r="D108" s="20">
        <f>I29</f>
        <v>47500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46"/>
      <c r="BB108" s="336"/>
      <c r="BC108" s="3" t="s">
        <v>0</v>
      </c>
      <c r="BD108" s="186">
        <v>47500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>SUM(D108:V108)</f>
        <v>47500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36"/>
      <c r="CO108" s="3" t="s">
        <v>0</v>
      </c>
      <c r="CP108" s="186">
        <f t="shared" ca="1" si="16"/>
        <v>0</v>
      </c>
      <c r="CQ108" s="186">
        <f t="shared" ca="1" si="14"/>
        <v>0</v>
      </c>
      <c r="CR108" s="186">
        <f t="shared" ca="1" si="14"/>
        <v>0</v>
      </c>
      <c r="CS108" s="186">
        <f t="shared" ca="1" si="14"/>
        <v>47500</v>
      </c>
      <c r="CT108" s="186">
        <f t="shared" ca="1" si="14"/>
        <v>0</v>
      </c>
      <c r="CU108" s="186">
        <f t="shared" ca="1" si="14"/>
        <v>0</v>
      </c>
      <c r="CV108" s="186">
        <f t="shared" ca="1" si="14"/>
        <v>0</v>
      </c>
      <c r="CW108" s="186">
        <f t="shared" ca="1" si="14"/>
        <v>0</v>
      </c>
      <c r="CX108" s="186">
        <f t="shared" ca="1" si="14"/>
        <v>0</v>
      </c>
      <c r="CY108" s="186">
        <f t="shared" ca="1" si="14"/>
        <v>0</v>
      </c>
      <c r="CZ108" s="186">
        <f t="shared" ca="1" si="14"/>
        <v>0</v>
      </c>
      <c r="DA108" s="186">
        <f t="shared" ca="1" si="14"/>
        <v>0</v>
      </c>
      <c r="DB108" s="186">
        <f t="shared" ca="1" si="14"/>
        <v>0</v>
      </c>
      <c r="DC108" s="186">
        <f t="shared" ca="1" si="14"/>
        <v>0</v>
      </c>
      <c r="DD108" s="186">
        <f t="shared" ca="1" si="14"/>
        <v>0</v>
      </c>
      <c r="DE108" s="186">
        <f t="shared" ca="1" si="14"/>
        <v>0</v>
      </c>
      <c r="DF108" s="186">
        <f t="shared" ca="1" si="14"/>
        <v>0</v>
      </c>
      <c r="DG108" s="186">
        <f t="shared" ca="1" si="14"/>
        <v>0</v>
      </c>
      <c r="DH108" s="186">
        <f t="shared" ca="1" si="14"/>
        <v>0</v>
      </c>
      <c r="DL108" s="336"/>
      <c r="DM108" s="3" t="s">
        <v>0</v>
      </c>
      <c r="DN108" s="186">
        <f ca="1"/>
        <v>0</v>
      </c>
      <c r="DO108" s="270">
        <f ca="1"/>
        <v>1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36"/>
      <c r="EJ108" s="3" t="s">
        <v>0</v>
      </c>
      <c r="EK108" s="186">
        <f ca="1"/>
        <v>0</v>
      </c>
      <c r="EL108" s="186">
        <f ca="1"/>
        <v>1.0012453793688643</v>
      </c>
      <c r="EM108" s="186">
        <f ca="1"/>
        <v>1.0160862046930443</v>
      </c>
      <c r="EN108" s="186">
        <f ca="1"/>
        <v>0</v>
      </c>
      <c r="EO108" s="186">
        <f ca="1"/>
        <v>1.4428175614889891E-3</v>
      </c>
      <c r="EP108" s="186">
        <f ca="1"/>
        <v>6.2451614773919679E-3</v>
      </c>
      <c r="EQ108" s="186">
        <f ca="1"/>
        <v>1.1370777441712421</v>
      </c>
      <c r="ER108" s="186">
        <f ca="1"/>
        <v>1.1750195029603807</v>
      </c>
      <c r="ES108" s="186">
        <f ca="1"/>
        <v>1.5865744239123365E-2</v>
      </c>
      <c r="ET108" s="186">
        <f ca="1"/>
        <v>1.6181794921176978E-2</v>
      </c>
      <c r="EU108" s="186">
        <f ca="1"/>
        <v>1.1370777441712421</v>
      </c>
      <c r="EV108" s="186">
        <f ca="1"/>
        <v>1.1691469566665857</v>
      </c>
      <c r="EW108" s="186">
        <f ca="1"/>
        <v>8.0908974605883643E-2</v>
      </c>
      <c r="EX108" s="186">
        <f ca="1"/>
        <v>7.8064518467399072E-3</v>
      </c>
      <c r="EY108" s="186">
        <f ca="1"/>
        <v>10.131256123627255</v>
      </c>
      <c r="EZ108" s="186">
        <f ca="1"/>
        <v>9.8245777839496924</v>
      </c>
      <c r="FA108" s="186">
        <f ca="1"/>
        <v>1.1789362346368868E-7</v>
      </c>
      <c r="FB108" s="186">
        <f ca="1"/>
        <v>1.9418153905412438E-13</v>
      </c>
      <c r="FC108" s="186">
        <f ca="1"/>
        <v>6.079564174666246E-8</v>
      </c>
      <c r="FD108" s="186">
        <f ca="1"/>
        <v>2.0817204924639651E-9</v>
      </c>
      <c r="FG108" s="209"/>
      <c r="FH108" s="17"/>
      <c r="FI108" s="17"/>
      <c r="FJ108" s="17"/>
      <c r="FK108" s="17"/>
      <c r="FL108" s="336"/>
      <c r="FM108" s="3" t="s"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1.5865744239123365E-2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36"/>
      <c r="HQ108" s="259"/>
      <c r="HR108" s="361"/>
      <c r="HS108" s="39" t="s">
        <v>0</v>
      </c>
      <c r="HT108" s="38">
        <f ca="1"/>
        <v>-1.0526315789473684</v>
      </c>
      <c r="HU108" s="17" t="s">
        <v>187</v>
      </c>
      <c r="HV108" s="17"/>
      <c r="HW108" s="17"/>
      <c r="HX108" s="38">
        <f t="shared" ca="1" si="17"/>
        <v>0</v>
      </c>
      <c r="HY108" s="38">
        <f t="shared" ca="1" si="15"/>
        <v>0</v>
      </c>
      <c r="HZ108" s="38">
        <f t="shared" ca="1" si="15"/>
        <v>0</v>
      </c>
      <c r="IA108" s="38">
        <f t="shared" ca="1" si="15"/>
        <v>0</v>
      </c>
      <c r="IB108" s="38">
        <f t="shared" ca="1" si="15"/>
        <v>0</v>
      </c>
      <c r="IC108" s="38">
        <f t="shared" ca="1" si="15"/>
        <v>0</v>
      </c>
      <c r="ID108" s="38">
        <f t="shared" ca="1" si="15"/>
        <v>0</v>
      </c>
      <c r="IE108" s="38">
        <f t="shared" ca="1" si="15"/>
        <v>0</v>
      </c>
      <c r="IF108" s="38">
        <f t="shared" ca="1" si="15"/>
        <v>0</v>
      </c>
      <c r="IG108" s="38">
        <f t="shared" ca="1" si="15"/>
        <v>0</v>
      </c>
      <c r="IH108" s="38">
        <f t="shared" ca="1" si="15"/>
        <v>0</v>
      </c>
      <c r="II108" s="38">
        <f t="shared" ca="1" si="15"/>
        <v>0</v>
      </c>
      <c r="IJ108" s="38">
        <f t="shared" ca="1" si="15"/>
        <v>0</v>
      </c>
      <c r="IK108" s="38">
        <f t="shared" ca="1" si="15"/>
        <v>0</v>
      </c>
      <c r="IL108" s="38">
        <f t="shared" ca="1" si="15"/>
        <v>0</v>
      </c>
      <c r="IM108" s="38">
        <f t="shared" ca="1" si="15"/>
        <v>0</v>
      </c>
      <c r="IN108" s="38">
        <f t="shared" ca="1" si="15"/>
        <v>0</v>
      </c>
      <c r="IO108" s="38">
        <f t="shared" ca="1" si="15"/>
        <v>0</v>
      </c>
      <c r="IP108" s="38">
        <f t="shared" ca="1" si="15"/>
        <v>0</v>
      </c>
      <c r="IQ108" s="234"/>
      <c r="IR108" s="361"/>
      <c r="IS108" s="39" t="s">
        <v>0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8" customHeight="1">
      <c r="A109" s="336"/>
      <c r="B109" s="3" t="s">
        <v>37</v>
      </c>
      <c r="C109" s="20">
        <v>0</v>
      </c>
      <c r="D109" s="20">
        <v>0</v>
      </c>
      <c r="E109" s="20">
        <f>N29</f>
        <v>47000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46"/>
      <c r="BB109" s="336"/>
      <c r="BC109" s="3" t="s">
        <v>37</v>
      </c>
      <c r="BD109" s="186">
        <v>47000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>SUM(D109:V109)</f>
        <v>47000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36"/>
      <c r="CO109" s="3" t="s">
        <v>37</v>
      </c>
      <c r="CP109" s="186">
        <f t="shared" ca="1" si="16"/>
        <v>0</v>
      </c>
      <c r="CQ109" s="186">
        <f t="shared" ca="1" si="14"/>
        <v>0</v>
      </c>
      <c r="CR109" s="186">
        <f t="shared" ca="1" si="14"/>
        <v>0</v>
      </c>
      <c r="CS109" s="186">
        <f t="shared" ca="1" si="14"/>
        <v>0</v>
      </c>
      <c r="CT109" s="186">
        <f t="shared" ca="1" si="14"/>
        <v>47000</v>
      </c>
      <c r="CU109" s="186">
        <f t="shared" ca="1" si="14"/>
        <v>0</v>
      </c>
      <c r="CV109" s="186">
        <f t="shared" ca="1" si="14"/>
        <v>0</v>
      </c>
      <c r="CW109" s="186">
        <f t="shared" ca="1" si="14"/>
        <v>0</v>
      </c>
      <c r="CX109" s="186">
        <f t="shared" ca="1" si="14"/>
        <v>0</v>
      </c>
      <c r="CY109" s="186">
        <f t="shared" ca="1" si="14"/>
        <v>0</v>
      </c>
      <c r="CZ109" s="186">
        <f t="shared" ca="1" si="14"/>
        <v>0</v>
      </c>
      <c r="DA109" s="186">
        <f t="shared" ca="1" si="14"/>
        <v>0</v>
      </c>
      <c r="DB109" s="186">
        <f t="shared" ca="1" si="14"/>
        <v>0</v>
      </c>
      <c r="DC109" s="186">
        <f t="shared" ca="1" si="14"/>
        <v>0</v>
      </c>
      <c r="DD109" s="186">
        <f t="shared" ca="1" si="14"/>
        <v>0</v>
      </c>
      <c r="DE109" s="186">
        <f t="shared" ca="1" si="14"/>
        <v>0</v>
      </c>
      <c r="DF109" s="186">
        <f t="shared" ca="1" si="14"/>
        <v>0</v>
      </c>
      <c r="DG109" s="186">
        <f t="shared" ca="1" si="14"/>
        <v>0</v>
      </c>
      <c r="DH109" s="186">
        <f t="shared" ca="1" si="14"/>
        <v>0</v>
      </c>
      <c r="DL109" s="336"/>
      <c r="DM109" s="3" t="s">
        <v>37</v>
      </c>
      <c r="DN109" s="186">
        <f ca="1"/>
        <v>0</v>
      </c>
      <c r="DO109" s="186">
        <f ca="1"/>
        <v>0</v>
      </c>
      <c r="DP109" s="270">
        <f ca="1"/>
        <v>1</v>
      </c>
      <c r="DQ109" s="186">
        <f ca="1"/>
        <v>0</v>
      </c>
      <c r="DR109" s="186">
        <f ca="1"/>
        <v>0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36"/>
      <c r="EJ109" s="3" t="s">
        <v>37</v>
      </c>
      <c r="EK109" s="186">
        <f ca="1"/>
        <v>0</v>
      </c>
      <c r="EL109" s="186">
        <f ca="1"/>
        <v>1.2322701123498193E-3</v>
      </c>
      <c r="EM109" s="186">
        <f ca="1"/>
        <v>1.0053905604331175</v>
      </c>
      <c r="EN109" s="186">
        <f ca="1"/>
        <v>0</v>
      </c>
      <c r="EO109" s="186">
        <f ca="1"/>
        <v>1.4276300082101574E-3</v>
      </c>
      <c r="EP109" s="186">
        <f ca="1"/>
        <v>6.1794229355246833E-3</v>
      </c>
      <c r="EQ109" s="186">
        <f ca="1"/>
        <v>1.1251085047589131</v>
      </c>
      <c r="ER109" s="186">
        <f ca="1"/>
        <v>1.1626508766134294</v>
      </c>
      <c r="ES109" s="186">
        <f ca="1"/>
        <v>1.5698736405027329E-2</v>
      </c>
      <c r="ET109" s="186">
        <f ca="1"/>
        <v>1.6011460237796166E-2</v>
      </c>
      <c r="EU109" s="186">
        <f ca="1"/>
        <v>1.1251085047589131</v>
      </c>
      <c r="EV109" s="186">
        <f ca="1"/>
        <v>1.1568401465964111</v>
      </c>
      <c r="EW109" s="186">
        <f ca="1"/>
        <v>8.0057301188979593E-2</v>
      </c>
      <c r="EX109" s="186">
        <f ca="1"/>
        <v>7.7242786694058027E-3</v>
      </c>
      <c r="EY109" s="186">
        <f ca="1"/>
        <v>10.024611322325914</v>
      </c>
      <c r="EZ109" s="186">
        <f ca="1"/>
        <v>9.7211611756975902</v>
      </c>
      <c r="FA109" s="186">
        <f ca="1"/>
        <v>1.1665263795354459E-7</v>
      </c>
      <c r="FB109" s="186">
        <f ca="1"/>
        <v>1.9213752285355465E-13</v>
      </c>
      <c r="FC109" s="186">
        <f ca="1"/>
        <v>6.0155687623013381E-8</v>
      </c>
      <c r="FD109" s="186">
        <f ca="1"/>
        <v>2.0598076451748704E-9</v>
      </c>
      <c r="FG109" s="209"/>
      <c r="FH109" s="17"/>
      <c r="FI109" s="17"/>
      <c r="FJ109" s="17"/>
      <c r="FK109" s="17"/>
      <c r="FL109" s="336"/>
      <c r="FM109" s="3" t="s">
        <v>37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1.5698736405027329E-2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36"/>
      <c r="HQ109" s="259"/>
      <c r="HR109" s="361"/>
      <c r="HS109" s="39" t="s">
        <v>37</v>
      </c>
      <c r="HT109" s="38">
        <f ca="1"/>
        <v>0</v>
      </c>
      <c r="HU109" s="17" t="s">
        <v>187</v>
      </c>
      <c r="HV109" s="17"/>
      <c r="HW109" s="17"/>
      <c r="HX109" s="38">
        <f t="shared" ca="1" si="17"/>
        <v>0</v>
      </c>
      <c r="HY109" s="38">
        <f t="shared" ca="1" si="15"/>
        <v>0</v>
      </c>
      <c r="HZ109" s="38">
        <f t="shared" ca="1" si="15"/>
        <v>0</v>
      </c>
      <c r="IA109" s="38">
        <f t="shared" ca="1" si="15"/>
        <v>0</v>
      </c>
      <c r="IB109" s="38">
        <f t="shared" ca="1" si="15"/>
        <v>0</v>
      </c>
      <c r="IC109" s="38">
        <f t="shared" ca="1" si="15"/>
        <v>0</v>
      </c>
      <c r="ID109" s="38">
        <f t="shared" ca="1" si="15"/>
        <v>0</v>
      </c>
      <c r="IE109" s="38">
        <f t="shared" ca="1" si="15"/>
        <v>0</v>
      </c>
      <c r="IF109" s="38">
        <f t="shared" ca="1" si="15"/>
        <v>0</v>
      </c>
      <c r="IG109" s="38">
        <f t="shared" ca="1" si="15"/>
        <v>0</v>
      </c>
      <c r="IH109" s="38">
        <f t="shared" ca="1" si="15"/>
        <v>0</v>
      </c>
      <c r="II109" s="38">
        <f t="shared" ca="1" si="15"/>
        <v>0</v>
      </c>
      <c r="IJ109" s="38">
        <f t="shared" ca="1" si="15"/>
        <v>0</v>
      </c>
      <c r="IK109" s="38">
        <f t="shared" ca="1" si="15"/>
        <v>0</v>
      </c>
      <c r="IL109" s="38">
        <f t="shared" ca="1" si="15"/>
        <v>0</v>
      </c>
      <c r="IM109" s="38">
        <f t="shared" ca="1" si="15"/>
        <v>0</v>
      </c>
      <c r="IN109" s="38">
        <f t="shared" ca="1" si="15"/>
        <v>0</v>
      </c>
      <c r="IO109" s="38">
        <f t="shared" ca="1" si="15"/>
        <v>0</v>
      </c>
      <c r="IP109" s="38">
        <f t="shared" ca="1" si="15"/>
        <v>0</v>
      </c>
      <c r="IQ109" s="234"/>
      <c r="IR109" s="361"/>
      <c r="IS109" s="39" t="s">
        <v>37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8" customHeight="1">
      <c r="A110" s="336"/>
      <c r="B110" s="3" t="s">
        <v>38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f>M16</f>
        <v>41000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46"/>
      <c r="BB110" s="336"/>
      <c r="BC110" s="3" t="s">
        <v>38</v>
      </c>
      <c r="BD110" s="186">
        <v>41000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ref="BJ110:BJ123" si="18">SUM(C110:V110)</f>
        <v>41000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36"/>
      <c r="CO110" s="3" t="s">
        <v>38</v>
      </c>
      <c r="CP110" s="186">
        <f t="shared" ca="1" si="16"/>
        <v>0</v>
      </c>
      <c r="CQ110" s="186">
        <f t="shared" ca="1" si="14"/>
        <v>0</v>
      </c>
      <c r="CR110" s="186">
        <f t="shared" ca="1" si="14"/>
        <v>0</v>
      </c>
      <c r="CS110" s="186">
        <f t="shared" ca="1" si="14"/>
        <v>0</v>
      </c>
      <c r="CT110" s="186">
        <f t="shared" ca="1" si="14"/>
        <v>0</v>
      </c>
      <c r="CU110" s="186">
        <f t="shared" ca="1" si="14"/>
        <v>41000</v>
      </c>
      <c r="CV110" s="186">
        <f t="shared" ca="1" si="14"/>
        <v>0</v>
      </c>
      <c r="CW110" s="186">
        <f t="shared" ca="1" si="14"/>
        <v>0</v>
      </c>
      <c r="CX110" s="186">
        <f t="shared" ca="1" si="14"/>
        <v>0</v>
      </c>
      <c r="CY110" s="186">
        <f t="shared" ca="1" si="14"/>
        <v>0</v>
      </c>
      <c r="CZ110" s="186">
        <f t="shared" ca="1" si="14"/>
        <v>0</v>
      </c>
      <c r="DA110" s="186">
        <f t="shared" ca="1" si="14"/>
        <v>0</v>
      </c>
      <c r="DB110" s="186">
        <f t="shared" ca="1" si="14"/>
        <v>0</v>
      </c>
      <c r="DC110" s="186">
        <f t="shared" ca="1" si="14"/>
        <v>0</v>
      </c>
      <c r="DD110" s="186">
        <f t="shared" ca="1" si="14"/>
        <v>0</v>
      </c>
      <c r="DE110" s="186">
        <f t="shared" ca="1" si="14"/>
        <v>0</v>
      </c>
      <c r="DF110" s="186">
        <f t="shared" ca="1" si="14"/>
        <v>0</v>
      </c>
      <c r="DG110" s="186">
        <f t="shared" ca="1" si="14"/>
        <v>0</v>
      </c>
      <c r="DH110" s="186">
        <f t="shared" ca="1" si="14"/>
        <v>0</v>
      </c>
      <c r="DL110" s="336"/>
      <c r="DM110" s="3" t="s">
        <v>38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1</v>
      </c>
      <c r="DT110" s="186">
        <f ca="1"/>
        <v>0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36"/>
      <c r="EJ110" s="3" t="s">
        <v>38</v>
      </c>
      <c r="EK110" s="186">
        <f ca="1"/>
        <v>0</v>
      </c>
      <c r="EL110" s="186">
        <f ca="1"/>
        <v>1.376574842845338E-3</v>
      </c>
      <c r="EM110" s="186">
        <f ca="1"/>
        <v>2.8024849846049107E-3</v>
      </c>
      <c r="EN110" s="186">
        <f ca="1"/>
        <v>0</v>
      </c>
      <c r="EO110" s="186">
        <f ca="1"/>
        <v>1.594812317930572E-3</v>
      </c>
      <c r="EP110" s="186">
        <f ca="1"/>
        <v>1.0032126047384498</v>
      </c>
      <c r="EQ110" s="186">
        <f ca="1"/>
        <v>7.7779307127171168E-3</v>
      </c>
      <c r="ER110" s="186">
        <f ca="1"/>
        <v>8.0374629852417879E-3</v>
      </c>
      <c r="ES110" s="186">
        <f ca="1"/>
        <v>2.5486474067748066</v>
      </c>
      <c r="ET110" s="186">
        <f ca="1"/>
        <v>2.5994172754356599</v>
      </c>
      <c r="EU110" s="186">
        <f ca="1"/>
        <v>7.7779307127171168E-3</v>
      </c>
      <c r="EV110" s="186">
        <f ca="1"/>
        <v>7.9972931213809877E-3</v>
      </c>
      <c r="EW110" s="186">
        <f ca="1"/>
        <v>12.997086377178299</v>
      </c>
      <c r="EX110" s="186">
        <f ca="1"/>
        <v>1.2540157559230625</v>
      </c>
      <c r="EY110" s="186">
        <f ca="1"/>
        <v>6.9300633634153286E-2</v>
      </c>
      <c r="EZ110" s="186">
        <f ca="1"/>
        <v>6.7202867769572613E-2</v>
      </c>
      <c r="FA110" s="186">
        <f ca="1"/>
        <v>8.0642545285299471E-10</v>
      </c>
      <c r="FB110" s="186">
        <f ca="1"/>
        <v>3.1193007305227916E-11</v>
      </c>
      <c r="FC110" s="186">
        <f ca="1"/>
        <v>4.1585924231181143E-10</v>
      </c>
      <c r="FD110" s="186">
        <f ca="1"/>
        <v>3.3440420157948321E-7</v>
      </c>
      <c r="FG110" s="209"/>
      <c r="FH110" s="17"/>
      <c r="FI110" s="17"/>
      <c r="FJ110" s="17"/>
      <c r="FK110" s="17"/>
      <c r="FL110" s="336"/>
      <c r="FM110" s="3" t="s">
        <v>38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2.5486474067748066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HE110" s="210"/>
      <c r="HP110" s="336"/>
      <c r="HQ110" s="259"/>
      <c r="HR110" s="361"/>
      <c r="HS110" s="39" t="s">
        <v>38</v>
      </c>
      <c r="HT110" s="38">
        <f ca="1"/>
        <v>0</v>
      </c>
      <c r="HU110" s="17" t="s">
        <v>187</v>
      </c>
      <c r="HV110" s="17"/>
      <c r="HW110" s="17"/>
      <c r="HX110" s="38">
        <f t="shared" ca="1" si="17"/>
        <v>0</v>
      </c>
      <c r="HY110" s="38">
        <f t="shared" ca="1" si="15"/>
        <v>0</v>
      </c>
      <c r="HZ110" s="38">
        <f t="shared" ca="1" si="15"/>
        <v>0</v>
      </c>
      <c r="IA110" s="38">
        <f t="shared" ca="1" si="15"/>
        <v>0</v>
      </c>
      <c r="IB110" s="38">
        <f t="shared" ca="1" si="15"/>
        <v>0</v>
      </c>
      <c r="IC110" s="38">
        <f t="shared" ca="1" si="15"/>
        <v>0</v>
      </c>
      <c r="ID110" s="38">
        <f t="shared" ca="1" si="15"/>
        <v>0</v>
      </c>
      <c r="IE110" s="38">
        <f t="shared" ca="1" si="15"/>
        <v>0</v>
      </c>
      <c r="IF110" s="38">
        <f t="shared" ca="1" si="15"/>
        <v>0</v>
      </c>
      <c r="IG110" s="38">
        <f t="shared" ca="1" si="15"/>
        <v>0</v>
      </c>
      <c r="IH110" s="38">
        <f t="shared" ca="1" si="15"/>
        <v>0</v>
      </c>
      <c r="II110" s="38">
        <f t="shared" ca="1" si="15"/>
        <v>0</v>
      </c>
      <c r="IJ110" s="38">
        <f t="shared" ca="1" si="15"/>
        <v>0</v>
      </c>
      <c r="IK110" s="38">
        <f t="shared" ca="1" si="15"/>
        <v>0</v>
      </c>
      <c r="IL110" s="38">
        <f t="shared" ca="1" si="15"/>
        <v>0</v>
      </c>
      <c r="IM110" s="38">
        <f t="shared" ca="1" si="15"/>
        <v>0</v>
      </c>
      <c r="IN110" s="38">
        <f t="shared" ca="1" si="15"/>
        <v>0</v>
      </c>
      <c r="IO110" s="38">
        <f t="shared" ca="1" si="15"/>
        <v>0</v>
      </c>
      <c r="IP110" s="38">
        <f t="shared" ca="1" si="15"/>
        <v>0</v>
      </c>
      <c r="IQ110" s="234"/>
      <c r="IR110" s="361"/>
      <c r="IS110" s="39" t="s">
        <v>38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36"/>
      <c r="B111" s="3" t="s">
        <v>13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f>R28</f>
        <v>15500</v>
      </c>
      <c r="J111" s="20">
        <v>0</v>
      </c>
      <c r="K111" s="20">
        <v>0</v>
      </c>
      <c r="L111" s="20">
        <v>0</v>
      </c>
      <c r="M111" s="20">
        <f>R30</f>
        <v>26500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46"/>
      <c r="BB111" s="336"/>
      <c r="BC111" s="3" t="s">
        <v>13</v>
      </c>
      <c r="BD111" s="186">
        <v>42000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8"/>
        <v>42000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36"/>
      <c r="CO111" s="3" t="s">
        <v>13</v>
      </c>
      <c r="CP111" s="186">
        <f t="shared" ca="1" si="16"/>
        <v>0</v>
      </c>
      <c r="CQ111" s="186">
        <f t="shared" ca="1" si="14"/>
        <v>0</v>
      </c>
      <c r="CR111" s="186">
        <f t="shared" ca="1" si="14"/>
        <v>0</v>
      </c>
      <c r="CS111" s="186">
        <f t="shared" ca="1" si="14"/>
        <v>0</v>
      </c>
      <c r="CT111" s="186">
        <f t="shared" ca="1" si="14"/>
        <v>0</v>
      </c>
      <c r="CU111" s="186">
        <f t="shared" ca="1" si="14"/>
        <v>0</v>
      </c>
      <c r="CV111" s="186">
        <f t="shared" ca="1" si="14"/>
        <v>42000</v>
      </c>
      <c r="CW111" s="186">
        <f t="shared" ca="1" si="14"/>
        <v>0</v>
      </c>
      <c r="CX111" s="186">
        <f t="shared" ca="1" si="14"/>
        <v>0</v>
      </c>
      <c r="CY111" s="186">
        <f t="shared" ca="1" si="14"/>
        <v>0</v>
      </c>
      <c r="CZ111" s="186">
        <f t="shared" ca="1" si="14"/>
        <v>0</v>
      </c>
      <c r="DA111" s="186">
        <f t="shared" ca="1" si="14"/>
        <v>0</v>
      </c>
      <c r="DB111" s="186">
        <f t="shared" ca="1" si="14"/>
        <v>0</v>
      </c>
      <c r="DC111" s="186">
        <f t="shared" ca="1" si="14"/>
        <v>0</v>
      </c>
      <c r="DD111" s="186">
        <f t="shared" ca="1" si="14"/>
        <v>0</v>
      </c>
      <c r="DE111" s="186">
        <f t="shared" ca="1" si="14"/>
        <v>0</v>
      </c>
      <c r="DF111" s="186">
        <f t="shared" ca="1" si="14"/>
        <v>0</v>
      </c>
      <c r="DG111" s="186">
        <f t="shared" ca="1" si="14"/>
        <v>0</v>
      </c>
      <c r="DH111" s="186">
        <f t="shared" ca="1" si="14"/>
        <v>0</v>
      </c>
      <c r="DL111" s="336"/>
      <c r="DM111" s="3" t="s">
        <v>13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270">
        <f ca="1"/>
        <v>1</v>
      </c>
      <c r="DU111" s="186">
        <f ca="1"/>
        <v>0</v>
      </c>
      <c r="DV111" s="186">
        <f ca="1"/>
        <v>0</v>
      </c>
      <c r="DW111" s="186">
        <f ca="1"/>
        <v>0</v>
      </c>
      <c r="DX111" s="186">
        <f ca="1"/>
        <v>1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36"/>
      <c r="EJ111" s="3" t="s">
        <v>13</v>
      </c>
      <c r="EK111" s="186">
        <f ca="1"/>
        <v>0</v>
      </c>
      <c r="EL111" s="186">
        <f ca="1"/>
        <v>1.1011775472062218E-3</v>
      </c>
      <c r="EM111" s="186">
        <f ca="1"/>
        <v>4.8170965572538332E-3</v>
      </c>
      <c r="EN111" s="186">
        <f ca="1"/>
        <v>0</v>
      </c>
      <c r="EO111" s="186">
        <f ca="1"/>
        <v>1.2757544754218426E-3</v>
      </c>
      <c r="EP111" s="186">
        <f ca="1"/>
        <v>5.5220375168518682E-3</v>
      </c>
      <c r="EQ111" s="186">
        <f ca="1"/>
        <v>1.0054161106356243</v>
      </c>
      <c r="ER111" s="186">
        <f ca="1"/>
        <v>1.0389646131439161</v>
      </c>
      <c r="ES111" s="186">
        <f ca="1"/>
        <v>1.4028658064067005E-2</v>
      </c>
      <c r="ET111" s="186">
        <f ca="1"/>
        <v>1.4308113403988664E-2</v>
      </c>
      <c r="EU111" s="186">
        <f ca="1"/>
        <v>1.0054161106356243</v>
      </c>
      <c r="EV111" s="186">
        <f ca="1"/>
        <v>1.0337720458946649</v>
      </c>
      <c r="EW111" s="186">
        <f ca="1"/>
        <v>7.1540567019942464E-2</v>
      </c>
      <c r="EX111" s="186">
        <f ca="1"/>
        <v>6.9025468960648186E-3</v>
      </c>
      <c r="EY111" s="186">
        <f ca="1"/>
        <v>8.9581633093125159</v>
      </c>
      <c r="EZ111" s="186">
        <f ca="1"/>
        <v>8.6869950931765612</v>
      </c>
      <c r="FA111" s="186">
        <f ca="1"/>
        <v>1.0424278285210544E-7</v>
      </c>
      <c r="FB111" s="186">
        <f ca="1"/>
        <v>1.7169736084786536E-13</v>
      </c>
      <c r="FC111" s="186">
        <f ca="1"/>
        <v>5.3756146386522576E-8</v>
      </c>
      <c r="FD111" s="186">
        <f ca="1"/>
        <v>1.8406791722839752E-9</v>
      </c>
      <c r="FG111" s="209"/>
      <c r="FH111" s="17"/>
      <c r="FI111" s="17"/>
      <c r="FJ111" s="17"/>
      <c r="FK111" s="17"/>
      <c r="FL111" s="336"/>
      <c r="FM111" s="3" t="s">
        <v>13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1.4028658064067005E-2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HE111" s="210"/>
      <c r="HP111" s="336"/>
      <c r="HQ111" s="259"/>
      <c r="HR111" s="361"/>
      <c r="HS111" s="39" t="s">
        <v>13</v>
      </c>
      <c r="HT111" s="38">
        <f ca="1"/>
        <v>0</v>
      </c>
      <c r="HU111" s="17" t="s">
        <v>187</v>
      </c>
      <c r="HV111" s="17"/>
      <c r="HW111" s="17"/>
      <c r="HX111" s="38">
        <f t="shared" ca="1" si="17"/>
        <v>0</v>
      </c>
      <c r="HY111" s="38">
        <f t="shared" ca="1" si="15"/>
        <v>0</v>
      </c>
      <c r="HZ111" s="38">
        <f t="shared" ca="1" si="15"/>
        <v>0</v>
      </c>
      <c r="IA111" s="38">
        <f t="shared" ca="1" si="15"/>
        <v>0</v>
      </c>
      <c r="IB111" s="38">
        <f t="shared" ca="1" si="15"/>
        <v>0</v>
      </c>
      <c r="IC111" s="38">
        <f t="shared" ca="1" si="15"/>
        <v>0</v>
      </c>
      <c r="ID111" s="38">
        <f t="shared" ca="1" si="15"/>
        <v>0</v>
      </c>
      <c r="IE111" s="38">
        <f t="shared" ca="1" si="15"/>
        <v>0</v>
      </c>
      <c r="IF111" s="38">
        <f t="shared" ca="1" si="15"/>
        <v>0</v>
      </c>
      <c r="IG111" s="38">
        <f t="shared" ca="1" si="15"/>
        <v>0</v>
      </c>
      <c r="IH111" s="38">
        <f t="shared" ca="1" si="15"/>
        <v>0</v>
      </c>
      <c r="II111" s="38">
        <f t="shared" ca="1" si="15"/>
        <v>0</v>
      </c>
      <c r="IJ111" s="38">
        <f t="shared" ca="1" si="15"/>
        <v>0</v>
      </c>
      <c r="IK111" s="38">
        <f t="shared" ca="1" si="15"/>
        <v>0</v>
      </c>
      <c r="IL111" s="38">
        <f t="shared" ca="1" si="15"/>
        <v>0</v>
      </c>
      <c r="IM111" s="38">
        <f t="shared" ca="1" si="15"/>
        <v>0</v>
      </c>
      <c r="IN111" s="38">
        <f t="shared" ca="1" si="15"/>
        <v>0</v>
      </c>
      <c r="IO111" s="38">
        <f t="shared" ca="1" si="15"/>
        <v>0</v>
      </c>
      <c r="IP111" s="38">
        <f t="shared" ca="1" si="15"/>
        <v>0</v>
      </c>
      <c r="IQ111" s="234"/>
      <c r="IR111" s="361"/>
      <c r="IS111" s="39" t="s">
        <v>13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36"/>
      <c r="B112" s="3" t="s">
        <v>23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f>R16</f>
        <v>6400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46"/>
      <c r="BB112" s="336"/>
      <c r="BC112" s="3" t="s">
        <v>23</v>
      </c>
      <c r="BD112" s="186">
        <v>6400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8"/>
        <v>6400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36"/>
      <c r="CO112" s="3" t="s">
        <v>23</v>
      </c>
      <c r="CP112" s="186">
        <f t="shared" ca="1" si="16"/>
        <v>0</v>
      </c>
      <c r="CQ112" s="186">
        <f t="shared" ca="1" si="14"/>
        <v>0</v>
      </c>
      <c r="CR112" s="186">
        <f t="shared" ca="1" si="14"/>
        <v>0</v>
      </c>
      <c r="CS112" s="186">
        <f t="shared" ca="1" si="14"/>
        <v>0</v>
      </c>
      <c r="CT112" s="186">
        <f t="shared" ca="1" si="14"/>
        <v>0</v>
      </c>
      <c r="CU112" s="186">
        <f t="shared" ca="1" si="14"/>
        <v>0</v>
      </c>
      <c r="CV112" s="186">
        <f t="shared" ca="1" si="14"/>
        <v>0</v>
      </c>
      <c r="CW112" s="186">
        <f t="shared" ca="1" si="14"/>
        <v>6400</v>
      </c>
      <c r="CX112" s="186">
        <f t="shared" ca="1" si="14"/>
        <v>0</v>
      </c>
      <c r="CY112" s="186">
        <f t="shared" ca="1" si="14"/>
        <v>0</v>
      </c>
      <c r="CZ112" s="186">
        <f t="shared" ca="1" si="14"/>
        <v>0</v>
      </c>
      <c r="DA112" s="186">
        <f t="shared" ca="1" si="14"/>
        <v>0</v>
      </c>
      <c r="DB112" s="186">
        <f t="shared" ca="1" si="14"/>
        <v>0</v>
      </c>
      <c r="DC112" s="186">
        <f t="shared" ca="1" si="14"/>
        <v>0</v>
      </c>
      <c r="DD112" s="186">
        <f t="shared" ca="1" si="14"/>
        <v>0</v>
      </c>
      <c r="DE112" s="186">
        <f t="shared" ca="1" si="14"/>
        <v>0</v>
      </c>
      <c r="DF112" s="186">
        <f t="shared" ca="1" si="14"/>
        <v>0</v>
      </c>
      <c r="DG112" s="186">
        <f t="shared" ca="1" si="14"/>
        <v>0</v>
      </c>
      <c r="DH112" s="186">
        <f t="shared" ca="1" si="14"/>
        <v>0</v>
      </c>
      <c r="DL112" s="336"/>
      <c r="DM112" s="3" t="s">
        <v>23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186">
        <f ca="1"/>
        <v>0</v>
      </c>
      <c r="DV112" s="186">
        <f ca="1"/>
        <v>1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36"/>
      <c r="EJ112" s="3" t="s">
        <v>23</v>
      </c>
      <c r="EK112" s="186">
        <f ca="1"/>
        <v>0</v>
      </c>
      <c r="EL112" s="186">
        <f ca="1"/>
        <v>5.5062993713813507E-4</v>
      </c>
      <c r="EM112" s="186">
        <f ca="1"/>
        <v>1.1209939938420118E-3</v>
      </c>
      <c r="EN112" s="186">
        <f ca="1"/>
        <v>0</v>
      </c>
      <c r="EO112" s="186">
        <f ca="1"/>
        <v>6.3792492717222886E-4</v>
      </c>
      <c r="EP112" s="186">
        <f ca="1"/>
        <v>1.2850418953798668E-3</v>
      </c>
      <c r="EQ112" s="186">
        <f ca="1"/>
        <v>3.1111722850867695E-3</v>
      </c>
      <c r="ER112" s="186">
        <f ca="1"/>
        <v>3.2149851940964347E-3</v>
      </c>
      <c r="ES112" s="186">
        <f ca="1"/>
        <v>1.0194589627099226</v>
      </c>
      <c r="ET112" s="186">
        <f ca="1"/>
        <v>1.0397669101742637</v>
      </c>
      <c r="EU112" s="186">
        <f ca="1"/>
        <v>3.1111722850867695E-3</v>
      </c>
      <c r="EV112" s="186">
        <f ca="1"/>
        <v>3.1989172485525613E-3</v>
      </c>
      <c r="EW112" s="186">
        <f ca="1"/>
        <v>5.198834550871319</v>
      </c>
      <c r="EX112" s="186">
        <f ca="1"/>
        <v>1.6063023692249098E-3</v>
      </c>
      <c r="EY112" s="186">
        <f ca="1"/>
        <v>2.7720253453661688E-2</v>
      </c>
      <c r="EZ112" s="186">
        <f ca="1"/>
        <v>2.6881147107829625E-2</v>
      </c>
      <c r="FA112" s="186">
        <f ca="1"/>
        <v>3.2257018114213974E-10</v>
      </c>
      <c r="FB112" s="186">
        <f ca="1"/>
        <v>1.2477202922091163E-11</v>
      </c>
      <c r="FC112" s="186">
        <f ca="1"/>
        <v>1.6634369692473316E-10</v>
      </c>
      <c r="FD112" s="186">
        <f ca="1"/>
        <v>4.2834729845997369E-10</v>
      </c>
      <c r="FG112" s="209"/>
      <c r="FH112" s="17"/>
      <c r="FI112" s="17"/>
      <c r="FJ112" s="17"/>
      <c r="FK112" s="17"/>
      <c r="FL112" s="336"/>
      <c r="FM112" s="3" t="s">
        <v>23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1.0194589627099226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36"/>
      <c r="HQ112" s="259"/>
      <c r="HR112" s="361"/>
      <c r="HS112" s="39" t="s">
        <v>23</v>
      </c>
      <c r="HT112" s="38">
        <f ca="1"/>
        <v>0</v>
      </c>
      <c r="HU112" s="17" t="s">
        <v>187</v>
      </c>
      <c r="HV112" s="17"/>
      <c r="HW112" s="17"/>
      <c r="HX112" s="38">
        <f t="shared" ca="1" si="17"/>
        <v>0</v>
      </c>
      <c r="HY112" s="38">
        <f t="shared" ca="1" si="15"/>
        <v>0</v>
      </c>
      <c r="HZ112" s="38">
        <f t="shared" ca="1" si="15"/>
        <v>0</v>
      </c>
      <c r="IA112" s="38">
        <f t="shared" ca="1" si="15"/>
        <v>0</v>
      </c>
      <c r="IB112" s="38">
        <f t="shared" ca="1" si="15"/>
        <v>0</v>
      </c>
      <c r="IC112" s="38">
        <f t="shared" ca="1" si="15"/>
        <v>0</v>
      </c>
      <c r="ID112" s="38">
        <f t="shared" ca="1" si="15"/>
        <v>0</v>
      </c>
      <c r="IE112" s="38">
        <f t="shared" ca="1" si="15"/>
        <v>0</v>
      </c>
      <c r="IF112" s="38">
        <f t="shared" ca="1" si="15"/>
        <v>0</v>
      </c>
      <c r="IG112" s="38">
        <f t="shared" ca="1" si="15"/>
        <v>0</v>
      </c>
      <c r="IH112" s="38">
        <f t="shared" ca="1" si="15"/>
        <v>0</v>
      </c>
      <c r="II112" s="38">
        <f t="shared" ca="1" si="15"/>
        <v>0</v>
      </c>
      <c r="IJ112" s="38">
        <f t="shared" ca="1" si="15"/>
        <v>0</v>
      </c>
      <c r="IK112" s="38">
        <f t="shared" ca="1" si="15"/>
        <v>0</v>
      </c>
      <c r="IL112" s="38">
        <f t="shared" ca="1" si="15"/>
        <v>0</v>
      </c>
      <c r="IM112" s="38">
        <f t="shared" ca="1" si="15"/>
        <v>0</v>
      </c>
      <c r="IN112" s="38">
        <f t="shared" ca="1" si="15"/>
        <v>0</v>
      </c>
      <c r="IO112" s="38">
        <f t="shared" ca="1" si="15"/>
        <v>0</v>
      </c>
      <c r="IP112" s="38">
        <f t="shared" ca="1" si="15"/>
        <v>0</v>
      </c>
      <c r="IQ112" s="234"/>
      <c r="IR112" s="361"/>
      <c r="IS112" s="39" t="s">
        <v>23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36"/>
      <c r="B113" s="3" t="s">
        <v>22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f>V16</f>
        <v>6275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46"/>
      <c r="BB113" s="336"/>
      <c r="BC113" s="3" t="s">
        <v>22</v>
      </c>
      <c r="BD113" s="186">
        <v>6275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8"/>
        <v>6275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40"/>
      <c r="CL113" s="140"/>
      <c r="CM113" s="36"/>
      <c r="CN113" s="336"/>
      <c r="CO113" s="3" t="s">
        <v>22</v>
      </c>
      <c r="CP113" s="186">
        <f t="shared" ca="1" si="16"/>
        <v>0</v>
      </c>
      <c r="CQ113" s="186">
        <f t="shared" ca="1" si="14"/>
        <v>0</v>
      </c>
      <c r="CR113" s="186">
        <f t="shared" ca="1" si="14"/>
        <v>0</v>
      </c>
      <c r="CS113" s="186">
        <f t="shared" ca="1" si="14"/>
        <v>0</v>
      </c>
      <c r="CT113" s="186">
        <f t="shared" ca="1" si="14"/>
        <v>0</v>
      </c>
      <c r="CU113" s="186">
        <f t="shared" ca="1" si="14"/>
        <v>0</v>
      </c>
      <c r="CV113" s="186">
        <f t="shared" ca="1" si="14"/>
        <v>0</v>
      </c>
      <c r="CW113" s="186">
        <f t="shared" ca="1" si="14"/>
        <v>0</v>
      </c>
      <c r="CX113" s="186">
        <f t="shared" ca="1" si="14"/>
        <v>6275</v>
      </c>
      <c r="CY113" s="186">
        <f t="shared" ca="1" si="14"/>
        <v>0</v>
      </c>
      <c r="CZ113" s="186">
        <f t="shared" ca="1" si="14"/>
        <v>0</v>
      </c>
      <c r="DA113" s="186">
        <f t="shared" ca="1" si="14"/>
        <v>0</v>
      </c>
      <c r="DB113" s="186">
        <f t="shared" ca="1" si="14"/>
        <v>0</v>
      </c>
      <c r="DC113" s="186">
        <f t="shared" ca="1" si="14"/>
        <v>0</v>
      </c>
      <c r="DD113" s="186">
        <f t="shared" ca="1" si="14"/>
        <v>0</v>
      </c>
      <c r="DE113" s="186">
        <f t="shared" ca="1" si="14"/>
        <v>0</v>
      </c>
      <c r="DF113" s="186">
        <f t="shared" ca="1" si="14"/>
        <v>0</v>
      </c>
      <c r="DG113" s="186">
        <f t="shared" ca="1" si="14"/>
        <v>0</v>
      </c>
      <c r="DH113" s="186">
        <f t="shared" ca="1" si="14"/>
        <v>0</v>
      </c>
      <c r="DL113" s="336"/>
      <c r="DM113" s="3" t="s">
        <v>22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36"/>
      <c r="EJ113" s="3" t="s">
        <v>22</v>
      </c>
      <c r="EK113" s="186">
        <f ca="1"/>
        <v>0</v>
      </c>
      <c r="EL113" s="186">
        <f ca="1"/>
        <v>5.3987544617840584E-4</v>
      </c>
      <c r="EM113" s="186">
        <f ca="1"/>
        <v>1.099099579899785E-3</v>
      </c>
      <c r="EN113" s="186">
        <f ca="1"/>
        <v>0</v>
      </c>
      <c r="EO113" s="186">
        <f ca="1"/>
        <v>6.2546545593839627E-4</v>
      </c>
      <c r="EP113" s="186">
        <f ca="1"/>
        <v>1.2599434208607288E-3</v>
      </c>
      <c r="EQ113" s="186">
        <f ca="1"/>
        <v>3.0504072013936684E-3</v>
      </c>
      <c r="ER113" s="186">
        <f ca="1"/>
        <v>3.1521925145242386E-3</v>
      </c>
      <c r="ES113" s="186">
        <f ca="1"/>
        <v>1.9078904844494361E-2</v>
      </c>
      <c r="ET113" s="186">
        <f ca="1"/>
        <v>1.0194589627099226</v>
      </c>
      <c r="EU113" s="186">
        <f ca="1"/>
        <v>3.0504072013936684E-3</v>
      </c>
      <c r="EV113" s="186">
        <f ca="1"/>
        <v>3.1364383960417689E-3</v>
      </c>
      <c r="EW113" s="186">
        <f ca="1"/>
        <v>5.0972948135496132</v>
      </c>
      <c r="EX113" s="186">
        <f ca="1"/>
        <v>1.5749292760759857E-3</v>
      </c>
      <c r="EY113" s="186">
        <f ca="1"/>
        <v>2.7178842253394859E-2</v>
      </c>
      <c r="EZ113" s="186">
        <f ca="1"/>
        <v>2.6356124703379828E-2</v>
      </c>
      <c r="FA113" s="186">
        <f ca="1"/>
        <v>3.1626998229170735E-10</v>
      </c>
      <c r="FB113" s="186">
        <f ca="1"/>
        <v>1.223350755251907E-11</v>
      </c>
      <c r="FC113" s="186">
        <f ca="1"/>
        <v>1.6309479659417196E-10</v>
      </c>
      <c r="FD113" s="186">
        <f ca="1"/>
        <v>4.1998114028692734E-10</v>
      </c>
      <c r="FG113" s="209"/>
      <c r="FH113" s="17"/>
      <c r="FI113" s="17"/>
      <c r="FJ113" s="17"/>
      <c r="FK113" s="17"/>
      <c r="FL113" s="336"/>
      <c r="FM113" s="3" t="s">
        <v>22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1.9078904844494361E-2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36"/>
      <c r="HQ113" s="259"/>
      <c r="HR113" s="361"/>
      <c r="HS113" s="39" t="s">
        <v>22</v>
      </c>
      <c r="HT113" s="38">
        <f ca="1"/>
        <v>0</v>
      </c>
      <c r="HU113" s="17" t="s">
        <v>187</v>
      </c>
      <c r="HV113" s="17"/>
      <c r="HW113" s="17"/>
      <c r="HX113" s="38">
        <f t="shared" ca="1" si="17"/>
        <v>0</v>
      </c>
      <c r="HY113" s="38">
        <f t="shared" ca="1" si="15"/>
        <v>0</v>
      </c>
      <c r="HZ113" s="38">
        <f t="shared" ca="1" si="15"/>
        <v>0</v>
      </c>
      <c r="IA113" s="38">
        <f t="shared" ca="1" si="15"/>
        <v>0</v>
      </c>
      <c r="IB113" s="38">
        <f t="shared" ca="1" si="15"/>
        <v>0</v>
      </c>
      <c r="IC113" s="38">
        <f t="shared" ca="1" si="15"/>
        <v>0</v>
      </c>
      <c r="ID113" s="38">
        <f t="shared" ca="1" si="15"/>
        <v>0</v>
      </c>
      <c r="IE113" s="38">
        <f t="shared" ca="1" si="15"/>
        <v>0</v>
      </c>
      <c r="IF113" s="38">
        <f t="shared" ca="1" si="15"/>
        <v>0</v>
      </c>
      <c r="IG113" s="38">
        <f t="shared" ca="1" si="15"/>
        <v>0</v>
      </c>
      <c r="IH113" s="38">
        <f t="shared" ca="1" si="15"/>
        <v>0</v>
      </c>
      <c r="II113" s="38">
        <f t="shared" ca="1" si="15"/>
        <v>0</v>
      </c>
      <c r="IJ113" s="38">
        <f t="shared" ca="1" si="15"/>
        <v>0</v>
      </c>
      <c r="IK113" s="38">
        <f t="shared" ca="1" si="15"/>
        <v>0</v>
      </c>
      <c r="IL113" s="38">
        <f t="shared" ca="1" si="15"/>
        <v>0</v>
      </c>
      <c r="IM113" s="38">
        <f t="shared" ca="1" si="15"/>
        <v>0</v>
      </c>
      <c r="IN113" s="38">
        <f t="shared" ca="1" si="15"/>
        <v>0</v>
      </c>
      <c r="IO113" s="38">
        <f t="shared" ca="1" si="15"/>
        <v>0</v>
      </c>
      <c r="IP113" s="38">
        <f t="shared" ca="1" si="15"/>
        <v>0</v>
      </c>
      <c r="IQ113" s="234"/>
      <c r="IR113" s="361"/>
      <c r="IS113" s="39" t="s">
        <v>22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36"/>
      <c r="B114" s="3" t="s">
        <v>133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f>V28</f>
        <v>15150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46"/>
      <c r="BB114" s="336"/>
      <c r="BC114" s="3" t="s">
        <v>133</v>
      </c>
      <c r="BD114" s="186">
        <v>15150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8"/>
        <v>15150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36"/>
      <c r="CO114" s="3" t="s">
        <v>133</v>
      </c>
      <c r="CP114" s="186">
        <f t="shared" ca="1" si="16"/>
        <v>0</v>
      </c>
      <c r="CQ114" s="186">
        <f t="shared" ca="1" si="14"/>
        <v>0</v>
      </c>
      <c r="CR114" s="186">
        <f t="shared" ca="1" si="14"/>
        <v>0</v>
      </c>
      <c r="CS114" s="186">
        <f t="shared" ca="1" si="14"/>
        <v>0</v>
      </c>
      <c r="CT114" s="186">
        <f t="shared" ca="1" si="14"/>
        <v>0</v>
      </c>
      <c r="CU114" s="186">
        <f t="shared" ca="1" si="14"/>
        <v>0</v>
      </c>
      <c r="CV114" s="186">
        <f t="shared" ca="1" si="14"/>
        <v>0</v>
      </c>
      <c r="CW114" s="186">
        <f t="shared" ca="1" si="14"/>
        <v>0</v>
      </c>
      <c r="CX114" s="186">
        <f t="shared" ca="1" si="14"/>
        <v>0</v>
      </c>
      <c r="CY114" s="186">
        <f t="shared" ca="1" si="14"/>
        <v>15150</v>
      </c>
      <c r="CZ114" s="186">
        <f t="shared" ca="1" si="14"/>
        <v>0</v>
      </c>
      <c r="DA114" s="186">
        <f t="shared" ca="1" si="14"/>
        <v>0</v>
      </c>
      <c r="DB114" s="186">
        <f t="shared" ca="1" si="14"/>
        <v>0</v>
      </c>
      <c r="DC114" s="186">
        <f t="shared" ca="1" si="14"/>
        <v>0</v>
      </c>
      <c r="DD114" s="186">
        <f t="shared" ca="1" si="14"/>
        <v>0</v>
      </c>
      <c r="DE114" s="186">
        <f t="shared" ca="1" si="14"/>
        <v>0</v>
      </c>
      <c r="DF114" s="186">
        <f t="shared" ca="1" si="14"/>
        <v>0</v>
      </c>
      <c r="DG114" s="186">
        <f t="shared" ca="1" si="14"/>
        <v>0</v>
      </c>
      <c r="DH114" s="186">
        <f t="shared" ca="1" si="14"/>
        <v>0</v>
      </c>
      <c r="DL114" s="336"/>
      <c r="DM114" s="3" t="s">
        <v>133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270">
        <f ca="1"/>
        <v>0.99999999999999989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36"/>
      <c r="EJ114" s="3" t="s">
        <v>133</v>
      </c>
      <c r="EK114" s="186">
        <f ca="1"/>
        <v>0</v>
      </c>
      <c r="EL114" s="186">
        <f ca="1"/>
        <v>1.0763122477531781E-3</v>
      </c>
      <c r="EM114" s="186">
        <f ca="1"/>
        <v>4.7083234091868115E-3</v>
      </c>
      <c r="EN114" s="186">
        <f ca="1"/>
        <v>0</v>
      </c>
      <c r="EO114" s="186">
        <f ca="1"/>
        <v>1.2469471162994137E-3</v>
      </c>
      <c r="EP114" s="186">
        <f ca="1"/>
        <v>5.3973463471165039E-3</v>
      </c>
      <c r="EQ114" s="186">
        <f ca="1"/>
        <v>5.2938113632070754E-3</v>
      </c>
      <c r="ER114" s="186">
        <f ca="1"/>
        <v>1.0155041218793763</v>
      </c>
      <c r="ES114" s="186">
        <f ca="1"/>
        <v>1.3711881914233235E-2</v>
      </c>
      <c r="ET114" s="186">
        <f ca="1"/>
        <v>1.3985026972285581E-2</v>
      </c>
      <c r="EU114" s="186">
        <f ca="1"/>
        <v>5.2938113632070754E-3</v>
      </c>
      <c r="EV114" s="186">
        <f ca="1"/>
        <v>1.4212925255356201E-2</v>
      </c>
      <c r="EW114" s="186">
        <f ca="1"/>
        <v>6.9925134861427637E-2</v>
      </c>
      <c r="EX114" s="186">
        <f ca="1"/>
        <v>6.746682933895614E-3</v>
      </c>
      <c r="EY114" s="186">
        <f ca="1"/>
        <v>0.12316226391122968</v>
      </c>
      <c r="EZ114" s="186">
        <f ca="1"/>
        <v>8.4908371394596696</v>
      </c>
      <c r="FA114" s="186">
        <f ca="1"/>
        <v>1.0188891356189661E-7</v>
      </c>
      <c r="FB114" s="186">
        <f ca="1"/>
        <v>1.6782032366742803E-13</v>
      </c>
      <c r="FC114" s="186">
        <f ca="1"/>
        <v>7.3907211327852002E-10</v>
      </c>
      <c r="FD114" s="186">
        <f ca="1"/>
        <v>1.7991154490388534E-9</v>
      </c>
      <c r="FG114" s="209"/>
      <c r="FH114" s="17"/>
      <c r="FI114" s="17"/>
      <c r="FJ114" s="17"/>
      <c r="FK114" s="17"/>
      <c r="FL114" s="336"/>
      <c r="FM114" s="3" t="s">
        <v>133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1.3711881914233235E-2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36"/>
      <c r="HQ114" s="259"/>
      <c r="HR114" s="361"/>
      <c r="HS114" s="39" t="s">
        <v>133</v>
      </c>
      <c r="HT114" s="38">
        <f ca="1"/>
        <v>0</v>
      </c>
      <c r="HU114" s="17" t="s">
        <v>187</v>
      </c>
      <c r="HV114" s="17"/>
      <c r="HW114" s="17"/>
      <c r="HX114" s="38">
        <f t="shared" ca="1" si="17"/>
        <v>0</v>
      </c>
      <c r="HY114" s="38">
        <f t="shared" ca="1" si="15"/>
        <v>0</v>
      </c>
      <c r="HZ114" s="38">
        <f t="shared" ca="1" si="15"/>
        <v>0</v>
      </c>
      <c r="IA114" s="38">
        <f t="shared" ca="1" si="15"/>
        <v>0</v>
      </c>
      <c r="IB114" s="38">
        <f t="shared" ca="1" si="15"/>
        <v>0</v>
      </c>
      <c r="IC114" s="38">
        <f t="shared" ca="1" si="15"/>
        <v>0</v>
      </c>
      <c r="ID114" s="38">
        <f t="shared" ca="1" si="15"/>
        <v>0</v>
      </c>
      <c r="IE114" s="38">
        <f t="shared" ca="1" si="15"/>
        <v>0</v>
      </c>
      <c r="IF114" s="38">
        <f t="shared" ca="1" si="15"/>
        <v>0</v>
      </c>
      <c r="IG114" s="38">
        <f t="shared" ca="1" si="15"/>
        <v>0</v>
      </c>
      <c r="IH114" s="38">
        <f t="shared" ca="1" si="15"/>
        <v>0</v>
      </c>
      <c r="II114" s="38">
        <f t="shared" ca="1" si="15"/>
        <v>0</v>
      </c>
      <c r="IJ114" s="38">
        <f t="shared" ca="1" si="15"/>
        <v>0</v>
      </c>
      <c r="IK114" s="38">
        <f t="shared" ca="1" si="15"/>
        <v>0</v>
      </c>
      <c r="IL114" s="38">
        <f t="shared" ca="1" si="15"/>
        <v>0</v>
      </c>
      <c r="IM114" s="38">
        <f t="shared" ca="1" si="15"/>
        <v>0</v>
      </c>
      <c r="IN114" s="38">
        <f t="shared" ca="1" si="15"/>
        <v>0</v>
      </c>
      <c r="IO114" s="38">
        <f t="shared" ca="1" si="15"/>
        <v>0</v>
      </c>
      <c r="IP114" s="38">
        <f t="shared" ca="1" si="15"/>
        <v>0</v>
      </c>
      <c r="IQ114" s="234"/>
      <c r="IR114" s="361"/>
      <c r="IS114" s="39" t="s">
        <v>133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36"/>
      <c r="B115" s="3" t="s">
        <v>134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f>X30</f>
        <v>26000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46"/>
      <c r="BB115" s="336"/>
      <c r="BC115" s="3" t="s">
        <v>134</v>
      </c>
      <c r="BD115" s="186">
        <v>26000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8"/>
        <v>26000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64"/>
      <c r="CL115" s="164"/>
      <c r="CM115" s="36"/>
      <c r="CN115" s="336"/>
      <c r="CO115" s="3" t="s">
        <v>134</v>
      </c>
      <c r="CP115" s="186">
        <f t="shared" ca="1" si="16"/>
        <v>0</v>
      </c>
      <c r="CQ115" s="186">
        <f t="shared" ca="1" si="14"/>
        <v>0</v>
      </c>
      <c r="CR115" s="186">
        <f t="shared" ca="1" si="14"/>
        <v>0</v>
      </c>
      <c r="CS115" s="186">
        <f t="shared" ca="1" si="14"/>
        <v>0</v>
      </c>
      <c r="CT115" s="186">
        <f t="shared" ca="1" si="14"/>
        <v>0</v>
      </c>
      <c r="CU115" s="186">
        <f t="shared" ca="1" si="14"/>
        <v>0</v>
      </c>
      <c r="CV115" s="186">
        <f t="shared" ca="1" si="14"/>
        <v>0</v>
      </c>
      <c r="CW115" s="186">
        <f t="shared" ca="1" si="14"/>
        <v>0</v>
      </c>
      <c r="CX115" s="186">
        <f t="shared" ca="1" si="14"/>
        <v>0</v>
      </c>
      <c r="CY115" s="186">
        <f t="shared" ca="1" si="14"/>
        <v>0</v>
      </c>
      <c r="CZ115" s="186">
        <f t="shared" ca="1" si="14"/>
        <v>26000</v>
      </c>
      <c r="DA115" s="186">
        <f t="shared" ca="1" si="14"/>
        <v>0</v>
      </c>
      <c r="DB115" s="186">
        <f t="shared" ca="1" si="14"/>
        <v>0</v>
      </c>
      <c r="DC115" s="186">
        <f t="shared" ca="1" si="14"/>
        <v>0</v>
      </c>
      <c r="DD115" s="186">
        <f t="shared" ca="1" si="14"/>
        <v>0</v>
      </c>
      <c r="DE115" s="186">
        <f t="shared" ca="1" si="14"/>
        <v>0</v>
      </c>
      <c r="DF115" s="186">
        <f t="shared" ca="1" si="14"/>
        <v>0</v>
      </c>
      <c r="DG115" s="186">
        <f t="shared" ca="1" si="14"/>
        <v>0</v>
      </c>
      <c r="DH115" s="186">
        <f t="shared" ca="1" si="14"/>
        <v>0</v>
      </c>
      <c r="DL115" s="336"/>
      <c r="DM115" s="3" t="s">
        <v>134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36"/>
      <c r="EJ115" s="3" t="s">
        <v>134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2.2561558852006542E-19</v>
      </c>
      <c r="EP115" s="186">
        <f ca="1"/>
        <v>0</v>
      </c>
      <c r="EQ115" s="186">
        <f ca="1"/>
        <v>0</v>
      </c>
      <c r="ER115" s="186">
        <f ca="1"/>
        <v>-2.3103036264454699E-16</v>
      </c>
      <c r="ES115" s="186">
        <f ca="1"/>
        <v>0</v>
      </c>
      <c r="ET115" s="186">
        <f ca="1"/>
        <v>1.155151813222735E-16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8.6655112651646409</v>
      </c>
      <c r="EZ115" s="186">
        <f ca="1"/>
        <v>1.8482429011563759E-15</v>
      </c>
      <c r="FA115" s="186">
        <f ca="1"/>
        <v>0</v>
      </c>
      <c r="FB115" s="186">
        <f ca="1"/>
        <v>1.6809671261911498E-27</v>
      </c>
      <c r="FC115" s="186">
        <f ca="1"/>
        <v>5.2000000000000002E-8</v>
      </c>
      <c r="FD115" s="186">
        <f ca="1"/>
        <v>0</v>
      </c>
      <c r="FG115" s="209"/>
      <c r="FH115" s="17"/>
      <c r="FI115" s="17"/>
      <c r="FJ115" s="17"/>
      <c r="FK115" s="17"/>
      <c r="FL115" s="336"/>
      <c r="FM115" s="3" t="s">
        <v>134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36"/>
      <c r="HQ115" s="259"/>
      <c r="HR115" s="361"/>
      <c r="HS115" s="39" t="s">
        <v>134</v>
      </c>
      <c r="HT115" s="38">
        <f ca="1"/>
        <v>0</v>
      </c>
      <c r="HU115" s="17" t="s">
        <v>187</v>
      </c>
      <c r="HV115" s="17"/>
      <c r="HW115" s="17"/>
      <c r="HX115" s="38">
        <f t="shared" ca="1" si="17"/>
        <v>0</v>
      </c>
      <c r="HY115" s="38">
        <f t="shared" ca="1" si="15"/>
        <v>0</v>
      </c>
      <c r="HZ115" s="38">
        <f t="shared" ca="1" si="15"/>
        <v>0</v>
      </c>
      <c r="IA115" s="38">
        <f t="shared" ca="1" si="15"/>
        <v>0</v>
      </c>
      <c r="IB115" s="38">
        <f t="shared" ca="1" si="15"/>
        <v>0</v>
      </c>
      <c r="IC115" s="38">
        <f t="shared" ca="1" si="15"/>
        <v>0</v>
      </c>
      <c r="ID115" s="38">
        <f t="shared" ca="1" si="15"/>
        <v>0</v>
      </c>
      <c r="IE115" s="38">
        <f t="shared" ca="1" si="15"/>
        <v>0</v>
      </c>
      <c r="IF115" s="38">
        <f t="shared" ca="1" si="15"/>
        <v>0</v>
      </c>
      <c r="IG115" s="38">
        <f t="shared" ca="1" si="15"/>
        <v>0</v>
      </c>
      <c r="IH115" s="38">
        <f t="shared" ca="1" si="15"/>
        <v>0</v>
      </c>
      <c r="II115" s="38">
        <f t="shared" ca="1" si="15"/>
        <v>0</v>
      </c>
      <c r="IJ115" s="38">
        <f t="shared" ca="1" si="15"/>
        <v>0</v>
      </c>
      <c r="IK115" s="38">
        <f t="shared" ca="1" si="15"/>
        <v>0</v>
      </c>
      <c r="IL115" s="38">
        <f t="shared" ca="1" si="15"/>
        <v>0</v>
      </c>
      <c r="IM115" s="38">
        <f t="shared" ca="1" si="15"/>
        <v>0</v>
      </c>
      <c r="IN115" s="38">
        <f t="shared" ca="1" si="15"/>
        <v>0</v>
      </c>
      <c r="IO115" s="38">
        <f t="shared" ca="1" si="15"/>
        <v>0</v>
      </c>
      <c r="IP115" s="38">
        <f t="shared" ca="1" si="15"/>
        <v>0</v>
      </c>
      <c r="IQ115" s="234"/>
      <c r="IR115" s="361"/>
      <c r="IS115" s="39" t="s">
        <v>134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 ht="16" customHeight="1">
      <c r="A116" s="336"/>
      <c r="B116" s="3" t="s">
        <v>32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f>AA30</f>
        <v>3000.4000000000015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46"/>
      <c r="BB116" s="336"/>
      <c r="BC116" s="3" t="s">
        <v>32</v>
      </c>
      <c r="BD116" s="186">
        <v>3000.4000000000015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8"/>
        <v>3000.4000000000015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36"/>
      <c r="CO116" s="3" t="s">
        <v>32</v>
      </c>
      <c r="CP116" s="186">
        <f t="shared" ca="1" si="16"/>
        <v>0</v>
      </c>
      <c r="CQ116" s="186">
        <f t="shared" ca="1" si="14"/>
        <v>0</v>
      </c>
      <c r="CR116" s="186">
        <f t="shared" ca="1" si="14"/>
        <v>0</v>
      </c>
      <c r="CS116" s="186">
        <f t="shared" ca="1" si="14"/>
        <v>0</v>
      </c>
      <c r="CT116" s="186">
        <f t="shared" ca="1" si="14"/>
        <v>0</v>
      </c>
      <c r="CU116" s="186">
        <f t="shared" ca="1" si="14"/>
        <v>0</v>
      </c>
      <c r="CV116" s="186">
        <f t="shared" ca="1" si="14"/>
        <v>0</v>
      </c>
      <c r="CW116" s="186">
        <f t="shared" ca="1" si="14"/>
        <v>0</v>
      </c>
      <c r="CX116" s="186">
        <f t="shared" ca="1" si="14"/>
        <v>0</v>
      </c>
      <c r="CY116" s="186">
        <f t="shared" ca="1" si="14"/>
        <v>0</v>
      </c>
      <c r="CZ116" s="186">
        <f t="shared" ca="1" si="14"/>
        <v>0</v>
      </c>
      <c r="DA116" s="186">
        <f t="shared" ca="1" si="14"/>
        <v>3000.4000000000015</v>
      </c>
      <c r="DB116" s="186">
        <f t="shared" ca="1" si="14"/>
        <v>0</v>
      </c>
      <c r="DC116" s="186">
        <f t="shared" ca="1" si="14"/>
        <v>0</v>
      </c>
      <c r="DD116" s="186">
        <f t="shared" ca="1" si="14"/>
        <v>0</v>
      </c>
      <c r="DE116" s="186">
        <f t="shared" ca="1" si="14"/>
        <v>0</v>
      </c>
      <c r="DF116" s="186">
        <f t="shared" ca="1" si="14"/>
        <v>0</v>
      </c>
      <c r="DG116" s="186">
        <f t="shared" ca="1" si="14"/>
        <v>0</v>
      </c>
      <c r="DH116" s="186">
        <f t="shared" ca="1" si="14"/>
        <v>0</v>
      </c>
      <c r="DL116" s="336"/>
      <c r="DM116" s="3" t="s">
        <v>32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1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36"/>
      <c r="EJ116" s="3" t="s">
        <v>32</v>
      </c>
      <c r="EK116" s="186">
        <f ca="1"/>
        <v>0</v>
      </c>
      <c r="EL116" s="186">
        <f ca="1"/>
        <v>0</v>
      </c>
      <c r="EM116" s="186">
        <f ca="1"/>
        <v>0</v>
      </c>
      <c r="EN116" s="186">
        <f ca="1"/>
        <v>0</v>
      </c>
      <c r="EO116" s="186">
        <f ca="1"/>
        <v>2.6036038915215561E-20</v>
      </c>
      <c r="EP116" s="186">
        <f ca="1"/>
        <v>0</v>
      </c>
      <c r="EQ116" s="186">
        <f ca="1"/>
        <v>0</v>
      </c>
      <c r="ER116" s="186">
        <f ca="1"/>
        <v>-2.6660903849180735E-17</v>
      </c>
      <c r="ES116" s="186">
        <f ca="1"/>
        <v>0</v>
      </c>
      <c r="ET116" s="186">
        <f ca="1"/>
        <v>1.3330451924590367E-17</v>
      </c>
      <c r="EU116" s="186">
        <f ca="1"/>
        <v>0</v>
      </c>
      <c r="EV116" s="186">
        <f ca="1"/>
        <v>0</v>
      </c>
      <c r="EW116" s="186">
        <f ca="1"/>
        <v>0</v>
      </c>
      <c r="EX116" s="186">
        <f ca="1"/>
        <v>0</v>
      </c>
      <c r="EY116" s="186">
        <f ca="1"/>
        <v>1</v>
      </c>
      <c r="EZ116" s="186">
        <f ca="1"/>
        <v>2.1328723079344588E-16</v>
      </c>
      <c r="FA116" s="186">
        <f ca="1"/>
        <v>0</v>
      </c>
      <c r="FB116" s="186">
        <f ca="1"/>
        <v>1.9398360636245878E-28</v>
      </c>
      <c r="FC116" s="186">
        <f ca="1"/>
        <v>6.0008000000000027E-9</v>
      </c>
      <c r="FD116" s="186">
        <f ca="1"/>
        <v>0</v>
      </c>
      <c r="FG116" s="209"/>
      <c r="FH116" s="17"/>
      <c r="FI116" s="17"/>
      <c r="FJ116" s="17"/>
      <c r="FK116" s="17"/>
      <c r="FL116" s="336"/>
      <c r="FM116" s="3" t="s">
        <v>32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36"/>
      <c r="HQ116" s="259"/>
      <c r="HR116" s="361"/>
      <c r="HS116" s="39" t="s">
        <v>32</v>
      </c>
      <c r="HT116" s="38">
        <f ca="1"/>
        <v>0</v>
      </c>
      <c r="HU116" s="17" t="s">
        <v>187</v>
      </c>
      <c r="HV116" s="17"/>
      <c r="HW116" s="17"/>
      <c r="HX116" s="38">
        <f t="shared" ca="1" si="17"/>
        <v>0</v>
      </c>
      <c r="HY116" s="38">
        <f t="shared" ca="1" si="15"/>
        <v>0</v>
      </c>
      <c r="HZ116" s="38">
        <f t="shared" ca="1" si="15"/>
        <v>0</v>
      </c>
      <c r="IA116" s="38">
        <f t="shared" ca="1" si="15"/>
        <v>0</v>
      </c>
      <c r="IB116" s="38">
        <f t="shared" ca="1" si="15"/>
        <v>0</v>
      </c>
      <c r="IC116" s="38">
        <f t="shared" ca="1" si="15"/>
        <v>0</v>
      </c>
      <c r="ID116" s="38">
        <f t="shared" ca="1" si="15"/>
        <v>0</v>
      </c>
      <c r="IE116" s="38">
        <f t="shared" ca="1" si="15"/>
        <v>0</v>
      </c>
      <c r="IF116" s="38">
        <f t="shared" ca="1" si="15"/>
        <v>0</v>
      </c>
      <c r="IG116" s="38">
        <f t="shared" ca="1" si="15"/>
        <v>0</v>
      </c>
      <c r="IH116" s="38">
        <f t="shared" ca="1" si="15"/>
        <v>0</v>
      </c>
      <c r="II116" s="38">
        <f t="shared" ca="1" si="15"/>
        <v>0</v>
      </c>
      <c r="IJ116" s="38">
        <f t="shared" ca="1" si="15"/>
        <v>0</v>
      </c>
      <c r="IK116" s="38">
        <f t="shared" ca="1" si="15"/>
        <v>0</v>
      </c>
      <c r="IL116" s="38">
        <f t="shared" ca="1" si="15"/>
        <v>0</v>
      </c>
      <c r="IM116" s="38">
        <f t="shared" ca="1" si="15"/>
        <v>0</v>
      </c>
      <c r="IN116" s="38">
        <f t="shared" ca="1" si="15"/>
        <v>0</v>
      </c>
      <c r="IO116" s="38">
        <f t="shared" ca="1" si="15"/>
        <v>0</v>
      </c>
      <c r="IP116" s="38">
        <f t="shared" ca="1" si="15"/>
        <v>0</v>
      </c>
      <c r="IQ116" s="234"/>
      <c r="IR116" s="361"/>
      <c r="IS116" s="39" t="s">
        <v>32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36"/>
      <c r="B117" s="3" t="s">
        <v>33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f>AC12</f>
        <v>20000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346"/>
      <c r="BB117" s="336"/>
      <c r="BC117" s="3" t="s">
        <v>33</v>
      </c>
      <c r="BD117" s="186">
        <v>20000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8"/>
        <v>20000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36"/>
      <c r="CO117" s="3" t="s">
        <v>33</v>
      </c>
      <c r="CP117" s="186">
        <f t="shared" ca="1" si="16"/>
        <v>0</v>
      </c>
      <c r="CQ117" s="186">
        <f t="shared" ca="1" si="14"/>
        <v>0</v>
      </c>
      <c r="CR117" s="186">
        <f t="shared" ca="1" si="14"/>
        <v>0</v>
      </c>
      <c r="CS117" s="186">
        <f t="shared" ca="1" si="14"/>
        <v>0</v>
      </c>
      <c r="CT117" s="186">
        <f t="shared" ca="1" si="14"/>
        <v>0</v>
      </c>
      <c r="CU117" s="186">
        <f t="shared" ca="1" si="14"/>
        <v>0</v>
      </c>
      <c r="CV117" s="186">
        <f t="shared" ca="1" si="14"/>
        <v>0</v>
      </c>
      <c r="CW117" s="186">
        <f t="shared" ca="1" si="14"/>
        <v>0</v>
      </c>
      <c r="CX117" s="186">
        <f t="shared" ca="1" si="14"/>
        <v>0</v>
      </c>
      <c r="CY117" s="186">
        <f t="shared" ca="1" si="14"/>
        <v>0</v>
      </c>
      <c r="CZ117" s="186">
        <f t="shared" ca="1" si="14"/>
        <v>0</v>
      </c>
      <c r="DA117" s="186">
        <f t="shared" ca="1" si="14"/>
        <v>0</v>
      </c>
      <c r="DB117" s="186">
        <f t="shared" ca="1" si="14"/>
        <v>20000</v>
      </c>
      <c r="DC117" s="186">
        <f t="shared" ca="1" si="14"/>
        <v>0</v>
      </c>
      <c r="DD117" s="186">
        <f t="shared" ca="1" si="14"/>
        <v>0</v>
      </c>
      <c r="DE117" s="186">
        <f t="shared" ca="1" si="14"/>
        <v>0</v>
      </c>
      <c r="DF117" s="186">
        <f t="shared" ca="1" si="14"/>
        <v>0</v>
      </c>
      <c r="DG117" s="186">
        <f t="shared" ca="1" si="14"/>
        <v>0</v>
      </c>
      <c r="DH117" s="186">
        <f t="shared" ca="1" si="14"/>
        <v>0</v>
      </c>
      <c r="DL117" s="336"/>
      <c r="DM117" s="3" t="s">
        <v>33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36"/>
      <c r="EJ117" s="3" t="s">
        <v>33</v>
      </c>
      <c r="EK117" s="186">
        <f ca="1"/>
        <v>0</v>
      </c>
      <c r="EL117" s="186">
        <f ca="1"/>
        <v>0</v>
      </c>
      <c r="EM117" s="186">
        <f ca="1"/>
        <v>0</v>
      </c>
      <c r="EN117" s="186">
        <f ca="1"/>
        <v>0</v>
      </c>
      <c r="EO117" s="186">
        <f ca="1"/>
        <v>0</v>
      </c>
      <c r="EP117" s="186">
        <f ca="1"/>
        <v>0</v>
      </c>
      <c r="EQ117" s="186">
        <f ca="1"/>
        <v>0</v>
      </c>
      <c r="ER117" s="186">
        <f ca="1"/>
        <v>0</v>
      </c>
      <c r="ES117" s="186">
        <f ca="1"/>
        <v>0</v>
      </c>
      <c r="ET117" s="186">
        <f ca="1"/>
        <v>0</v>
      </c>
      <c r="EU117" s="186">
        <f ca="1"/>
        <v>0</v>
      </c>
      <c r="EV117" s="186">
        <f ca="1"/>
        <v>0</v>
      </c>
      <c r="EW117" s="186">
        <f ca="1"/>
        <v>0</v>
      </c>
      <c r="EX117" s="186">
        <f ca="1"/>
        <v>1</v>
      </c>
      <c r="EY117" s="186">
        <f ca="1"/>
        <v>0</v>
      </c>
      <c r="EZ117" s="186">
        <f ca="1"/>
        <v>0</v>
      </c>
      <c r="FA117" s="186">
        <f ca="1"/>
        <v>0</v>
      </c>
      <c r="FB117" s="186">
        <f ca="1"/>
        <v>0</v>
      </c>
      <c r="FC117" s="186">
        <f ca="1"/>
        <v>0</v>
      </c>
      <c r="FD117" s="186">
        <f ca="1"/>
        <v>2.6666666666666662E-7</v>
      </c>
      <c r="FG117" s="209"/>
      <c r="FH117" s="17"/>
      <c r="FI117" s="17"/>
      <c r="FJ117" s="17"/>
      <c r="FK117" s="17"/>
      <c r="FL117" s="336"/>
      <c r="FM117" s="3" t="s">
        <v>33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36"/>
      <c r="HQ117" s="259"/>
      <c r="HR117" s="361"/>
      <c r="HS117" s="39" t="s">
        <v>33</v>
      </c>
      <c r="HT117" s="38">
        <f ca="1"/>
        <v>0</v>
      </c>
      <c r="HU117" s="17" t="s">
        <v>187</v>
      </c>
      <c r="HV117" s="17"/>
      <c r="HW117" s="17"/>
      <c r="HX117" s="38">
        <f t="shared" ca="1" si="17"/>
        <v>0</v>
      </c>
      <c r="HY117" s="38">
        <f t="shared" ca="1" si="15"/>
        <v>0</v>
      </c>
      <c r="HZ117" s="38">
        <f t="shared" ca="1" si="15"/>
        <v>0</v>
      </c>
      <c r="IA117" s="38">
        <f t="shared" ca="1" si="15"/>
        <v>0</v>
      </c>
      <c r="IB117" s="38">
        <f t="shared" ca="1" si="15"/>
        <v>0</v>
      </c>
      <c r="IC117" s="38">
        <f t="shared" ca="1" si="15"/>
        <v>0</v>
      </c>
      <c r="ID117" s="38">
        <f t="shared" ca="1" si="15"/>
        <v>0</v>
      </c>
      <c r="IE117" s="38">
        <f t="shared" ca="1" si="15"/>
        <v>0</v>
      </c>
      <c r="IF117" s="38">
        <f t="shared" ca="1" si="15"/>
        <v>0</v>
      </c>
      <c r="IG117" s="38">
        <f t="shared" ca="1" si="15"/>
        <v>0</v>
      </c>
      <c r="IH117" s="38">
        <f t="shared" ca="1" si="15"/>
        <v>0</v>
      </c>
      <c r="II117" s="38">
        <f t="shared" ca="1" si="15"/>
        <v>0</v>
      </c>
      <c r="IJ117" s="38">
        <f t="shared" ca="1" si="15"/>
        <v>0</v>
      </c>
      <c r="IK117" s="38">
        <f t="shared" ca="1" si="15"/>
        <v>0</v>
      </c>
      <c r="IL117" s="38">
        <f t="shared" ca="1" si="15"/>
        <v>0</v>
      </c>
      <c r="IM117" s="38">
        <f t="shared" ca="1" si="15"/>
        <v>0</v>
      </c>
      <c r="IN117" s="38">
        <f t="shared" ca="1" si="15"/>
        <v>0</v>
      </c>
      <c r="IO117" s="38">
        <f t="shared" ca="1" si="15"/>
        <v>0</v>
      </c>
      <c r="IP117" s="38">
        <f t="shared" ca="1" si="15"/>
        <v>0</v>
      </c>
      <c r="IQ117" s="234"/>
      <c r="IR117" s="361"/>
      <c r="IS117" s="39" t="s">
        <v>33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>
      <c r="A118" s="336"/>
      <c r="B118" s="3" t="s">
        <v>42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f>AB16</f>
        <v>1200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346"/>
      <c r="BB118" s="336"/>
      <c r="BC118" s="3" t="s">
        <v>42</v>
      </c>
      <c r="BD118" s="186">
        <v>1200</v>
      </c>
      <c r="BE118" s="186">
        <v>0</v>
      </c>
      <c r="BF118" s="186">
        <v>0</v>
      </c>
      <c r="BG118" s="186">
        <v>0</v>
      </c>
      <c r="BH118" s="186">
        <v>0</v>
      </c>
      <c r="BI118" s="185"/>
      <c r="BJ118" s="186">
        <f t="shared" si="18"/>
        <v>1200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36"/>
      <c r="CO118" s="3" t="s">
        <v>42</v>
      </c>
      <c r="CP118" s="186">
        <f t="shared" ca="1" si="16"/>
        <v>0</v>
      </c>
      <c r="CQ118" s="186">
        <f t="shared" ca="1" si="14"/>
        <v>0</v>
      </c>
      <c r="CR118" s="186">
        <f t="shared" ca="1" si="14"/>
        <v>0</v>
      </c>
      <c r="CS118" s="186">
        <f t="shared" ca="1" si="14"/>
        <v>0</v>
      </c>
      <c r="CT118" s="186">
        <f t="shared" ca="1" si="14"/>
        <v>0</v>
      </c>
      <c r="CU118" s="186">
        <f t="shared" ca="1" si="14"/>
        <v>0</v>
      </c>
      <c r="CV118" s="186">
        <f t="shared" ca="1" si="14"/>
        <v>0</v>
      </c>
      <c r="CW118" s="186">
        <f t="shared" ca="1" si="14"/>
        <v>0</v>
      </c>
      <c r="CX118" s="186">
        <f t="shared" ca="1" si="14"/>
        <v>0</v>
      </c>
      <c r="CY118" s="186">
        <f t="shared" ca="1" si="14"/>
        <v>0</v>
      </c>
      <c r="CZ118" s="186">
        <f t="shared" ca="1" si="14"/>
        <v>0</v>
      </c>
      <c r="DA118" s="186">
        <f t="shared" ca="1" si="14"/>
        <v>0</v>
      </c>
      <c r="DB118" s="186">
        <f t="shared" ca="1" si="14"/>
        <v>0</v>
      </c>
      <c r="DC118" s="186">
        <f t="shared" ca="1" si="14"/>
        <v>1200</v>
      </c>
      <c r="DD118" s="186">
        <f t="shared" ca="1" si="14"/>
        <v>0</v>
      </c>
      <c r="DE118" s="186">
        <f t="shared" ca="1" si="14"/>
        <v>0</v>
      </c>
      <c r="DF118" s="186">
        <f t="shared" ca="1" si="14"/>
        <v>0</v>
      </c>
      <c r="DG118" s="186">
        <f t="shared" ca="1" si="14"/>
        <v>0</v>
      </c>
      <c r="DH118" s="186">
        <f t="shared" ca="1" si="14"/>
        <v>0</v>
      </c>
      <c r="DL118" s="336"/>
      <c r="DM118" s="3" t="s">
        <v>42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1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0</v>
      </c>
      <c r="EG118" s="186">
        <f ca="1"/>
        <v>0</v>
      </c>
      <c r="EI118" s="336"/>
      <c r="EJ118" s="3" t="s">
        <v>42</v>
      </c>
      <c r="EK118" s="186">
        <f ca="1"/>
        <v>0</v>
      </c>
      <c r="EL118" s="186">
        <f ca="1"/>
        <v>5.7262477540038771E-20</v>
      </c>
      <c r="EM118" s="186">
        <f ca="1"/>
        <v>0</v>
      </c>
      <c r="EN118" s="186">
        <f ca="1"/>
        <v>0</v>
      </c>
      <c r="EO118" s="186">
        <f ca="1"/>
        <v>-5.7262477540038771E-20</v>
      </c>
      <c r="EP118" s="186">
        <f ca="1"/>
        <v>0</v>
      </c>
      <c r="EQ118" s="186">
        <f ca="1"/>
        <v>0</v>
      </c>
      <c r="ER118" s="186">
        <f ca="1"/>
        <v>5.8636777000999702E-17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1.0000000000000002</v>
      </c>
      <c r="EX118" s="186">
        <f ca="1"/>
        <v>1.4659194250249926E-17</v>
      </c>
      <c r="EY118" s="186">
        <f ca="1"/>
        <v>0</v>
      </c>
      <c r="EZ118" s="186">
        <f ca="1"/>
        <v>4.6909421600799762E-16</v>
      </c>
      <c r="FA118" s="186">
        <f ca="1"/>
        <v>2.2368155289077645E-22</v>
      </c>
      <c r="FB118" s="186">
        <f ca="1"/>
        <v>2.3999999999999999E-12</v>
      </c>
      <c r="FC118" s="186">
        <f ca="1"/>
        <v>0</v>
      </c>
      <c r="FD118" s="186">
        <f ca="1"/>
        <v>3.495024263918382E-24</v>
      </c>
      <c r="FG118" s="209"/>
      <c r="FH118" s="17"/>
      <c r="FI118" s="17"/>
      <c r="FJ118" s="17"/>
      <c r="FK118" s="17"/>
      <c r="FL118" s="336"/>
      <c r="FM118" s="3" t="s">
        <v>42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36"/>
      <c r="HQ118" s="259"/>
      <c r="HR118" s="361"/>
      <c r="HS118" s="39" t="s">
        <v>42</v>
      </c>
      <c r="HT118" s="38">
        <f ca="1"/>
        <v>0</v>
      </c>
      <c r="HU118" s="17" t="s">
        <v>187</v>
      </c>
      <c r="HV118" s="17"/>
      <c r="HW118" s="17"/>
      <c r="HX118" s="38">
        <f t="shared" ca="1" si="17"/>
        <v>0</v>
      </c>
      <c r="HY118" s="38">
        <f t="shared" ca="1" si="15"/>
        <v>0</v>
      </c>
      <c r="HZ118" s="38">
        <f t="shared" ca="1" si="15"/>
        <v>0</v>
      </c>
      <c r="IA118" s="38">
        <f t="shared" ca="1" si="15"/>
        <v>0</v>
      </c>
      <c r="IB118" s="38">
        <f t="shared" ca="1" si="15"/>
        <v>0</v>
      </c>
      <c r="IC118" s="38">
        <f t="shared" ca="1" si="15"/>
        <v>0</v>
      </c>
      <c r="ID118" s="38">
        <f t="shared" ca="1" si="15"/>
        <v>0</v>
      </c>
      <c r="IE118" s="38">
        <f t="shared" ca="1" si="15"/>
        <v>0</v>
      </c>
      <c r="IF118" s="38">
        <f t="shared" ca="1" si="15"/>
        <v>0</v>
      </c>
      <c r="IG118" s="38">
        <f t="shared" ca="1" si="15"/>
        <v>0</v>
      </c>
      <c r="IH118" s="38">
        <f t="shared" ca="1" si="15"/>
        <v>0</v>
      </c>
      <c r="II118" s="38">
        <f t="shared" ca="1" si="15"/>
        <v>0</v>
      </c>
      <c r="IJ118" s="38">
        <f t="shared" ca="1" si="15"/>
        <v>0</v>
      </c>
      <c r="IK118" s="38">
        <f t="shared" ca="1" si="15"/>
        <v>0</v>
      </c>
      <c r="IL118" s="38">
        <f t="shared" ca="1" si="15"/>
        <v>0</v>
      </c>
      <c r="IM118" s="38">
        <f t="shared" ca="1" si="15"/>
        <v>0</v>
      </c>
      <c r="IN118" s="38">
        <f t="shared" ca="1" si="15"/>
        <v>0</v>
      </c>
      <c r="IO118" s="38">
        <f t="shared" ca="1" si="15"/>
        <v>0</v>
      </c>
      <c r="IP118" s="38">
        <f t="shared" ca="1" si="15"/>
        <v>0</v>
      </c>
      <c r="IQ118" s="234"/>
      <c r="IR118" s="361"/>
      <c r="IS118" s="39" t="s">
        <v>42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36"/>
      <c r="B119" s="3" t="s">
        <v>34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f>AC26</f>
        <v>1799.9799999999996</v>
      </c>
      <c r="S119" s="20">
        <v>0</v>
      </c>
      <c r="T119" s="20">
        <v>0</v>
      </c>
      <c r="U119" s="20">
        <v>0</v>
      </c>
      <c r="V119" s="20">
        <v>0</v>
      </c>
      <c r="W119" s="346"/>
      <c r="BB119" s="336"/>
      <c r="BC119" s="3" t="s">
        <v>34</v>
      </c>
      <c r="BD119" s="186">
        <v>1799.9799999999996</v>
      </c>
      <c r="BE119" s="186">
        <v>0</v>
      </c>
      <c r="BF119" s="186">
        <v>0</v>
      </c>
      <c r="BG119" s="186">
        <v>0</v>
      </c>
      <c r="BH119" s="186">
        <v>0</v>
      </c>
      <c r="BI119" s="185"/>
      <c r="BJ119" s="186">
        <f t="shared" si="18"/>
        <v>1799.9799999999996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36"/>
      <c r="CO119" s="3" t="s">
        <v>34</v>
      </c>
      <c r="CP119" s="186">
        <f t="shared" ca="1" si="16"/>
        <v>0</v>
      </c>
      <c r="CQ119" s="186">
        <f t="shared" ca="1" si="14"/>
        <v>0</v>
      </c>
      <c r="CR119" s="186">
        <f t="shared" ca="1" si="14"/>
        <v>0</v>
      </c>
      <c r="CS119" s="186">
        <f t="shared" ca="1" si="14"/>
        <v>0</v>
      </c>
      <c r="CT119" s="186">
        <f t="shared" ref="CT119:DH123" ca="1" si="19">IF((ROW()-ROW($CP$105))=(COLUMN()-COLUMN($CP$105)),INDIRECT("BJ"&amp;ROW()),0)</f>
        <v>0</v>
      </c>
      <c r="CU119" s="186">
        <f t="shared" ca="1" si="19"/>
        <v>0</v>
      </c>
      <c r="CV119" s="186">
        <f t="shared" ca="1" si="19"/>
        <v>0</v>
      </c>
      <c r="CW119" s="186">
        <f t="shared" ca="1" si="19"/>
        <v>0</v>
      </c>
      <c r="CX119" s="186">
        <f t="shared" ca="1" si="19"/>
        <v>0</v>
      </c>
      <c r="CY119" s="186">
        <f t="shared" ca="1" si="19"/>
        <v>0</v>
      </c>
      <c r="CZ119" s="186">
        <f t="shared" ca="1" si="19"/>
        <v>0</v>
      </c>
      <c r="DA119" s="186">
        <f t="shared" ca="1" si="19"/>
        <v>0</v>
      </c>
      <c r="DB119" s="186">
        <f t="shared" ca="1" si="19"/>
        <v>0</v>
      </c>
      <c r="DC119" s="186">
        <f t="shared" ca="1" si="19"/>
        <v>0</v>
      </c>
      <c r="DD119" s="186">
        <f t="shared" ca="1" si="19"/>
        <v>1799.9799999999996</v>
      </c>
      <c r="DE119" s="186">
        <f t="shared" ca="1" si="19"/>
        <v>0</v>
      </c>
      <c r="DF119" s="186">
        <f t="shared" ca="1" si="19"/>
        <v>0</v>
      </c>
      <c r="DG119" s="186">
        <f t="shared" ca="1" si="19"/>
        <v>0</v>
      </c>
      <c r="DH119" s="186">
        <f t="shared" ca="1" si="19"/>
        <v>0</v>
      </c>
      <c r="DL119" s="336"/>
      <c r="DM119" s="3" t="s">
        <v>34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270">
        <f ca="1"/>
        <v>1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</v>
      </c>
      <c r="EI119" s="336"/>
      <c r="EJ119" s="3" t="s">
        <v>34</v>
      </c>
      <c r="EK119" s="186">
        <f ca="1"/>
        <v>0</v>
      </c>
      <c r="EL119" s="186">
        <f ca="1"/>
        <v>2.4746428041847348E-6</v>
      </c>
      <c r="EM119" s="186">
        <f ca="1"/>
        <v>4.3478682170201523E-4</v>
      </c>
      <c r="EN119" s="186">
        <f ca="1"/>
        <v>0</v>
      </c>
      <c r="EO119" s="186">
        <f ca="1"/>
        <v>2.866964224360344E-6</v>
      </c>
      <c r="EP119" s="186">
        <f ca="1"/>
        <v>4.9841416146328608E-4</v>
      </c>
      <c r="EQ119" s="186">
        <f ca="1"/>
        <v>4.8885329601782085E-4</v>
      </c>
      <c r="ER119" s="186">
        <f ca="1"/>
        <v>1.705191912282171E-3</v>
      </c>
      <c r="ES119" s="186">
        <f ca="1"/>
        <v>1.2662141146486227E-3</v>
      </c>
      <c r="ET119" s="186">
        <f ca="1"/>
        <v>1.2914375033866452E-3</v>
      </c>
      <c r="EU119" s="186">
        <f ca="1"/>
        <v>4.8885329601782085E-4</v>
      </c>
      <c r="EV119" s="186">
        <f ca="1"/>
        <v>1.5515099776411594E-3</v>
      </c>
      <c r="EW119" s="186">
        <f ca="1"/>
        <v>6.4571875169331869E-3</v>
      </c>
      <c r="EX119" s="186">
        <f ca="1"/>
        <v>6.2301770182910754E-4</v>
      </c>
      <c r="EY119" s="186">
        <f ca="1"/>
        <v>1.3444627189264761E-2</v>
      </c>
      <c r="EZ119" s="186">
        <f ca="1"/>
        <v>1.0142574574605532</v>
      </c>
      <c r="FA119" s="186">
        <f ca="1"/>
        <v>1.2170954255198941E-8</v>
      </c>
      <c r="FB119" s="186">
        <f ca="1"/>
        <v>1.5497250040639788E-14</v>
      </c>
      <c r="FC119" s="186">
        <f ca="1"/>
        <v>8.0678518837341011E-11</v>
      </c>
      <c r="FD119" s="186">
        <f ca="1"/>
        <v>1.6613805382109477E-10</v>
      </c>
      <c r="FG119" s="209"/>
      <c r="FH119" s="17"/>
      <c r="FI119" s="17"/>
      <c r="FJ119" s="17"/>
      <c r="FK119" s="17"/>
      <c r="FL119" s="336"/>
      <c r="FM119" s="3" t="s">
        <v>34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1.2662141146486227E-3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36"/>
      <c r="HQ119" s="259"/>
      <c r="HR119" s="361"/>
      <c r="HS119" s="39" t="s">
        <v>34</v>
      </c>
      <c r="HT119" s="38">
        <f ca="1"/>
        <v>0</v>
      </c>
      <c r="HU119" s="17" t="s">
        <v>187</v>
      </c>
      <c r="HV119" s="17"/>
      <c r="HW119" s="17"/>
      <c r="HX119" s="38">
        <f t="shared" ca="1" si="17"/>
        <v>0</v>
      </c>
      <c r="HY119" s="38">
        <f t="shared" ca="1" si="15"/>
        <v>0</v>
      </c>
      <c r="HZ119" s="38">
        <f t="shared" ca="1" si="15"/>
        <v>0</v>
      </c>
      <c r="IA119" s="38">
        <f t="shared" ca="1" si="15"/>
        <v>0</v>
      </c>
      <c r="IB119" s="38">
        <f t="shared" ref="IB119:IP123" ca="1" si="20">IF((ROW()-ROW($HX$105))=(COLUMN()-COLUMN($HX$105)),INDIRECT("HB"&amp;ROW()),0)</f>
        <v>0</v>
      </c>
      <c r="IC119" s="38">
        <f t="shared" ca="1" si="20"/>
        <v>0</v>
      </c>
      <c r="ID119" s="38">
        <f t="shared" ca="1" si="20"/>
        <v>0</v>
      </c>
      <c r="IE119" s="38">
        <f t="shared" ca="1" si="20"/>
        <v>0</v>
      </c>
      <c r="IF119" s="38">
        <f t="shared" ca="1" si="20"/>
        <v>0</v>
      </c>
      <c r="IG119" s="38">
        <f t="shared" ca="1" si="20"/>
        <v>0</v>
      </c>
      <c r="IH119" s="38">
        <f t="shared" ca="1" si="20"/>
        <v>0</v>
      </c>
      <c r="II119" s="38">
        <f t="shared" ca="1" si="20"/>
        <v>0</v>
      </c>
      <c r="IJ119" s="38">
        <f t="shared" ca="1" si="20"/>
        <v>0</v>
      </c>
      <c r="IK119" s="38">
        <f t="shared" ca="1" si="20"/>
        <v>0</v>
      </c>
      <c r="IL119" s="38">
        <f t="shared" ca="1" si="20"/>
        <v>0</v>
      </c>
      <c r="IM119" s="38">
        <f t="shared" ca="1" si="20"/>
        <v>0</v>
      </c>
      <c r="IN119" s="38">
        <f t="shared" ca="1" si="20"/>
        <v>0</v>
      </c>
      <c r="IO119" s="38">
        <f t="shared" ca="1" si="20"/>
        <v>0</v>
      </c>
      <c r="IP119" s="38">
        <f t="shared" ca="1" si="20"/>
        <v>0</v>
      </c>
      <c r="IQ119" s="234"/>
      <c r="IR119" s="361"/>
      <c r="IS119" s="39" t="s">
        <v>34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36"/>
      <c r="B120" s="3" t="s">
        <v>35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f>AG30</f>
        <v>500000000000</v>
      </c>
      <c r="V120" s="20">
        <v>0</v>
      </c>
      <c r="W120" s="346"/>
      <c r="BB120" s="336"/>
      <c r="BC120" s="3" t="s">
        <v>35</v>
      </c>
      <c r="BD120" s="186">
        <v>0</v>
      </c>
      <c r="BE120" s="186">
        <v>0</v>
      </c>
      <c r="BF120" s="186">
        <v>0</v>
      </c>
      <c r="BG120" s="186">
        <v>500000000000</v>
      </c>
      <c r="BH120" s="186">
        <v>0</v>
      </c>
      <c r="BI120" s="185"/>
      <c r="BJ120" s="186">
        <f t="shared" si="18"/>
        <v>500000000000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36"/>
      <c r="CO120" s="3" t="s">
        <v>35</v>
      </c>
      <c r="CP120" s="186">
        <f t="shared" ca="1" si="16"/>
        <v>0</v>
      </c>
      <c r="CQ120" s="186">
        <f t="shared" ca="1" si="16"/>
        <v>0</v>
      </c>
      <c r="CR120" s="186">
        <f t="shared" ca="1" si="16"/>
        <v>0</v>
      </c>
      <c r="CS120" s="186">
        <f t="shared" ca="1" si="16"/>
        <v>0</v>
      </c>
      <c r="CT120" s="186">
        <f t="shared" ca="1" si="16"/>
        <v>0</v>
      </c>
      <c r="CU120" s="186">
        <f t="shared" ca="1" si="16"/>
        <v>0</v>
      </c>
      <c r="CV120" s="186">
        <f t="shared" ca="1" si="16"/>
        <v>0</v>
      </c>
      <c r="CW120" s="186">
        <f t="shared" ca="1" si="16"/>
        <v>0</v>
      </c>
      <c r="CX120" s="186">
        <f t="shared" ca="1" si="16"/>
        <v>0</v>
      </c>
      <c r="CY120" s="186">
        <f t="shared" ca="1" si="16"/>
        <v>0</v>
      </c>
      <c r="CZ120" s="186">
        <f t="shared" ca="1" si="16"/>
        <v>0</v>
      </c>
      <c r="DA120" s="186">
        <f t="shared" ca="1" si="16"/>
        <v>0</v>
      </c>
      <c r="DB120" s="186">
        <f t="shared" ca="1" si="16"/>
        <v>0</v>
      </c>
      <c r="DC120" s="186">
        <f t="shared" ca="1" si="16"/>
        <v>0</v>
      </c>
      <c r="DD120" s="186">
        <f t="shared" ca="1" si="16"/>
        <v>0</v>
      </c>
      <c r="DE120" s="186">
        <f t="shared" ca="1" si="16"/>
        <v>500000000000</v>
      </c>
      <c r="DF120" s="186">
        <f t="shared" ca="1" si="19"/>
        <v>0</v>
      </c>
      <c r="DG120" s="186">
        <f t="shared" ca="1" si="19"/>
        <v>0</v>
      </c>
      <c r="DH120" s="186">
        <f t="shared" ca="1" si="19"/>
        <v>0</v>
      </c>
      <c r="DL120" s="336"/>
      <c r="DM120" s="3" t="s">
        <v>35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0</v>
      </c>
      <c r="EF120" s="186">
        <f ca="1"/>
        <v>1</v>
      </c>
      <c r="EG120" s="186">
        <f ca="1"/>
        <v>0</v>
      </c>
      <c r="EI120" s="336"/>
      <c r="EJ120" s="3" t="s">
        <v>35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0</v>
      </c>
      <c r="FC120" s="186">
        <f ca="1"/>
        <v>1</v>
      </c>
      <c r="FD120" s="186">
        <f ca="1"/>
        <v>0</v>
      </c>
      <c r="FG120" s="209"/>
      <c r="FH120" s="17"/>
      <c r="FI120" s="17"/>
      <c r="FJ120" s="17"/>
      <c r="FK120" s="17"/>
      <c r="FL120" s="336"/>
      <c r="FM120" s="3" t="s">
        <v>35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36"/>
      <c r="HQ120" s="259"/>
      <c r="HR120" s="361"/>
      <c r="HS120" s="39" t="s">
        <v>35</v>
      </c>
      <c r="HT120" s="38">
        <f ca="1"/>
        <v>0</v>
      </c>
      <c r="HU120" s="17" t="s">
        <v>188</v>
      </c>
      <c r="HV120" s="17"/>
      <c r="HW120" s="17"/>
      <c r="HX120" s="38">
        <f t="shared" ca="1" si="17"/>
        <v>0</v>
      </c>
      <c r="HY120" s="38">
        <f t="shared" ca="1" si="17"/>
        <v>0</v>
      </c>
      <c r="HZ120" s="38">
        <f t="shared" ca="1" si="17"/>
        <v>0</v>
      </c>
      <c r="IA120" s="38">
        <f t="shared" ca="1" si="17"/>
        <v>0</v>
      </c>
      <c r="IB120" s="38">
        <f t="shared" ca="1" si="17"/>
        <v>0</v>
      </c>
      <c r="IC120" s="38">
        <f t="shared" ca="1" si="17"/>
        <v>0</v>
      </c>
      <c r="ID120" s="38">
        <f t="shared" ca="1" si="17"/>
        <v>0</v>
      </c>
      <c r="IE120" s="38">
        <f t="shared" ca="1" si="17"/>
        <v>0</v>
      </c>
      <c r="IF120" s="38">
        <f t="shared" ca="1" si="17"/>
        <v>0</v>
      </c>
      <c r="IG120" s="38">
        <f t="shared" ca="1" si="17"/>
        <v>0</v>
      </c>
      <c r="IH120" s="38">
        <f t="shared" ca="1" si="17"/>
        <v>0</v>
      </c>
      <c r="II120" s="38">
        <f t="shared" ca="1" si="17"/>
        <v>0</v>
      </c>
      <c r="IJ120" s="38">
        <f t="shared" ca="1" si="17"/>
        <v>0</v>
      </c>
      <c r="IK120" s="38">
        <f t="shared" ca="1" si="17"/>
        <v>0</v>
      </c>
      <c r="IL120" s="38">
        <f t="shared" ca="1" si="17"/>
        <v>0</v>
      </c>
      <c r="IM120" s="38">
        <f t="shared" ca="1" si="17"/>
        <v>0</v>
      </c>
      <c r="IN120" s="38">
        <f t="shared" ca="1" si="20"/>
        <v>0</v>
      </c>
      <c r="IO120" s="38">
        <f t="shared" ca="1" si="20"/>
        <v>0</v>
      </c>
      <c r="IP120" s="38">
        <f t="shared" ca="1" si="20"/>
        <v>0</v>
      </c>
      <c r="IQ120" s="234"/>
      <c r="IR120" s="361"/>
      <c r="IS120" s="39" t="s">
        <v>35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36"/>
      <c r="B121" s="3" t="s">
        <v>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f>AG12</f>
        <v>75000000000</v>
      </c>
      <c r="W121" s="346"/>
      <c r="BB121" s="336"/>
      <c r="BC121" s="3" t="s">
        <v>36</v>
      </c>
      <c r="BD121" s="186">
        <v>0</v>
      </c>
      <c r="BE121" s="186">
        <v>0</v>
      </c>
      <c r="BF121" s="186">
        <v>0</v>
      </c>
      <c r="BG121" s="186">
        <v>0</v>
      </c>
      <c r="BH121" s="186">
        <v>75000000000</v>
      </c>
      <c r="BI121" s="185"/>
      <c r="BJ121" s="186">
        <f t="shared" si="18"/>
        <v>75000000000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36"/>
      <c r="CO121" s="3" t="s">
        <v>36</v>
      </c>
      <c r="CP121" s="186">
        <f t="shared" ca="1" si="16"/>
        <v>0</v>
      </c>
      <c r="CQ121" s="186">
        <f t="shared" ca="1" si="16"/>
        <v>0</v>
      </c>
      <c r="CR121" s="186">
        <f t="shared" ca="1" si="16"/>
        <v>0</v>
      </c>
      <c r="CS121" s="186">
        <f t="shared" ca="1" si="16"/>
        <v>0</v>
      </c>
      <c r="CT121" s="186">
        <f t="shared" ca="1" si="16"/>
        <v>0</v>
      </c>
      <c r="CU121" s="186">
        <f t="shared" ca="1" si="16"/>
        <v>0</v>
      </c>
      <c r="CV121" s="186">
        <f t="shared" ca="1" si="16"/>
        <v>0</v>
      </c>
      <c r="CW121" s="186">
        <f t="shared" ca="1" si="16"/>
        <v>0</v>
      </c>
      <c r="CX121" s="186">
        <f t="shared" ca="1" si="16"/>
        <v>0</v>
      </c>
      <c r="CY121" s="186">
        <f t="shared" ca="1" si="16"/>
        <v>0</v>
      </c>
      <c r="CZ121" s="186">
        <f t="shared" ca="1" si="16"/>
        <v>0</v>
      </c>
      <c r="DA121" s="186">
        <f t="shared" ca="1" si="16"/>
        <v>0</v>
      </c>
      <c r="DB121" s="186">
        <f t="shared" ca="1" si="16"/>
        <v>0</v>
      </c>
      <c r="DC121" s="186">
        <f t="shared" ca="1" si="16"/>
        <v>0</v>
      </c>
      <c r="DD121" s="186">
        <f t="shared" ca="1" si="16"/>
        <v>0</v>
      </c>
      <c r="DE121" s="186">
        <f t="shared" ca="1" si="16"/>
        <v>0</v>
      </c>
      <c r="DF121" s="186">
        <f t="shared" ca="1" si="19"/>
        <v>75000000000</v>
      </c>
      <c r="DG121" s="186">
        <f t="shared" ca="1" si="19"/>
        <v>0</v>
      </c>
      <c r="DH121" s="186">
        <f t="shared" ca="1" si="19"/>
        <v>0</v>
      </c>
      <c r="DL121" s="336"/>
      <c r="DM121" s="3" t="s">
        <v>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186">
        <f ca="1"/>
        <v>0</v>
      </c>
      <c r="EE121" s="186">
        <f ca="1"/>
        <v>0</v>
      </c>
      <c r="EF121" s="186">
        <f ca="1"/>
        <v>0</v>
      </c>
      <c r="EG121" s="186">
        <f ca="1"/>
        <v>0.99999999999999989</v>
      </c>
      <c r="EI121" s="336"/>
      <c r="EJ121" s="3" t="s">
        <v>36</v>
      </c>
      <c r="EK121" s="186">
        <f ca="1"/>
        <v>0</v>
      </c>
      <c r="EL121" s="186">
        <f ca="1"/>
        <v>0</v>
      </c>
      <c r="EM121" s="186">
        <f ca="1"/>
        <v>0</v>
      </c>
      <c r="EN121" s="186">
        <f ca="1"/>
        <v>0</v>
      </c>
      <c r="EO121" s="186">
        <f ca="1"/>
        <v>0</v>
      </c>
      <c r="EP121" s="186">
        <f ca="1"/>
        <v>0</v>
      </c>
      <c r="EQ121" s="186">
        <f ca="1"/>
        <v>0</v>
      </c>
      <c r="ER121" s="186">
        <f ca="1"/>
        <v>0</v>
      </c>
      <c r="ES121" s="186">
        <f ca="1"/>
        <v>0</v>
      </c>
      <c r="ET121" s="186">
        <f ca="1"/>
        <v>0</v>
      </c>
      <c r="EU121" s="186">
        <f ca="1"/>
        <v>0</v>
      </c>
      <c r="EV121" s="186">
        <f ca="1"/>
        <v>0</v>
      </c>
      <c r="EW121" s="186">
        <f ca="1"/>
        <v>0</v>
      </c>
      <c r="EX121" s="186">
        <f ca="1"/>
        <v>0</v>
      </c>
      <c r="EY121" s="186">
        <f ca="1"/>
        <v>0</v>
      </c>
      <c r="EZ121" s="186">
        <f ca="1"/>
        <v>0</v>
      </c>
      <c r="FA121" s="186">
        <f ca="1"/>
        <v>0</v>
      </c>
      <c r="FB121" s="186">
        <f ca="1"/>
        <v>0</v>
      </c>
      <c r="FC121" s="186">
        <f ca="1"/>
        <v>0</v>
      </c>
      <c r="FD121" s="186">
        <f ca="1"/>
        <v>0.99999999999999989</v>
      </c>
      <c r="FG121" s="209"/>
      <c r="FH121" s="17"/>
      <c r="FI121" s="17"/>
      <c r="FJ121" s="17"/>
      <c r="FK121" s="17"/>
      <c r="FL121" s="336"/>
      <c r="FM121" s="3" t="s">
        <v>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36"/>
      <c r="HQ121" s="259"/>
      <c r="HR121" s="361"/>
      <c r="HS121" s="39" t="s">
        <v>36</v>
      </c>
      <c r="HT121" s="38">
        <f ca="1"/>
        <v>0</v>
      </c>
      <c r="HU121" s="17" t="s">
        <v>189</v>
      </c>
      <c r="HV121" s="17"/>
      <c r="HW121" s="17"/>
      <c r="HX121" s="38">
        <f t="shared" ca="1" si="17"/>
        <v>0</v>
      </c>
      <c r="HY121" s="38">
        <f t="shared" ca="1" si="17"/>
        <v>0</v>
      </c>
      <c r="HZ121" s="38">
        <f t="shared" ca="1" si="17"/>
        <v>0</v>
      </c>
      <c r="IA121" s="38">
        <f t="shared" ca="1" si="17"/>
        <v>0</v>
      </c>
      <c r="IB121" s="38">
        <f t="shared" ca="1" si="17"/>
        <v>0</v>
      </c>
      <c r="IC121" s="38">
        <f t="shared" ca="1" si="17"/>
        <v>0</v>
      </c>
      <c r="ID121" s="38">
        <f t="shared" ca="1" si="17"/>
        <v>0</v>
      </c>
      <c r="IE121" s="38">
        <f t="shared" ca="1" si="17"/>
        <v>0</v>
      </c>
      <c r="IF121" s="38">
        <f t="shared" ca="1" si="17"/>
        <v>0</v>
      </c>
      <c r="IG121" s="38">
        <f t="shared" ca="1" si="17"/>
        <v>0</v>
      </c>
      <c r="IH121" s="38">
        <f t="shared" ca="1" si="17"/>
        <v>0</v>
      </c>
      <c r="II121" s="38">
        <f t="shared" ca="1" si="17"/>
        <v>0</v>
      </c>
      <c r="IJ121" s="38">
        <f t="shared" ca="1" si="17"/>
        <v>0</v>
      </c>
      <c r="IK121" s="38">
        <f t="shared" ca="1" si="17"/>
        <v>0</v>
      </c>
      <c r="IL121" s="38">
        <f t="shared" ca="1" si="17"/>
        <v>0</v>
      </c>
      <c r="IM121" s="38">
        <f t="shared" ca="1" si="17"/>
        <v>0</v>
      </c>
      <c r="IN121" s="38">
        <f t="shared" ca="1" si="20"/>
        <v>0</v>
      </c>
      <c r="IO121" s="38">
        <f t="shared" ca="1" si="20"/>
        <v>0</v>
      </c>
      <c r="IP121" s="38">
        <f t="shared" ca="1" si="20"/>
        <v>0</v>
      </c>
      <c r="IQ121" s="234"/>
      <c r="IR121" s="361"/>
      <c r="IS121" s="39" t="s">
        <v>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16" customHeight="1">
      <c r="A122" s="336"/>
      <c r="B122" s="3" t="s">
        <v>41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f>AG16</f>
        <v>500000000000000</v>
      </c>
      <c r="U122" s="20">
        <v>0</v>
      </c>
      <c r="V122" s="20">
        <v>0</v>
      </c>
      <c r="W122" s="346"/>
      <c r="BB122" s="336"/>
      <c r="BC122" s="3" t="s">
        <v>41</v>
      </c>
      <c r="BD122" s="186">
        <v>0</v>
      </c>
      <c r="BE122" s="186">
        <v>0</v>
      </c>
      <c r="BF122" s="186">
        <v>500000000000000</v>
      </c>
      <c r="BG122" s="186">
        <v>0</v>
      </c>
      <c r="BH122" s="186">
        <v>0</v>
      </c>
      <c r="BI122" s="185"/>
      <c r="BJ122" s="186">
        <f t="shared" si="18"/>
        <v>500000000000000</v>
      </c>
      <c r="BL122" s="244"/>
      <c r="BM122" s="244"/>
      <c r="BN122" s="244"/>
      <c r="BO122" s="244"/>
      <c r="BP122" s="244"/>
      <c r="BQ122" s="244"/>
      <c r="BR122" s="244"/>
      <c r="BS122" s="244"/>
      <c r="BT122" s="244"/>
      <c r="BU122" s="244"/>
      <c r="BV122" s="244"/>
      <c r="BW122" s="244"/>
      <c r="BX122" s="244"/>
      <c r="BY122" s="244"/>
      <c r="BZ122" s="244"/>
      <c r="CA122" s="244"/>
      <c r="CB122" s="244"/>
      <c r="CC122" s="244"/>
      <c r="CD122" s="244"/>
      <c r="CE122" s="244"/>
      <c r="CF122" s="244"/>
      <c r="CG122" s="244"/>
      <c r="CH122" s="244"/>
      <c r="CI122" s="244"/>
      <c r="CJ122" s="179"/>
      <c r="CK122" s="140"/>
      <c r="CL122" s="140"/>
      <c r="CM122" s="36"/>
      <c r="CN122" s="336"/>
      <c r="CO122" s="3" t="s">
        <v>41</v>
      </c>
      <c r="CP122" s="186">
        <f t="shared" ca="1" si="16"/>
        <v>0</v>
      </c>
      <c r="CQ122" s="186">
        <f t="shared" ca="1" si="16"/>
        <v>0</v>
      </c>
      <c r="CR122" s="186">
        <f t="shared" ca="1" si="16"/>
        <v>0</v>
      </c>
      <c r="CS122" s="186">
        <f t="shared" ca="1" si="16"/>
        <v>0</v>
      </c>
      <c r="CT122" s="186">
        <f t="shared" ca="1" si="16"/>
        <v>0</v>
      </c>
      <c r="CU122" s="186">
        <f t="shared" ca="1" si="16"/>
        <v>0</v>
      </c>
      <c r="CV122" s="186">
        <f t="shared" ca="1" si="16"/>
        <v>0</v>
      </c>
      <c r="CW122" s="186">
        <f t="shared" ca="1" si="16"/>
        <v>0</v>
      </c>
      <c r="CX122" s="186">
        <f t="shared" ca="1" si="16"/>
        <v>0</v>
      </c>
      <c r="CY122" s="186">
        <f t="shared" ca="1" si="16"/>
        <v>0</v>
      </c>
      <c r="CZ122" s="186">
        <f t="shared" ca="1" si="16"/>
        <v>0</v>
      </c>
      <c r="DA122" s="186">
        <f t="shared" ca="1" si="16"/>
        <v>0</v>
      </c>
      <c r="DB122" s="186">
        <f t="shared" ca="1" si="16"/>
        <v>0</v>
      </c>
      <c r="DC122" s="186">
        <f t="shared" ca="1" si="16"/>
        <v>0</v>
      </c>
      <c r="DD122" s="186">
        <f t="shared" ca="1" si="16"/>
        <v>0</v>
      </c>
      <c r="DE122" s="186">
        <f t="shared" ca="1" si="16"/>
        <v>0</v>
      </c>
      <c r="DF122" s="186">
        <f t="shared" ca="1" si="19"/>
        <v>0</v>
      </c>
      <c r="DG122" s="186">
        <f t="shared" ca="1" si="19"/>
        <v>500000000000000</v>
      </c>
      <c r="DH122" s="186">
        <f t="shared" ca="1" si="19"/>
        <v>0</v>
      </c>
      <c r="DL122" s="336"/>
      <c r="DM122" s="3" t="s">
        <v>41</v>
      </c>
      <c r="DN122" s="186">
        <f ca="1"/>
        <v>0</v>
      </c>
      <c r="DO122" s="186">
        <f ca="1"/>
        <v>0</v>
      </c>
      <c r="DP122" s="186">
        <f ca="1"/>
        <v>0</v>
      </c>
      <c r="DQ122" s="186">
        <f ca="1"/>
        <v>0</v>
      </c>
      <c r="DR122" s="186">
        <f ca="1"/>
        <v>0</v>
      </c>
      <c r="DS122" s="186">
        <f ca="1"/>
        <v>0</v>
      </c>
      <c r="DT122" s="186">
        <f ca="1"/>
        <v>0</v>
      </c>
      <c r="DU122" s="186">
        <f ca="1"/>
        <v>0</v>
      </c>
      <c r="DV122" s="186">
        <f ca="1"/>
        <v>0</v>
      </c>
      <c r="DW122" s="186">
        <f ca="1"/>
        <v>0</v>
      </c>
      <c r="DX122" s="186">
        <f ca="1"/>
        <v>0</v>
      </c>
      <c r="DY122" s="186">
        <f ca="1"/>
        <v>0</v>
      </c>
      <c r="DZ122" s="186">
        <f ca="1"/>
        <v>0</v>
      </c>
      <c r="EA122" s="186">
        <f ca="1"/>
        <v>0</v>
      </c>
      <c r="EB122" s="186">
        <f ca="1"/>
        <v>0</v>
      </c>
      <c r="EC122" s="186">
        <f ca="1"/>
        <v>0</v>
      </c>
      <c r="ED122" s="186">
        <f ca="1"/>
        <v>0</v>
      </c>
      <c r="EE122" s="186">
        <f ca="1"/>
        <v>1</v>
      </c>
      <c r="EF122" s="186">
        <f ca="1"/>
        <v>0</v>
      </c>
      <c r="EG122" s="186">
        <f ca="1"/>
        <v>0</v>
      </c>
      <c r="EI122" s="336"/>
      <c r="EJ122" s="3" t="s">
        <v>41</v>
      </c>
      <c r="EK122" s="186">
        <f ca="1"/>
        <v>0</v>
      </c>
      <c r="EL122" s="186">
        <f ca="1"/>
        <v>0</v>
      </c>
      <c r="EM122" s="186">
        <f ca="1"/>
        <v>0</v>
      </c>
      <c r="EN122" s="186">
        <f ca="1"/>
        <v>0</v>
      </c>
      <c r="EO122" s="186">
        <f ca="1"/>
        <v>0</v>
      </c>
      <c r="EP122" s="186">
        <f ca="1"/>
        <v>0</v>
      </c>
      <c r="EQ122" s="186">
        <f ca="1"/>
        <v>0</v>
      </c>
      <c r="ER122" s="186">
        <f ca="1"/>
        <v>0</v>
      </c>
      <c r="ES122" s="186">
        <f ca="1"/>
        <v>0</v>
      </c>
      <c r="ET122" s="186">
        <f ca="1"/>
        <v>0</v>
      </c>
      <c r="EU122" s="186">
        <f ca="1"/>
        <v>0</v>
      </c>
      <c r="EV122" s="186">
        <f ca="1"/>
        <v>0</v>
      </c>
      <c r="EW122" s="186">
        <f ca="1"/>
        <v>0</v>
      </c>
      <c r="EX122" s="186">
        <f ca="1"/>
        <v>0</v>
      </c>
      <c r="EY122" s="186">
        <f ca="1"/>
        <v>0</v>
      </c>
      <c r="EZ122" s="186">
        <f ca="1"/>
        <v>0</v>
      </c>
      <c r="FA122" s="186">
        <f ca="1"/>
        <v>0</v>
      </c>
      <c r="FB122" s="186">
        <f ca="1"/>
        <v>1</v>
      </c>
      <c r="FC122" s="186">
        <f ca="1"/>
        <v>0</v>
      </c>
      <c r="FD122" s="186">
        <f ca="1"/>
        <v>0</v>
      </c>
      <c r="FG122" s="209"/>
      <c r="FH122" s="17"/>
      <c r="FI122" s="17"/>
      <c r="FJ122" s="17"/>
      <c r="FK122" s="17"/>
      <c r="FL122" s="336"/>
      <c r="FM122" s="3" t="s">
        <v>41</v>
      </c>
      <c r="FN122" s="38">
        <f ca="1"/>
        <v>0</v>
      </c>
      <c r="FO122" s="38">
        <f ca="1"/>
        <v>0</v>
      </c>
      <c r="FP122" s="38">
        <f ca="1"/>
        <v>0</v>
      </c>
      <c r="FQ122" s="38">
        <f ca="1"/>
        <v>0</v>
      </c>
      <c r="FR122" s="38">
        <f ca="1"/>
        <v>0</v>
      </c>
      <c r="FS122" s="38">
        <f ca="1"/>
        <v>0</v>
      </c>
      <c r="FT122" s="38">
        <f ca="1"/>
        <v>0</v>
      </c>
      <c r="FU122" s="38">
        <f ca="1"/>
        <v>0</v>
      </c>
      <c r="FV122" s="38">
        <f ca="1"/>
        <v>0</v>
      </c>
      <c r="FW122" s="38">
        <f ca="1"/>
        <v>0</v>
      </c>
      <c r="FX122" s="38">
        <f ca="1"/>
        <v>0</v>
      </c>
      <c r="FY122" s="38">
        <f ca="1"/>
        <v>0</v>
      </c>
      <c r="FZ122" s="38">
        <f ca="1"/>
        <v>0</v>
      </c>
      <c r="GA122" s="38">
        <f ca="1"/>
        <v>0</v>
      </c>
      <c r="GB122" s="38">
        <f ca="1"/>
        <v>0</v>
      </c>
      <c r="GC122" s="38">
        <f ca="1"/>
        <v>0</v>
      </c>
      <c r="GD122" s="38">
        <f ca="1"/>
        <v>0</v>
      </c>
      <c r="GE122" s="38">
        <f ca="1"/>
        <v>0</v>
      </c>
      <c r="GF122" s="38">
        <f ca="1"/>
        <v>0</v>
      </c>
      <c r="GG122" s="38">
        <f ca="1"/>
        <v>0</v>
      </c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P122" s="336"/>
      <c r="HQ122" s="259"/>
      <c r="HR122" s="361"/>
      <c r="HS122" s="39" t="s">
        <v>41</v>
      </c>
      <c r="HT122" s="38">
        <f ca="1"/>
        <v>0</v>
      </c>
      <c r="HU122" s="17" t="s">
        <v>190</v>
      </c>
      <c r="HV122" s="17"/>
      <c r="HW122" s="17"/>
      <c r="HX122" s="38">
        <f t="shared" ca="1" si="17"/>
        <v>0</v>
      </c>
      <c r="HY122" s="38">
        <f t="shared" ca="1" si="17"/>
        <v>0</v>
      </c>
      <c r="HZ122" s="38">
        <f t="shared" ca="1" si="17"/>
        <v>0</v>
      </c>
      <c r="IA122" s="38">
        <f t="shared" ca="1" si="17"/>
        <v>0</v>
      </c>
      <c r="IB122" s="38">
        <f t="shared" ca="1" si="17"/>
        <v>0</v>
      </c>
      <c r="IC122" s="38">
        <f t="shared" ca="1" si="17"/>
        <v>0</v>
      </c>
      <c r="ID122" s="38">
        <f t="shared" ca="1" si="17"/>
        <v>0</v>
      </c>
      <c r="IE122" s="38">
        <f t="shared" ca="1" si="17"/>
        <v>0</v>
      </c>
      <c r="IF122" s="38">
        <f t="shared" ca="1" si="17"/>
        <v>0</v>
      </c>
      <c r="IG122" s="38">
        <f t="shared" ca="1" si="17"/>
        <v>0</v>
      </c>
      <c r="IH122" s="38">
        <f t="shared" ca="1" si="17"/>
        <v>0</v>
      </c>
      <c r="II122" s="38">
        <f t="shared" ca="1" si="17"/>
        <v>0</v>
      </c>
      <c r="IJ122" s="38">
        <f t="shared" ca="1" si="17"/>
        <v>0</v>
      </c>
      <c r="IK122" s="38">
        <f t="shared" ca="1" si="17"/>
        <v>0</v>
      </c>
      <c r="IL122" s="38">
        <f t="shared" ca="1" si="17"/>
        <v>0</v>
      </c>
      <c r="IM122" s="38">
        <f t="shared" ca="1" si="17"/>
        <v>0</v>
      </c>
      <c r="IN122" s="38">
        <f t="shared" ca="1" si="20"/>
        <v>0</v>
      </c>
      <c r="IO122" s="38">
        <f t="shared" ca="1" si="20"/>
        <v>0</v>
      </c>
      <c r="IP122" s="38">
        <f t="shared" ca="1" si="20"/>
        <v>0</v>
      </c>
      <c r="IQ122" s="234"/>
      <c r="IR122" s="361"/>
      <c r="IS122" s="39" t="s">
        <v>41</v>
      </c>
      <c r="IT122" s="38">
        <f ca="1"/>
        <v>0</v>
      </c>
      <c r="IU122" s="38">
        <f ca="1"/>
        <v>0</v>
      </c>
      <c r="IV122" s="38">
        <f ca="1"/>
        <v>0</v>
      </c>
      <c r="IW122" s="38">
        <f ca="1"/>
        <v>0</v>
      </c>
      <c r="IX122" s="38">
        <f ca="1"/>
        <v>0</v>
      </c>
      <c r="IY122" s="38">
        <f ca="1"/>
        <v>0</v>
      </c>
      <c r="IZ122" s="38">
        <f ca="1"/>
        <v>0</v>
      </c>
      <c r="JA122" s="38">
        <f ca="1"/>
        <v>0</v>
      </c>
      <c r="JB122" s="38">
        <f ca="1"/>
        <v>0</v>
      </c>
      <c r="JC122" s="38">
        <f ca="1"/>
        <v>0</v>
      </c>
      <c r="JD122" s="38">
        <f ca="1"/>
        <v>0</v>
      </c>
      <c r="JE122" s="38">
        <f ca="1"/>
        <v>0</v>
      </c>
      <c r="JF122" s="38">
        <f ca="1"/>
        <v>0</v>
      </c>
      <c r="JG122" s="38">
        <f ca="1"/>
        <v>0</v>
      </c>
      <c r="JH122" s="38">
        <f ca="1"/>
        <v>0</v>
      </c>
      <c r="JI122" s="38">
        <f ca="1"/>
        <v>0</v>
      </c>
      <c r="JJ122" s="38">
        <f ca="1"/>
        <v>0</v>
      </c>
      <c r="JK122" s="38">
        <f ca="1"/>
        <v>0</v>
      </c>
      <c r="JL122" s="38">
        <f ca="1"/>
        <v>0</v>
      </c>
      <c r="JM122" s="38">
        <f ca="1"/>
        <v>0</v>
      </c>
      <c r="JN122" s="254"/>
    </row>
    <row r="123" spans="1:274" ht="16" customHeight="1">
      <c r="A123" s="336"/>
      <c r="B123" s="3" t="s">
        <v>136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f>AG26</f>
        <v>150000000000</v>
      </c>
      <c r="T123" s="20">
        <v>0</v>
      </c>
      <c r="U123" s="20">
        <v>0</v>
      </c>
      <c r="V123" s="20">
        <v>0</v>
      </c>
      <c r="W123" s="346"/>
      <c r="BB123" s="336"/>
      <c r="BC123" s="3" t="s">
        <v>136</v>
      </c>
      <c r="BD123" s="186">
        <v>0</v>
      </c>
      <c r="BE123" s="186">
        <v>150000000000</v>
      </c>
      <c r="BF123" s="186">
        <v>0</v>
      </c>
      <c r="BG123" s="186">
        <v>0</v>
      </c>
      <c r="BH123" s="186">
        <v>0</v>
      </c>
      <c r="BI123" s="185"/>
      <c r="BJ123" s="186">
        <f t="shared" si="18"/>
        <v>150000000000</v>
      </c>
      <c r="BL123" s="244"/>
      <c r="BM123" s="244"/>
      <c r="BN123" s="244"/>
      <c r="BO123" s="244"/>
      <c r="BP123" s="244"/>
      <c r="BQ123" s="244"/>
      <c r="BR123" s="244"/>
      <c r="BS123" s="244"/>
      <c r="BT123" s="244"/>
      <c r="BU123" s="244"/>
      <c r="BV123" s="244"/>
      <c r="BW123" s="244"/>
      <c r="BX123" s="244"/>
      <c r="BY123" s="244"/>
      <c r="BZ123" s="244"/>
      <c r="CA123" s="244"/>
      <c r="CB123" s="244"/>
      <c r="CC123" s="244"/>
      <c r="CD123" s="244"/>
      <c r="CE123" s="244"/>
      <c r="CF123" s="244"/>
      <c r="CG123" s="244"/>
      <c r="CH123" s="244"/>
      <c r="CI123" s="244"/>
      <c r="CJ123" s="179"/>
      <c r="CK123" s="140"/>
      <c r="CL123" s="140"/>
      <c r="CM123" s="36"/>
      <c r="CN123" s="336"/>
      <c r="CO123" s="3" t="s">
        <v>136</v>
      </c>
      <c r="CP123" s="186">
        <f t="shared" ca="1" si="16"/>
        <v>0</v>
      </c>
      <c r="CQ123" s="186">
        <f t="shared" ca="1" si="16"/>
        <v>0</v>
      </c>
      <c r="CR123" s="186">
        <f t="shared" ca="1" si="16"/>
        <v>0</v>
      </c>
      <c r="CS123" s="186">
        <f t="shared" ca="1" si="16"/>
        <v>0</v>
      </c>
      <c r="CT123" s="186">
        <f t="shared" ca="1" si="16"/>
        <v>0</v>
      </c>
      <c r="CU123" s="186">
        <f t="shared" ca="1" si="16"/>
        <v>0</v>
      </c>
      <c r="CV123" s="186">
        <f t="shared" ca="1" si="16"/>
        <v>0</v>
      </c>
      <c r="CW123" s="186">
        <f t="shared" ca="1" si="16"/>
        <v>0</v>
      </c>
      <c r="CX123" s="186">
        <f t="shared" ca="1" si="16"/>
        <v>0</v>
      </c>
      <c r="CY123" s="186">
        <f t="shared" ca="1" si="16"/>
        <v>0</v>
      </c>
      <c r="CZ123" s="186">
        <f t="shared" ca="1" si="16"/>
        <v>0</v>
      </c>
      <c r="DA123" s="186">
        <f t="shared" ca="1" si="16"/>
        <v>0</v>
      </c>
      <c r="DB123" s="186">
        <f t="shared" ca="1" si="16"/>
        <v>0</v>
      </c>
      <c r="DC123" s="186">
        <f t="shared" ca="1" si="16"/>
        <v>0</v>
      </c>
      <c r="DD123" s="186">
        <f t="shared" ca="1" si="16"/>
        <v>0</v>
      </c>
      <c r="DE123" s="186">
        <f t="shared" ca="1" si="16"/>
        <v>0</v>
      </c>
      <c r="DF123" s="186">
        <f t="shared" ca="1" si="19"/>
        <v>0</v>
      </c>
      <c r="DG123" s="186">
        <f t="shared" ca="1" si="19"/>
        <v>0</v>
      </c>
      <c r="DH123" s="186">
        <f t="shared" ca="1" si="19"/>
        <v>150000000000</v>
      </c>
      <c r="DL123" s="336"/>
      <c r="DM123" s="3" t="s">
        <v>136</v>
      </c>
      <c r="DN123" s="186">
        <f ca="1"/>
        <v>0</v>
      </c>
      <c r="DO123" s="186">
        <f ca="1"/>
        <v>0</v>
      </c>
      <c r="DP123" s="186">
        <f ca="1"/>
        <v>0</v>
      </c>
      <c r="DQ123" s="186">
        <f ca="1"/>
        <v>0</v>
      </c>
      <c r="DR123" s="186">
        <f ca="1"/>
        <v>0</v>
      </c>
      <c r="DS123" s="186">
        <f ca="1"/>
        <v>0</v>
      </c>
      <c r="DT123" s="186">
        <f ca="1"/>
        <v>0</v>
      </c>
      <c r="DU123" s="186">
        <f ca="1"/>
        <v>0</v>
      </c>
      <c r="DV123" s="186">
        <f ca="1"/>
        <v>0</v>
      </c>
      <c r="DW123" s="186">
        <f ca="1"/>
        <v>0</v>
      </c>
      <c r="DX123" s="186">
        <f ca="1"/>
        <v>0</v>
      </c>
      <c r="DY123" s="186">
        <f ca="1"/>
        <v>0</v>
      </c>
      <c r="DZ123" s="186">
        <f ca="1"/>
        <v>0</v>
      </c>
      <c r="EA123" s="186">
        <f ca="1"/>
        <v>0</v>
      </c>
      <c r="EB123" s="186">
        <f ca="1"/>
        <v>0</v>
      </c>
      <c r="EC123" s="186">
        <f ca="1"/>
        <v>0</v>
      </c>
      <c r="ED123" s="270">
        <f ca="1"/>
        <v>1.0000000000000002</v>
      </c>
      <c r="EE123" s="186">
        <f ca="1"/>
        <v>0</v>
      </c>
      <c r="EF123" s="186">
        <f ca="1"/>
        <v>0</v>
      </c>
      <c r="EG123" s="186">
        <f ca="1"/>
        <v>0</v>
      </c>
      <c r="EI123" s="336"/>
      <c r="EJ123" s="3" t="s">
        <v>136</v>
      </c>
      <c r="EK123" s="186">
        <f ca="1"/>
        <v>0</v>
      </c>
      <c r="EL123" s="186">
        <f ca="1"/>
        <v>206.22252504344883</v>
      </c>
      <c r="EM123" s="186">
        <f ca="1"/>
        <v>36232.637726697874</v>
      </c>
      <c r="EN123" s="186">
        <f ca="1"/>
        <v>0</v>
      </c>
      <c r="EO123" s="186">
        <f ca="1"/>
        <v>238.9163399893614</v>
      </c>
      <c r="EP123" s="186">
        <f ca="1"/>
        <v>41534.974954995116</v>
      </c>
      <c r="EQ123" s="186">
        <f ca="1"/>
        <v>40738.227315121971</v>
      </c>
      <c r="ER123" s="186">
        <f ca="1"/>
        <v>142100.90492245677</v>
      </c>
      <c r="ES123" s="186">
        <f ca="1"/>
        <v>105519.01532088841</v>
      </c>
      <c r="ET123" s="186">
        <f ca="1"/>
        <v>107620.98773763918</v>
      </c>
      <c r="EU123" s="186">
        <f ca="1"/>
        <v>40738.227315121971</v>
      </c>
      <c r="EV123" s="186">
        <f ca="1"/>
        <v>129293.93473603761</v>
      </c>
      <c r="EW123" s="186">
        <f ca="1"/>
        <v>538104.93868819578</v>
      </c>
      <c r="EX123" s="186">
        <f ca="1"/>
        <v>51918.718693743904</v>
      </c>
      <c r="EY123" s="186">
        <f ca="1"/>
        <v>1120398.0479725956</v>
      </c>
      <c r="EZ123" s="186">
        <f ca="1"/>
        <v>1188134.6565422814</v>
      </c>
      <c r="FA123" s="186">
        <f ca="1"/>
        <v>1.0142574574605534</v>
      </c>
      <c r="FB123" s="186">
        <f ca="1"/>
        <v>1.2914518528516701E-6</v>
      </c>
      <c r="FC123" s="186">
        <f ca="1"/>
        <v>6.7232846062739559E-3</v>
      </c>
      <c r="FD123" s="186">
        <f ca="1"/>
        <v>1.3844991651665039E-2</v>
      </c>
      <c r="FG123" s="209"/>
      <c r="FH123" s="17"/>
      <c r="FI123" s="17"/>
      <c r="FJ123" s="17"/>
      <c r="FK123" s="17"/>
      <c r="FL123" s="336"/>
      <c r="FM123" s="3" t="s">
        <v>136</v>
      </c>
      <c r="FN123" s="38">
        <f ca="1"/>
        <v>0</v>
      </c>
      <c r="FO123" s="38">
        <f ca="1"/>
        <v>0</v>
      </c>
      <c r="FP123" s="38">
        <f ca="1"/>
        <v>0</v>
      </c>
      <c r="FQ123" s="38">
        <f ca="1"/>
        <v>0</v>
      </c>
      <c r="FR123" s="38">
        <f ca="1"/>
        <v>0</v>
      </c>
      <c r="FS123" s="38">
        <f ca="1"/>
        <v>0</v>
      </c>
      <c r="FT123" s="38">
        <f ca="1"/>
        <v>0</v>
      </c>
      <c r="FU123" s="38">
        <f ca="1"/>
        <v>0</v>
      </c>
      <c r="FV123" s="38">
        <f ca="1"/>
        <v>105519.01532088841</v>
      </c>
      <c r="FW123" s="38">
        <f ca="1"/>
        <v>0</v>
      </c>
      <c r="FX123" s="38">
        <f ca="1"/>
        <v>0</v>
      </c>
      <c r="FY123" s="38">
        <f ca="1"/>
        <v>0</v>
      </c>
      <c r="FZ123" s="38">
        <f ca="1"/>
        <v>0</v>
      </c>
      <c r="GA123" s="38">
        <f ca="1"/>
        <v>0</v>
      </c>
      <c r="GB123" s="38">
        <f ca="1"/>
        <v>0</v>
      </c>
      <c r="GC123" s="38">
        <f ca="1"/>
        <v>0</v>
      </c>
      <c r="GD123" s="38">
        <f ca="1"/>
        <v>0</v>
      </c>
      <c r="GE123" s="38">
        <f ca="1"/>
        <v>0</v>
      </c>
      <c r="GF123" s="38">
        <f ca="1"/>
        <v>0</v>
      </c>
      <c r="GG123" s="38">
        <f ca="1"/>
        <v>0</v>
      </c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P123" s="336"/>
      <c r="HQ123" s="259"/>
      <c r="HR123" s="361"/>
      <c r="HS123" s="39" t="s">
        <v>136</v>
      </c>
      <c r="HT123" s="38">
        <f ca="1"/>
        <v>0</v>
      </c>
      <c r="HU123" s="17" t="s">
        <v>191</v>
      </c>
      <c r="HV123" s="17"/>
      <c r="HW123" s="17"/>
      <c r="HX123" s="38">
        <f t="shared" ca="1" si="17"/>
        <v>0</v>
      </c>
      <c r="HY123" s="38">
        <f t="shared" ca="1" si="17"/>
        <v>0</v>
      </c>
      <c r="HZ123" s="38">
        <f t="shared" ca="1" si="17"/>
        <v>0</v>
      </c>
      <c r="IA123" s="38">
        <f t="shared" ca="1" si="17"/>
        <v>0</v>
      </c>
      <c r="IB123" s="38">
        <f t="shared" ca="1" si="17"/>
        <v>0</v>
      </c>
      <c r="IC123" s="38">
        <f t="shared" ca="1" si="17"/>
        <v>0</v>
      </c>
      <c r="ID123" s="38">
        <f t="shared" ca="1" si="17"/>
        <v>0</v>
      </c>
      <c r="IE123" s="38">
        <f t="shared" ca="1" si="17"/>
        <v>0</v>
      </c>
      <c r="IF123" s="38">
        <f t="shared" ca="1" si="17"/>
        <v>0</v>
      </c>
      <c r="IG123" s="38">
        <f t="shared" ca="1" si="17"/>
        <v>0</v>
      </c>
      <c r="IH123" s="38">
        <f t="shared" ca="1" si="17"/>
        <v>0</v>
      </c>
      <c r="II123" s="38">
        <f t="shared" ca="1" si="17"/>
        <v>0</v>
      </c>
      <c r="IJ123" s="38">
        <f t="shared" ca="1" si="17"/>
        <v>0</v>
      </c>
      <c r="IK123" s="38">
        <f t="shared" ca="1" si="17"/>
        <v>0</v>
      </c>
      <c r="IL123" s="38">
        <f t="shared" ca="1" si="17"/>
        <v>0</v>
      </c>
      <c r="IM123" s="38">
        <f t="shared" ca="1" si="17"/>
        <v>0</v>
      </c>
      <c r="IN123" s="38">
        <f t="shared" ca="1" si="20"/>
        <v>0</v>
      </c>
      <c r="IO123" s="38">
        <f t="shared" ca="1" si="20"/>
        <v>0</v>
      </c>
      <c r="IP123" s="38">
        <f t="shared" ca="1" si="20"/>
        <v>0</v>
      </c>
      <c r="IQ123" s="234"/>
      <c r="IR123" s="361"/>
      <c r="IS123" s="39" t="s">
        <v>136</v>
      </c>
      <c r="IT123" s="38">
        <f ca="1"/>
        <v>0</v>
      </c>
      <c r="IU123" s="38">
        <f ca="1"/>
        <v>0</v>
      </c>
      <c r="IV123" s="38">
        <f ca="1"/>
        <v>0</v>
      </c>
      <c r="IW123" s="38">
        <f ca="1"/>
        <v>0</v>
      </c>
      <c r="IX123" s="38">
        <f ca="1"/>
        <v>0</v>
      </c>
      <c r="IY123" s="38">
        <f ca="1"/>
        <v>0</v>
      </c>
      <c r="IZ123" s="38">
        <f ca="1"/>
        <v>0</v>
      </c>
      <c r="JA123" s="38">
        <f ca="1"/>
        <v>0</v>
      </c>
      <c r="JB123" s="38">
        <f ca="1"/>
        <v>0</v>
      </c>
      <c r="JC123" s="38">
        <f ca="1"/>
        <v>0</v>
      </c>
      <c r="JD123" s="38">
        <f ca="1"/>
        <v>0</v>
      </c>
      <c r="JE123" s="38">
        <f ca="1"/>
        <v>0</v>
      </c>
      <c r="JF123" s="38">
        <f ca="1"/>
        <v>0</v>
      </c>
      <c r="JG123" s="38">
        <f ca="1"/>
        <v>0</v>
      </c>
      <c r="JH123" s="38">
        <f ca="1"/>
        <v>0</v>
      </c>
      <c r="JI123" s="38">
        <f ca="1"/>
        <v>0</v>
      </c>
      <c r="JJ123" s="38">
        <f ca="1"/>
        <v>0</v>
      </c>
      <c r="JK123" s="38">
        <f ca="1"/>
        <v>0</v>
      </c>
      <c r="JL123" s="38">
        <f ca="1"/>
        <v>0</v>
      </c>
      <c r="JM123" s="38">
        <f ca="1"/>
        <v>0</v>
      </c>
      <c r="JN123" s="254"/>
    </row>
    <row r="124" spans="1:274" ht="20">
      <c r="A124" s="23"/>
      <c r="C124" s="335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5"/>
      <c r="T124" s="335"/>
      <c r="U124" s="335"/>
      <c r="V124" s="335"/>
      <c r="BD124" s="357"/>
      <c r="BE124" s="357"/>
      <c r="BF124" s="357"/>
      <c r="BG124" s="357"/>
      <c r="BH124" s="357"/>
      <c r="BI124" s="25"/>
      <c r="BJ124" s="184" t="s">
        <v>105</v>
      </c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277"/>
      <c r="BV124" s="277"/>
      <c r="BW124" s="277"/>
      <c r="BX124" s="277"/>
      <c r="BY124" s="277"/>
      <c r="BZ124" s="277"/>
      <c r="CA124" s="277"/>
      <c r="CB124" s="277"/>
      <c r="CC124" s="277"/>
      <c r="CD124" s="277"/>
      <c r="CE124" s="277"/>
      <c r="CF124" s="277"/>
      <c r="CG124" s="277"/>
      <c r="CH124" s="277"/>
      <c r="CI124" s="277"/>
      <c r="CJ124" s="180"/>
      <c r="CK124" s="141"/>
      <c r="CL124" s="141"/>
      <c r="CM124" s="36"/>
      <c r="CN124" s="141"/>
      <c r="CO124" s="36"/>
      <c r="CP124" s="335" t="s">
        <v>111</v>
      </c>
      <c r="CQ124" s="335"/>
      <c r="CR124" s="335"/>
      <c r="CS124" s="335"/>
      <c r="CT124" s="335"/>
      <c r="CU124" s="335"/>
      <c r="CV124" s="335"/>
      <c r="CW124" s="335"/>
      <c r="CX124" s="335"/>
      <c r="CY124" s="335"/>
      <c r="CZ124" s="335"/>
      <c r="DA124" s="335"/>
      <c r="DB124" s="335"/>
      <c r="DC124" s="335"/>
      <c r="DD124" s="335"/>
      <c r="DE124" s="335"/>
      <c r="DF124" s="335"/>
      <c r="DG124" s="335"/>
      <c r="DH124" s="335"/>
      <c r="DN124" s="363" t="s">
        <v>18</v>
      </c>
      <c r="DO124" s="363"/>
      <c r="DP124" s="363"/>
      <c r="DQ124" s="363"/>
      <c r="DR124" s="363"/>
      <c r="DS124" s="363"/>
      <c r="DT124" s="363"/>
      <c r="DU124" s="363"/>
      <c r="DV124" s="363"/>
      <c r="DW124" s="363"/>
      <c r="DX124" s="363"/>
      <c r="DY124" s="363"/>
      <c r="DZ124" s="363"/>
      <c r="EA124" s="363"/>
      <c r="EB124" s="363"/>
      <c r="EC124" s="363"/>
      <c r="ED124" s="363"/>
      <c r="EE124" s="363"/>
      <c r="EF124" s="363"/>
      <c r="EG124" s="363"/>
      <c r="EK124" s="353" t="s">
        <v>129</v>
      </c>
      <c r="EL124" s="353"/>
      <c r="EM124" s="353"/>
      <c r="EN124" s="353"/>
      <c r="EO124" s="353"/>
      <c r="EP124" s="353"/>
      <c r="EQ124" s="353"/>
      <c r="ER124" s="353"/>
      <c r="ES124" s="353"/>
      <c r="ET124" s="353"/>
      <c r="EU124" s="353"/>
      <c r="EV124" s="353"/>
      <c r="EW124" s="353"/>
      <c r="EX124" s="353"/>
      <c r="EY124" s="353"/>
      <c r="EZ124" s="353"/>
      <c r="FA124" s="353"/>
      <c r="FB124" s="353"/>
      <c r="FC124" s="353"/>
      <c r="FD124" s="353"/>
      <c r="FG124" s="209"/>
      <c r="FH124" s="17"/>
      <c r="FI124" s="17"/>
      <c r="FJ124" s="17"/>
      <c r="FK124" s="17"/>
      <c r="FL124" s="17"/>
      <c r="FM124" s="17"/>
      <c r="FN124" s="353" t="s">
        <v>176</v>
      </c>
      <c r="FO124" s="353"/>
      <c r="FP124" s="353"/>
      <c r="FQ124" s="353"/>
      <c r="FR124" s="353"/>
      <c r="FS124" s="353"/>
      <c r="FT124" s="353"/>
      <c r="FU124" s="353"/>
      <c r="FV124" s="353"/>
      <c r="FW124" s="353"/>
      <c r="FX124" s="353"/>
      <c r="FY124" s="353"/>
      <c r="FZ124" s="353"/>
      <c r="GA124" s="353"/>
      <c r="GB124" s="353"/>
      <c r="GC124" s="353"/>
      <c r="GD124" s="353"/>
      <c r="GE124" s="353"/>
      <c r="GF124" s="353"/>
      <c r="GG124" s="353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236"/>
      <c r="HS124" s="17"/>
      <c r="HT124" s="236" t="s">
        <v>213</v>
      </c>
      <c r="HU124" s="17"/>
      <c r="HV124" s="17"/>
      <c r="HW124" s="17"/>
      <c r="HX124" s="353" t="s">
        <v>194</v>
      </c>
      <c r="HY124" s="353"/>
      <c r="HZ124" s="353"/>
      <c r="IA124" s="353"/>
      <c r="IB124" s="353"/>
      <c r="IC124" s="353"/>
      <c r="ID124" s="353"/>
      <c r="IE124" s="353"/>
      <c r="IF124" s="353"/>
      <c r="IG124" s="353"/>
      <c r="IH124" s="353"/>
      <c r="II124" s="353"/>
      <c r="IJ124" s="353"/>
      <c r="IK124" s="353"/>
      <c r="IL124" s="353"/>
      <c r="IM124" s="353"/>
      <c r="IN124" s="353"/>
      <c r="IO124" s="353"/>
      <c r="IP124" s="353"/>
      <c r="IQ124" s="235"/>
      <c r="IR124" s="17"/>
      <c r="IS124" s="17"/>
      <c r="IT124" s="366" t="s">
        <v>196</v>
      </c>
      <c r="IU124" s="366"/>
      <c r="IV124" s="366"/>
      <c r="IW124" s="366"/>
      <c r="IX124" s="366"/>
      <c r="IY124" s="366"/>
      <c r="IZ124" s="366"/>
      <c r="JA124" s="366"/>
      <c r="JB124" s="366"/>
      <c r="JC124" s="366"/>
      <c r="JD124" s="366"/>
      <c r="JE124" s="366"/>
      <c r="JF124" s="366"/>
      <c r="JG124" s="366"/>
      <c r="JH124" s="366"/>
      <c r="JI124" s="366"/>
      <c r="JJ124" s="366"/>
      <c r="JK124" s="366"/>
      <c r="JL124" s="366"/>
      <c r="JM124" s="366"/>
      <c r="JN124" s="254"/>
    </row>
    <row r="125" spans="1:274">
      <c r="BB125" s="25"/>
      <c r="BC125" s="25"/>
      <c r="BD125" s="25"/>
      <c r="BE125" s="25"/>
      <c r="BF125" s="25"/>
      <c r="BG125" s="183"/>
      <c r="BH125" s="36"/>
      <c r="BI125" s="183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140"/>
      <c r="CR125" s="36"/>
      <c r="CS125" s="36"/>
      <c r="FG125" s="209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36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236">
        <f ca="1">SUM(JC105:JC123)</f>
        <v>0</v>
      </c>
      <c r="JK125" s="236">
        <f ca="1">SUM(JD105:JD123)</f>
        <v>0</v>
      </c>
      <c r="JL125" s="236">
        <f ca="1">SUM(JE105:JE123)</f>
        <v>0</v>
      </c>
      <c r="JM125" s="236">
        <f ca="1">SUM(JF105:JF123)</f>
        <v>0</v>
      </c>
      <c r="JN125" s="254"/>
    </row>
    <row r="126" spans="1:274">
      <c r="B126" s="3" t="s">
        <v>11</v>
      </c>
      <c r="C126" s="7">
        <f>SUM(C105:C123)</f>
        <v>50000</v>
      </c>
      <c r="D126" s="186">
        <f t="shared" ref="D126:V126" si="21">SUM(D105:D123)</f>
        <v>47500</v>
      </c>
      <c r="E126" s="186">
        <f t="shared" si="21"/>
        <v>47000</v>
      </c>
      <c r="F126" s="186">
        <f t="shared" si="21"/>
        <v>43000</v>
      </c>
      <c r="G126" s="186">
        <f t="shared" si="21"/>
        <v>41000</v>
      </c>
      <c r="H126" s="186">
        <f t="shared" si="21"/>
        <v>41000</v>
      </c>
      <c r="I126" s="186">
        <f t="shared" si="21"/>
        <v>15500</v>
      </c>
      <c r="J126" s="186">
        <f t="shared" si="21"/>
        <v>15150</v>
      </c>
      <c r="K126" s="186">
        <f t="shared" si="21"/>
        <v>6400</v>
      </c>
      <c r="L126" s="186">
        <f t="shared" si="21"/>
        <v>6275</v>
      </c>
      <c r="M126" s="186">
        <f t="shared" si="21"/>
        <v>26500</v>
      </c>
      <c r="N126" s="186">
        <f t="shared" si="21"/>
        <v>26000</v>
      </c>
      <c r="O126" s="186">
        <f t="shared" si="21"/>
        <v>1200</v>
      </c>
      <c r="P126" s="186">
        <f t="shared" si="21"/>
        <v>20000</v>
      </c>
      <c r="Q126" s="186">
        <f t="shared" si="21"/>
        <v>3000.4000000000015</v>
      </c>
      <c r="R126" s="186">
        <f t="shared" si="21"/>
        <v>1799.9799999999996</v>
      </c>
      <c r="S126" s="186">
        <f t="shared" si="21"/>
        <v>150000000000</v>
      </c>
      <c r="T126" s="186">
        <f t="shared" si="21"/>
        <v>500000000000000</v>
      </c>
      <c r="U126" s="186">
        <f t="shared" si="21"/>
        <v>500000000000</v>
      </c>
      <c r="V126" s="186">
        <f t="shared" si="21"/>
        <v>75000000000</v>
      </c>
      <c r="BB126" s="25"/>
      <c r="BC126" s="25"/>
      <c r="BD126" s="25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35" t="s">
        <v>110</v>
      </c>
      <c r="CQ126" s="335"/>
      <c r="CR126" s="335"/>
      <c r="CS126" s="335"/>
      <c r="CT126" s="335"/>
      <c r="CU126" s="335"/>
      <c r="CV126" s="335"/>
      <c r="CW126" s="335"/>
      <c r="CX126" s="335"/>
      <c r="CY126" s="335"/>
      <c r="CZ126" s="335"/>
      <c r="DA126" s="335"/>
      <c r="DB126" s="335"/>
      <c r="DC126" s="335"/>
      <c r="DD126" s="335"/>
      <c r="DE126" s="335"/>
      <c r="DF126" s="335"/>
      <c r="DG126" s="335"/>
      <c r="DH126" s="335"/>
      <c r="DI126" s="335"/>
      <c r="DN126" s="335" t="s">
        <v>110</v>
      </c>
      <c r="DO126" s="335"/>
      <c r="DP126" s="335"/>
      <c r="DQ126" s="335"/>
      <c r="DR126" s="335"/>
      <c r="DS126" s="335"/>
      <c r="DT126" s="335"/>
      <c r="DU126" s="335"/>
      <c r="DV126" s="335"/>
      <c r="DW126" s="335"/>
      <c r="DX126" s="335"/>
      <c r="DY126" s="335"/>
      <c r="DZ126" s="335"/>
      <c r="EA126" s="335"/>
      <c r="EB126" s="335"/>
      <c r="EC126" s="335"/>
      <c r="ED126" s="335"/>
      <c r="EE126" s="335"/>
      <c r="EF126" s="335"/>
      <c r="EG126" s="335"/>
      <c r="EK126" s="335" t="s">
        <v>110</v>
      </c>
      <c r="EL126" s="335"/>
      <c r="EM126" s="335"/>
      <c r="EN126" s="335"/>
      <c r="EO126" s="335"/>
      <c r="EP126" s="335"/>
      <c r="EQ126" s="335"/>
      <c r="ER126" s="335"/>
      <c r="ES126" s="335"/>
      <c r="ET126" s="335"/>
      <c r="EU126" s="335"/>
      <c r="EV126" s="335"/>
      <c r="EW126" s="335"/>
      <c r="EX126" s="335"/>
      <c r="EY126" s="335"/>
      <c r="EZ126" s="335"/>
      <c r="FA126" s="335"/>
      <c r="FB126" s="335"/>
      <c r="FC126" s="335"/>
      <c r="FD126" s="335"/>
      <c r="FG126" s="209"/>
      <c r="FH126" s="17"/>
      <c r="FI126" s="17"/>
      <c r="FJ126" s="17"/>
      <c r="FK126" s="36"/>
      <c r="FL126" s="36"/>
      <c r="FM126" s="36"/>
      <c r="FN126" s="362"/>
      <c r="FO126" s="362"/>
      <c r="FP126" s="362"/>
      <c r="FQ126" s="362"/>
      <c r="FR126" s="362"/>
      <c r="FS126" s="362"/>
      <c r="FT126" s="362"/>
      <c r="FU126" s="362"/>
      <c r="FV126" s="362"/>
      <c r="FW126" s="362"/>
      <c r="FX126" s="362"/>
      <c r="FY126" s="362"/>
      <c r="FZ126" s="362"/>
      <c r="GA126" s="230"/>
      <c r="GB126" s="230"/>
      <c r="GC126" s="230"/>
      <c r="GD126" s="230"/>
      <c r="GE126" s="230"/>
      <c r="GF126" s="230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Q126" s="258"/>
      <c r="HR126" s="17"/>
      <c r="HS126" s="17"/>
      <c r="HT126" s="17"/>
      <c r="HU126" s="17"/>
      <c r="HV126" s="17"/>
      <c r="HW126" s="17"/>
      <c r="HX126" s="353" t="s">
        <v>1</v>
      </c>
      <c r="HY126" s="353"/>
      <c r="HZ126" s="353"/>
      <c r="IA126" s="353"/>
      <c r="IB126" s="353"/>
      <c r="IC126" s="353"/>
      <c r="ID126" s="353"/>
      <c r="IE126" s="353"/>
      <c r="IF126" s="353"/>
      <c r="IG126" s="353"/>
      <c r="IH126" s="353"/>
      <c r="II126" s="353"/>
      <c r="IJ126" s="353"/>
      <c r="IK126" s="353"/>
      <c r="IL126" s="353"/>
      <c r="IM126" s="353"/>
      <c r="IN126" s="353"/>
      <c r="IO126" s="353"/>
      <c r="IP126" s="353"/>
      <c r="IQ126" s="36"/>
      <c r="IR126" s="17"/>
      <c r="IS126" s="17"/>
      <c r="IT126" s="353" t="s">
        <v>110</v>
      </c>
      <c r="IU126" s="353"/>
      <c r="IV126" s="353"/>
      <c r="IW126" s="353"/>
      <c r="IX126" s="353"/>
      <c r="IY126" s="353"/>
      <c r="IZ126" s="353"/>
      <c r="JA126" s="353"/>
      <c r="JB126" s="353"/>
      <c r="JC126" s="353"/>
      <c r="JD126" s="353"/>
      <c r="JE126" s="353"/>
      <c r="JF126" s="353"/>
      <c r="JG126" s="353"/>
      <c r="JH126" s="353"/>
      <c r="JI126" s="353"/>
      <c r="JJ126" s="353"/>
      <c r="JK126" s="353"/>
      <c r="JL126" s="353"/>
      <c r="JM126" s="353"/>
      <c r="JN126" s="254"/>
    </row>
    <row r="127" spans="1:274" ht="156">
      <c r="C127" s="351" t="s">
        <v>124</v>
      </c>
      <c r="D127" s="351"/>
      <c r="E127" s="351"/>
      <c r="F127" s="351"/>
      <c r="G127" s="351"/>
      <c r="H127" s="351"/>
      <c r="I127" s="351"/>
      <c r="J127" s="351"/>
      <c r="K127" s="351"/>
      <c r="L127" s="351"/>
      <c r="M127" s="351"/>
      <c r="N127" s="351"/>
      <c r="O127" s="351"/>
      <c r="P127" s="351"/>
      <c r="Q127" s="351"/>
      <c r="R127" s="351"/>
      <c r="S127" s="351"/>
      <c r="T127" s="351"/>
      <c r="U127" s="351"/>
      <c r="V127" s="351"/>
      <c r="BA127" s="25"/>
      <c r="BB127" s="25"/>
      <c r="BC127" s="25"/>
      <c r="BD127" s="25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6" t="s">
        <v>14</v>
      </c>
      <c r="CQ127" s="6" t="s">
        <v>203</v>
      </c>
      <c r="CR127" s="6" t="s">
        <v>204</v>
      </c>
      <c r="CS127" s="6" t="s">
        <v>27</v>
      </c>
      <c r="CT127" s="6" t="s">
        <v>205</v>
      </c>
      <c r="CU127" s="6" t="s">
        <v>206</v>
      </c>
      <c r="CV127" s="6" t="s">
        <v>15</v>
      </c>
      <c r="CW127" s="6" t="s">
        <v>208</v>
      </c>
      <c r="CX127" s="6" t="s">
        <v>21</v>
      </c>
      <c r="CY127" s="6" t="s">
        <v>207</v>
      </c>
      <c r="CZ127" s="6" t="s">
        <v>20</v>
      </c>
      <c r="DA127" s="6" t="s">
        <v>209</v>
      </c>
      <c r="DB127" s="6" t="s">
        <v>184</v>
      </c>
      <c r="DC127" s="6" t="s">
        <v>185</v>
      </c>
      <c r="DD127" s="6" t="s">
        <v>186</v>
      </c>
      <c r="DE127" s="6" t="s">
        <v>182</v>
      </c>
      <c r="DF127" s="6" t="s">
        <v>141</v>
      </c>
      <c r="DG127" s="6" t="s">
        <v>142</v>
      </c>
      <c r="DH127" s="6" t="s">
        <v>143</v>
      </c>
      <c r="DI127" s="6" t="s">
        <v>144</v>
      </c>
      <c r="DN127" s="6" t="s">
        <v>14</v>
      </c>
      <c r="DO127" s="6" t="s">
        <v>203</v>
      </c>
      <c r="DP127" s="6" t="s">
        <v>204</v>
      </c>
      <c r="DQ127" s="6" t="s">
        <v>27</v>
      </c>
      <c r="DR127" s="6" t="s">
        <v>205</v>
      </c>
      <c r="DS127" s="6" t="s">
        <v>206</v>
      </c>
      <c r="DT127" s="6" t="s">
        <v>15</v>
      </c>
      <c r="DU127" s="6" t="s">
        <v>208</v>
      </c>
      <c r="DV127" s="6" t="s">
        <v>21</v>
      </c>
      <c r="DW127" s="6" t="s">
        <v>207</v>
      </c>
      <c r="DX127" s="6" t="s">
        <v>20</v>
      </c>
      <c r="DY127" s="6" t="s">
        <v>209</v>
      </c>
      <c r="DZ127" s="6" t="s">
        <v>184</v>
      </c>
      <c r="EA127" s="6" t="s">
        <v>185</v>
      </c>
      <c r="EB127" s="6" t="s">
        <v>186</v>
      </c>
      <c r="EC127" s="6" t="s">
        <v>182</v>
      </c>
      <c r="ED127" s="6" t="s">
        <v>141</v>
      </c>
      <c r="EE127" s="6" t="s">
        <v>142</v>
      </c>
      <c r="EF127" s="6" t="s">
        <v>143</v>
      </c>
      <c r="EG127" s="6" t="s">
        <v>144</v>
      </c>
      <c r="EK127" s="6" t="s">
        <v>14</v>
      </c>
      <c r="EL127" s="6" t="s">
        <v>203</v>
      </c>
      <c r="EM127" s="6" t="s">
        <v>204</v>
      </c>
      <c r="EN127" s="6" t="s">
        <v>27</v>
      </c>
      <c r="EO127" s="6" t="s">
        <v>205</v>
      </c>
      <c r="EP127" s="6" t="s">
        <v>206</v>
      </c>
      <c r="EQ127" s="6" t="s">
        <v>15</v>
      </c>
      <c r="ER127" s="6" t="s">
        <v>208</v>
      </c>
      <c r="ES127" s="6" t="s">
        <v>21</v>
      </c>
      <c r="ET127" s="6" t="s">
        <v>207</v>
      </c>
      <c r="EU127" s="6" t="s">
        <v>20</v>
      </c>
      <c r="EV127" s="6" t="s">
        <v>209</v>
      </c>
      <c r="EW127" s="6" t="s">
        <v>184</v>
      </c>
      <c r="EX127" s="6" t="s">
        <v>185</v>
      </c>
      <c r="EY127" s="6" t="s">
        <v>186</v>
      </c>
      <c r="EZ127" s="6" t="s">
        <v>182</v>
      </c>
      <c r="FA127" s="6" t="s">
        <v>141</v>
      </c>
      <c r="FB127" s="6" t="s">
        <v>142</v>
      </c>
      <c r="FC127" s="6" t="s">
        <v>143</v>
      </c>
      <c r="FD127" s="6" t="s">
        <v>144</v>
      </c>
      <c r="FG127" s="209"/>
      <c r="FH127" s="17"/>
      <c r="FI127" s="17"/>
      <c r="FJ127" s="17"/>
      <c r="FK127" s="36"/>
      <c r="FL127" s="36"/>
      <c r="FM127" s="36"/>
      <c r="FN127" s="220"/>
      <c r="FO127" s="220"/>
      <c r="FP127" s="220"/>
      <c r="FQ127" s="220"/>
      <c r="FR127" s="220"/>
      <c r="FS127" s="220"/>
      <c r="FT127" s="220"/>
      <c r="FU127" s="220"/>
      <c r="FV127" s="220"/>
      <c r="FW127" s="220"/>
      <c r="FX127" s="220"/>
      <c r="FY127" s="220"/>
      <c r="FZ127" s="220"/>
      <c r="GA127" s="220"/>
      <c r="GB127" s="220"/>
      <c r="GC127" s="220"/>
      <c r="GD127" s="220"/>
      <c r="GE127" s="220"/>
      <c r="GF127" s="220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Q127" s="258"/>
      <c r="HR127" s="17"/>
      <c r="HS127" s="17"/>
      <c r="HT127" s="17"/>
      <c r="HU127" s="17" t="s">
        <v>192</v>
      </c>
      <c r="HV127" s="17"/>
      <c r="HW127" s="17"/>
      <c r="HX127" s="34" t="s">
        <v>177</v>
      </c>
      <c r="HY127" s="34" t="s">
        <v>178</v>
      </c>
      <c r="HZ127" s="34" t="s">
        <v>28</v>
      </c>
      <c r="IA127" s="35" t="s">
        <v>0</v>
      </c>
      <c r="IB127" s="35" t="s">
        <v>37</v>
      </c>
      <c r="IC127" s="35" t="s">
        <v>38</v>
      </c>
      <c r="ID127" s="35" t="s">
        <v>13</v>
      </c>
      <c r="IE127" s="35" t="s">
        <v>23</v>
      </c>
      <c r="IF127" s="35" t="s">
        <v>22</v>
      </c>
      <c r="IG127" s="35" t="s">
        <v>133</v>
      </c>
      <c r="IH127" s="35" t="s">
        <v>134</v>
      </c>
      <c r="II127" s="35" t="s">
        <v>32</v>
      </c>
      <c r="IJ127" s="35" t="s">
        <v>33</v>
      </c>
      <c r="IK127" s="35" t="s">
        <v>42</v>
      </c>
      <c r="IL127" s="35" t="s">
        <v>34</v>
      </c>
      <c r="IM127" s="35" t="s">
        <v>35</v>
      </c>
      <c r="IN127" s="35" t="s">
        <v>36</v>
      </c>
      <c r="IO127" s="35" t="s">
        <v>41</v>
      </c>
      <c r="IP127" s="35" t="s">
        <v>136</v>
      </c>
      <c r="IQ127" s="36"/>
      <c r="IR127" s="17"/>
      <c r="IS127" s="17"/>
      <c r="IT127" s="34" t="s">
        <v>14</v>
      </c>
      <c r="IU127" s="34" t="s">
        <v>203</v>
      </c>
      <c r="IV127" s="34" t="s">
        <v>204</v>
      </c>
      <c r="IW127" s="34" t="s">
        <v>27</v>
      </c>
      <c r="IX127" s="34" t="s">
        <v>205</v>
      </c>
      <c r="IY127" s="34" t="s">
        <v>206</v>
      </c>
      <c r="IZ127" s="34" t="s">
        <v>15</v>
      </c>
      <c r="JA127" s="34" t="s">
        <v>208</v>
      </c>
      <c r="JB127" s="34" t="s">
        <v>21</v>
      </c>
      <c r="JC127" s="34" t="s">
        <v>207</v>
      </c>
      <c r="JD127" s="34" t="s">
        <v>20</v>
      </c>
      <c r="JE127" s="34" t="s">
        <v>209</v>
      </c>
      <c r="JF127" s="34" t="s">
        <v>184</v>
      </c>
      <c r="JG127" s="34" t="s">
        <v>185</v>
      </c>
      <c r="JH127" s="34" t="s">
        <v>186</v>
      </c>
      <c r="JI127" s="34" t="s">
        <v>182</v>
      </c>
      <c r="JJ127" s="34" t="s">
        <v>141</v>
      </c>
      <c r="JK127" s="34" t="s">
        <v>142</v>
      </c>
      <c r="JL127" s="34" t="s">
        <v>183</v>
      </c>
      <c r="JM127" s="34" t="s">
        <v>144</v>
      </c>
      <c r="JN127" s="254"/>
    </row>
    <row r="128" spans="1:274" ht="16" customHeight="1">
      <c r="A128" s="355" t="s">
        <v>173</v>
      </c>
      <c r="B128" s="28" t="s">
        <v>14</v>
      </c>
      <c r="X128" s="7">
        <f t="array" ref="X128:AP147">TRANSPOSE(C105:V123)-X73:AP92</f>
        <v>50000</v>
      </c>
      <c r="Y128" s="186">
        <v>0</v>
      </c>
      <c r="Z128" s="7">
        <v>0</v>
      </c>
      <c r="AA128" s="7">
        <v>-50000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BA128" s="25"/>
      <c r="BB128" s="25"/>
      <c r="BC128" s="25"/>
      <c r="BD128" s="69">
        <f>SUM(X128:AP128)</f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55" t="s">
        <v>173</v>
      </c>
      <c r="CO128" s="28" t="s">
        <v>14</v>
      </c>
      <c r="CP128" s="69">
        <f t="array" aca="1" ref="CP128:DI147" ca="1">MMULT(DN73:EF92, DN105:EG123)</f>
        <v>0</v>
      </c>
      <c r="CQ128" s="69">
        <f ca="1"/>
        <v>1.0526315789473684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0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55" t="s">
        <v>173</v>
      </c>
      <c r="DM128" s="28" t="s">
        <v>14</v>
      </c>
      <c r="DN128" s="186">
        <f t="array" aca="1" ref="DN128:EG147" ca="1">_xlfn.MUNIT(20) - CP128:DI147</f>
        <v>1</v>
      </c>
      <c r="DO128" s="186">
        <f ca="1"/>
        <v>-1.0526315789473684</v>
      </c>
      <c r="DP128" s="186">
        <f ca="1"/>
        <v>0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55" t="s">
        <v>173</v>
      </c>
      <c r="EJ128" s="28" t="s">
        <v>14</v>
      </c>
      <c r="EK128" s="186">
        <f t="array" aca="1" ref="EK128:FD147" ca="1">MINVERSE(DN128:EG147)</f>
        <v>1</v>
      </c>
      <c r="EL128" s="186">
        <f ca="1"/>
        <v>1.0539425045988045</v>
      </c>
      <c r="EM128" s="186">
        <f ca="1"/>
        <v>1.0695644259926782</v>
      </c>
      <c r="EN128" s="186">
        <f ca="1"/>
        <v>0</v>
      </c>
      <c r="EO128" s="186">
        <f ca="1"/>
        <v>1.5187553278831463E-3</v>
      </c>
      <c r="EP128" s="186">
        <f ca="1"/>
        <v>6.5738541867283867E-3</v>
      </c>
      <c r="EQ128" s="186">
        <f ca="1"/>
        <v>1.1969239412328863</v>
      </c>
      <c r="ER128" s="186">
        <f ca="1"/>
        <v>1.2368626346951375</v>
      </c>
      <c r="ES128" s="186">
        <f ca="1"/>
        <v>1.6700783409603542E-2</v>
      </c>
      <c r="ET128" s="186">
        <f ca="1"/>
        <v>1.7033468338081028E-2</v>
      </c>
      <c r="EU128" s="186">
        <f ca="1"/>
        <v>1.1969239412328863</v>
      </c>
      <c r="EV128" s="186">
        <f ca="1"/>
        <v>1.2306810070174585</v>
      </c>
      <c r="EW128" s="186">
        <f ca="1"/>
        <v>8.5167341690403825E-2</v>
      </c>
      <c r="EX128" s="186">
        <f ca="1"/>
        <v>8.2173177334104279E-3</v>
      </c>
      <c r="EY128" s="186">
        <f ca="1"/>
        <v>10.664480130133951</v>
      </c>
      <c r="EZ128" s="186">
        <f ca="1"/>
        <v>10.341660825210202</v>
      </c>
      <c r="FA128" s="186">
        <f ca="1"/>
        <v>1.2409855101440913E-7</v>
      </c>
      <c r="FB128" s="186">
        <f ca="1"/>
        <v>2.0440162005697303E-13</v>
      </c>
      <c r="FC128" s="186">
        <f ca="1"/>
        <v>6.3995412364907853E-8</v>
      </c>
      <c r="FD128" s="186">
        <f ca="1"/>
        <v>2.1912847289094369E-9</v>
      </c>
      <c r="FG128" s="209"/>
      <c r="FH128" s="17"/>
      <c r="FI128" s="17"/>
      <c r="FJ128" s="17"/>
      <c r="FK128" s="36"/>
      <c r="FL128" s="367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65"/>
      <c r="HQ128" s="260"/>
      <c r="HR128" s="361" t="s">
        <v>171</v>
      </c>
      <c r="HS128" s="39" t="s">
        <v>177</v>
      </c>
      <c r="HT128" s="38">
        <f t="array" aca="1" ref="HT128:HT146" ca="1">TRANSPOSE(HX76:IP76)</f>
        <v>0</v>
      </c>
      <c r="HU128" s="17" t="s">
        <v>187</v>
      </c>
      <c r="HV128" s="17"/>
      <c r="HW128" s="17"/>
      <c r="HX128" s="38">
        <f ca="1">IF((ROW()-ROW($HX$128))=(COLUMN()-COLUMN($HX$128)),INDIRECT("HB"&amp;ROW()),0)</f>
        <v>0</v>
      </c>
      <c r="HY128" s="38">
        <f t="shared" ref="HY128:IP142" ca="1" si="22">IF((ROW()-ROW($HX$128))=(COLUMN()-COLUMN($HX$128)),INDIRECT("HB"&amp;ROW()),0)</f>
        <v>0</v>
      </c>
      <c r="HZ128" s="38">
        <f t="shared" ca="1" si="22"/>
        <v>0</v>
      </c>
      <c r="IA128" s="38">
        <f t="shared" ca="1" si="22"/>
        <v>0</v>
      </c>
      <c r="IB128" s="38">
        <f t="shared" ca="1" si="22"/>
        <v>0</v>
      </c>
      <c r="IC128" s="38">
        <f t="shared" ca="1" si="22"/>
        <v>0</v>
      </c>
      <c r="ID128" s="38">
        <f t="shared" ca="1" si="22"/>
        <v>0</v>
      </c>
      <c r="IE128" s="38">
        <f t="shared" ca="1" si="22"/>
        <v>0</v>
      </c>
      <c r="IF128" s="38">
        <f t="shared" ca="1" si="22"/>
        <v>0</v>
      </c>
      <c r="IG128" s="38">
        <f t="shared" ca="1" si="22"/>
        <v>0</v>
      </c>
      <c r="IH128" s="38">
        <f t="shared" ca="1" si="22"/>
        <v>0</v>
      </c>
      <c r="II128" s="38">
        <f t="shared" ca="1" si="22"/>
        <v>0</v>
      </c>
      <c r="IJ128" s="38">
        <f t="shared" ca="1" si="22"/>
        <v>0</v>
      </c>
      <c r="IK128" s="38">
        <f t="shared" ca="1" si="22"/>
        <v>0</v>
      </c>
      <c r="IL128" s="38">
        <f t="shared" ca="1" si="22"/>
        <v>0</v>
      </c>
      <c r="IM128" s="38">
        <f t="shared" ca="1" si="22"/>
        <v>0</v>
      </c>
      <c r="IN128" s="38">
        <f t="shared" ca="1" si="22"/>
        <v>0</v>
      </c>
      <c r="IO128" s="38">
        <f t="shared" ca="1" si="22"/>
        <v>0</v>
      </c>
      <c r="IP128" s="38">
        <f t="shared" ca="1" si="22"/>
        <v>0</v>
      </c>
      <c r="IQ128" s="234"/>
      <c r="IR128" s="361" t="s">
        <v>171</v>
      </c>
      <c r="IS128" s="39" t="s">
        <v>177</v>
      </c>
      <c r="IT128" s="38">
        <f t="array" aca="1" ref="IT128:JM146" ca="1">MMULT(HX128:IP146, FN105:GG123)</f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55"/>
      <c r="B129" s="28" t="s">
        <v>203</v>
      </c>
      <c r="X129" s="186">
        <v>0</v>
      </c>
      <c r="Y129" s="186">
        <v>0</v>
      </c>
      <c r="Z129" s="186">
        <v>0</v>
      </c>
      <c r="AA129" s="186">
        <v>47500</v>
      </c>
      <c r="AB129" s="186">
        <v>-47500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25"/>
      <c r="BD129" s="69">
        <f t="shared" ref="BD129:BD147" si="23">SUM(X129:AP129)</f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55"/>
      <c r="CO129" s="28" t="s">
        <v>203</v>
      </c>
      <c r="CP129" s="69">
        <f ca="1"/>
        <v>0</v>
      </c>
      <c r="CQ129" s="69">
        <f ca="1"/>
        <v>0</v>
      </c>
      <c r="CR129" s="69">
        <f ca="1"/>
        <v>1.0106382978723405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55"/>
      <c r="DM129" s="28" t="s">
        <v>203</v>
      </c>
      <c r="DN129" s="186">
        <f ca="1"/>
        <v>0</v>
      </c>
      <c r="DO129" s="186">
        <f ca="1"/>
        <v>1</v>
      </c>
      <c r="DP129" s="186">
        <f ca="1"/>
        <v>-1.0106382978723405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55"/>
      <c r="EJ129" s="28" t="s">
        <v>203</v>
      </c>
      <c r="EK129" s="186">
        <f ca="1"/>
        <v>0</v>
      </c>
      <c r="EL129" s="186">
        <f ca="1"/>
        <v>1.0012453793688643</v>
      </c>
      <c r="EM129" s="186">
        <f ca="1"/>
        <v>1.0160862046930443</v>
      </c>
      <c r="EN129" s="186">
        <f ca="1"/>
        <v>0</v>
      </c>
      <c r="EO129" s="186">
        <f ca="1"/>
        <v>1.4428175614889891E-3</v>
      </c>
      <c r="EP129" s="186">
        <f ca="1"/>
        <v>6.2451614773919679E-3</v>
      </c>
      <c r="EQ129" s="186">
        <f ca="1"/>
        <v>1.1370777441712421</v>
      </c>
      <c r="ER129" s="186">
        <f ca="1"/>
        <v>1.1750195029603807</v>
      </c>
      <c r="ES129" s="186">
        <f ca="1"/>
        <v>1.5865744239123365E-2</v>
      </c>
      <c r="ET129" s="186">
        <f ca="1"/>
        <v>1.6181794921176978E-2</v>
      </c>
      <c r="EU129" s="186">
        <f ca="1"/>
        <v>1.1370777441712421</v>
      </c>
      <c r="EV129" s="186">
        <f ca="1"/>
        <v>1.1691469566665857</v>
      </c>
      <c r="EW129" s="186">
        <f ca="1"/>
        <v>8.0908974605883643E-2</v>
      </c>
      <c r="EX129" s="186">
        <f ca="1"/>
        <v>7.8064518467399072E-3</v>
      </c>
      <c r="EY129" s="186">
        <f ca="1"/>
        <v>10.131256123627255</v>
      </c>
      <c r="EZ129" s="186">
        <f ca="1"/>
        <v>9.8245777839496924</v>
      </c>
      <c r="FA129" s="186">
        <f ca="1"/>
        <v>1.1789362346368868E-7</v>
      </c>
      <c r="FB129" s="186">
        <f ca="1"/>
        <v>1.9418153905412438E-13</v>
      </c>
      <c r="FC129" s="186">
        <f ca="1"/>
        <v>6.079564174666246E-8</v>
      </c>
      <c r="FD129" s="186">
        <f ca="1"/>
        <v>2.0817204924639651E-9</v>
      </c>
      <c r="FG129" s="209"/>
      <c r="FH129" s="17"/>
      <c r="FI129" s="17"/>
      <c r="FJ129" s="17"/>
      <c r="FK129" s="36"/>
      <c r="FL129" s="367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65"/>
      <c r="HQ129" s="260"/>
      <c r="HR129" s="361"/>
      <c r="HS129" s="39" t="s">
        <v>178</v>
      </c>
      <c r="HT129" s="38">
        <f ca="1"/>
        <v>0.99999999999999989</v>
      </c>
      <c r="HU129" s="17" t="s">
        <v>187</v>
      </c>
      <c r="HV129" s="17"/>
      <c r="HW129" s="17"/>
      <c r="HX129" s="38">
        <f t="shared" ref="HX129:IM146" ca="1" si="24">IF((ROW()-ROW($HX$128))=(COLUMN()-COLUMN($HX$128)),INDIRECT("HB"&amp;ROW()),0)</f>
        <v>0</v>
      </c>
      <c r="HY129" s="38">
        <f t="shared" ca="1" si="22"/>
        <v>0</v>
      </c>
      <c r="HZ129" s="38">
        <f t="shared" ca="1" si="22"/>
        <v>0</v>
      </c>
      <c r="IA129" s="38">
        <f t="shared" ca="1" si="22"/>
        <v>0</v>
      </c>
      <c r="IB129" s="38">
        <f t="shared" ca="1" si="22"/>
        <v>0</v>
      </c>
      <c r="IC129" s="38">
        <f t="shared" ca="1" si="22"/>
        <v>0</v>
      </c>
      <c r="ID129" s="38">
        <f t="shared" ca="1" si="22"/>
        <v>0</v>
      </c>
      <c r="IE129" s="38">
        <f t="shared" ca="1" si="22"/>
        <v>0</v>
      </c>
      <c r="IF129" s="38">
        <f t="shared" ca="1" si="22"/>
        <v>0</v>
      </c>
      <c r="IG129" s="38">
        <f t="shared" ca="1" si="22"/>
        <v>0</v>
      </c>
      <c r="IH129" s="38">
        <f t="shared" ca="1" si="22"/>
        <v>0</v>
      </c>
      <c r="II129" s="38">
        <f t="shared" ca="1" si="22"/>
        <v>0</v>
      </c>
      <c r="IJ129" s="38">
        <f t="shared" ca="1" si="22"/>
        <v>0</v>
      </c>
      <c r="IK129" s="38">
        <f t="shared" ca="1" si="22"/>
        <v>0</v>
      </c>
      <c r="IL129" s="38">
        <f t="shared" ca="1" si="22"/>
        <v>0</v>
      </c>
      <c r="IM129" s="38">
        <f t="shared" ca="1" si="22"/>
        <v>0</v>
      </c>
      <c r="IN129" s="38">
        <f t="shared" ca="1" si="22"/>
        <v>0</v>
      </c>
      <c r="IO129" s="38">
        <f t="shared" ca="1" si="22"/>
        <v>0</v>
      </c>
      <c r="IP129" s="38">
        <f t="shared" ca="1" si="22"/>
        <v>0</v>
      </c>
      <c r="IQ129" s="234"/>
      <c r="IR129" s="361"/>
      <c r="IS129" s="39" t="s">
        <v>178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55"/>
      <c r="B130" s="28" t="s">
        <v>204</v>
      </c>
      <c r="X130" s="186">
        <v>0</v>
      </c>
      <c r="Y130" s="186">
        <v>0</v>
      </c>
      <c r="Z130" s="186">
        <v>0</v>
      </c>
      <c r="AA130" s="186">
        <v>0</v>
      </c>
      <c r="AB130" s="186">
        <v>47000</v>
      </c>
      <c r="AC130" s="186">
        <v>0</v>
      </c>
      <c r="AD130" s="186">
        <v>-47000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25"/>
      <c r="BD130" s="69">
        <f t="shared" si="23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55"/>
      <c r="CO130" s="28" t="s">
        <v>204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0</v>
      </c>
      <c r="CV130" s="69">
        <f ca="1"/>
        <v>1.1190476190476191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1.1190476190476191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55"/>
      <c r="DM130" s="28" t="s">
        <v>204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0</v>
      </c>
      <c r="DR130" s="186">
        <f ca="1"/>
        <v>0</v>
      </c>
      <c r="DS130" s="186">
        <f ca="1"/>
        <v>0</v>
      </c>
      <c r="DT130" s="186">
        <f ca="1"/>
        <v>-1.1190476190476191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-1.1190476190476191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55"/>
      <c r="EJ130" s="28" t="s">
        <v>204</v>
      </c>
      <c r="EK130" s="186">
        <f ca="1"/>
        <v>0</v>
      </c>
      <c r="EL130" s="186">
        <f ca="1"/>
        <v>1.2322701123498193E-3</v>
      </c>
      <c r="EM130" s="186">
        <f ca="1"/>
        <v>1.0053905604331175</v>
      </c>
      <c r="EN130" s="186">
        <f ca="1"/>
        <v>0</v>
      </c>
      <c r="EO130" s="186">
        <f ca="1"/>
        <v>1.4276300082101574E-3</v>
      </c>
      <c r="EP130" s="186">
        <f ca="1"/>
        <v>6.1794229355246833E-3</v>
      </c>
      <c r="EQ130" s="186">
        <f ca="1"/>
        <v>1.1251085047589131</v>
      </c>
      <c r="ER130" s="186">
        <f ca="1"/>
        <v>1.1626508766134294</v>
      </c>
      <c r="ES130" s="186">
        <f ca="1"/>
        <v>1.5698736405027329E-2</v>
      </c>
      <c r="ET130" s="186">
        <f ca="1"/>
        <v>1.6011460237796166E-2</v>
      </c>
      <c r="EU130" s="186">
        <f ca="1"/>
        <v>1.1251085047589131</v>
      </c>
      <c r="EV130" s="186">
        <f ca="1"/>
        <v>1.1568401465964111</v>
      </c>
      <c r="EW130" s="186">
        <f ca="1"/>
        <v>8.0057301188979593E-2</v>
      </c>
      <c r="EX130" s="186">
        <f ca="1"/>
        <v>7.7242786694058027E-3</v>
      </c>
      <c r="EY130" s="186">
        <f ca="1"/>
        <v>10.024611322325914</v>
      </c>
      <c r="EZ130" s="186">
        <f ca="1"/>
        <v>9.7211611756975902</v>
      </c>
      <c r="FA130" s="186">
        <f ca="1"/>
        <v>1.1665263795354459E-7</v>
      </c>
      <c r="FB130" s="186">
        <f ca="1"/>
        <v>1.9213752285355465E-13</v>
      </c>
      <c r="FC130" s="186">
        <f ca="1"/>
        <v>6.0155687623013381E-8</v>
      </c>
      <c r="FD130" s="186">
        <f ca="1"/>
        <v>2.0598076451748704E-9</v>
      </c>
      <c r="FG130" s="209"/>
      <c r="FH130" s="17"/>
      <c r="FI130" s="17"/>
      <c r="FJ130" s="17"/>
      <c r="FK130" s="36"/>
      <c r="FL130" s="367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65"/>
      <c r="HQ130" s="260"/>
      <c r="HR130" s="361"/>
      <c r="HS130" s="39" t="s">
        <v>28</v>
      </c>
      <c r="HT130" s="38">
        <f ca="1"/>
        <v>-1.0487804878048781</v>
      </c>
      <c r="HU130" s="17" t="s">
        <v>187</v>
      </c>
      <c r="HV130" s="17"/>
      <c r="HW130" s="17"/>
      <c r="HX130" s="38">
        <f t="shared" ca="1" si="24"/>
        <v>0</v>
      </c>
      <c r="HY130" s="38">
        <f t="shared" ca="1" si="22"/>
        <v>0</v>
      </c>
      <c r="HZ130" s="38">
        <f t="shared" ca="1" si="22"/>
        <v>0</v>
      </c>
      <c r="IA130" s="38">
        <f t="shared" ca="1" si="22"/>
        <v>0</v>
      </c>
      <c r="IB130" s="38">
        <f t="shared" ca="1" si="22"/>
        <v>0</v>
      </c>
      <c r="IC130" s="38">
        <f t="shared" ca="1" si="22"/>
        <v>0</v>
      </c>
      <c r="ID130" s="38">
        <f t="shared" ca="1" si="22"/>
        <v>0</v>
      </c>
      <c r="IE130" s="38">
        <f t="shared" ca="1" si="22"/>
        <v>0</v>
      </c>
      <c r="IF130" s="38">
        <f t="shared" ca="1" si="22"/>
        <v>0</v>
      </c>
      <c r="IG130" s="38">
        <f t="shared" ca="1" si="22"/>
        <v>0</v>
      </c>
      <c r="IH130" s="38">
        <f t="shared" ca="1" si="22"/>
        <v>0</v>
      </c>
      <c r="II130" s="38">
        <f t="shared" ca="1" si="22"/>
        <v>0</v>
      </c>
      <c r="IJ130" s="38">
        <f t="shared" ca="1" si="22"/>
        <v>0</v>
      </c>
      <c r="IK130" s="38">
        <f t="shared" ca="1" si="22"/>
        <v>0</v>
      </c>
      <c r="IL130" s="38">
        <f t="shared" ca="1" si="22"/>
        <v>0</v>
      </c>
      <c r="IM130" s="38">
        <f t="shared" ca="1" si="22"/>
        <v>0</v>
      </c>
      <c r="IN130" s="38">
        <f t="shared" ca="1" si="22"/>
        <v>0</v>
      </c>
      <c r="IO130" s="38">
        <f t="shared" ca="1" si="22"/>
        <v>0</v>
      </c>
      <c r="IP130" s="38">
        <f t="shared" ca="1" si="22"/>
        <v>0</v>
      </c>
      <c r="IQ130" s="234"/>
      <c r="IR130" s="361"/>
      <c r="IS130" s="39" t="s">
        <v>28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55"/>
      <c r="B131" s="28" t="s">
        <v>27</v>
      </c>
      <c r="X131" s="7">
        <v>0</v>
      </c>
      <c r="Y131" s="186">
        <v>43000</v>
      </c>
      <c r="Z131" s="7">
        <v>-43000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BA131" s="25"/>
      <c r="BB131" s="25"/>
      <c r="BC131" s="31"/>
      <c r="BD131" s="69">
        <f t="shared" si="23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55"/>
      <c r="CO131" s="28" t="s">
        <v>27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1.0487804878048781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55"/>
      <c r="DM131" s="28" t="s">
        <v>27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-1.0487804878048781</v>
      </c>
      <c r="DS131" s="186">
        <f ca="1"/>
        <v>0</v>
      </c>
      <c r="DT131" s="186">
        <f ca="1"/>
        <v>0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55"/>
      <c r="EJ131" s="28" t="s">
        <v>27</v>
      </c>
      <c r="EK131" s="186">
        <f ca="1"/>
        <v>0</v>
      </c>
      <c r="EL131" s="186">
        <f ca="1"/>
        <v>1.4437248351792569E-3</v>
      </c>
      <c r="EM131" s="186">
        <f ca="1"/>
        <v>2.9391915692197844E-3</v>
      </c>
      <c r="EN131" s="186">
        <f ca="1"/>
        <v>1</v>
      </c>
      <c r="EO131" s="186">
        <f ca="1"/>
        <v>1.0504530958456346</v>
      </c>
      <c r="EP131" s="186">
        <f ca="1"/>
        <v>1.0521498049695936</v>
      </c>
      <c r="EQ131" s="186">
        <f ca="1"/>
        <v>8.1573419669960009E-3</v>
      </c>
      <c r="ER131" s="186">
        <f ca="1"/>
        <v>8.4295343503755348E-3</v>
      </c>
      <c r="ES131" s="186">
        <f ca="1"/>
        <v>2.6729716705199191</v>
      </c>
      <c r="ET131" s="186">
        <f ca="1"/>
        <v>2.7262181181398386</v>
      </c>
      <c r="EU131" s="186">
        <f ca="1"/>
        <v>8.1573419669960009E-3</v>
      </c>
      <c r="EV131" s="186">
        <f ca="1"/>
        <v>8.3874049809605482E-3</v>
      </c>
      <c r="EW131" s="186">
        <f ca="1"/>
        <v>13.631090590699191</v>
      </c>
      <c r="EX131" s="186">
        <f ca="1"/>
        <v>1.3151872562119924</v>
      </c>
      <c r="EY131" s="186">
        <f ca="1"/>
        <v>7.2681152348014422E-2</v>
      </c>
      <c r="EZ131" s="186">
        <f ca="1"/>
        <v>7.0481056441259085E-2</v>
      </c>
      <c r="FA131" s="186">
        <f ca="1"/>
        <v>8.4576327982143354E-10</v>
      </c>
      <c r="FB131" s="186">
        <f ca="1"/>
        <v>3.2714617417678057E-11</v>
      </c>
      <c r="FC131" s="186">
        <f ca="1"/>
        <v>4.3614505900994862E-10</v>
      </c>
      <c r="FD131" s="186">
        <f ca="1"/>
        <v>3.5071660165653117E-7</v>
      </c>
      <c r="FG131" s="209"/>
      <c r="FH131" s="17"/>
      <c r="FI131" s="17"/>
      <c r="FJ131" s="17"/>
      <c r="FK131" s="36"/>
      <c r="FL131" s="367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65"/>
      <c r="HQ131" s="260"/>
      <c r="HR131" s="361"/>
      <c r="HS131" s="39" t="s">
        <v>0</v>
      </c>
      <c r="HT131" s="38">
        <f ca="1"/>
        <v>0</v>
      </c>
      <c r="HU131" s="17" t="s">
        <v>187</v>
      </c>
      <c r="HV131" s="17"/>
      <c r="HW131" s="17"/>
      <c r="HX131" s="38">
        <f t="shared" ca="1" si="24"/>
        <v>0</v>
      </c>
      <c r="HY131" s="38">
        <f t="shared" ca="1" si="22"/>
        <v>0</v>
      </c>
      <c r="HZ131" s="38">
        <f t="shared" ca="1" si="22"/>
        <v>0</v>
      </c>
      <c r="IA131" s="38">
        <f t="shared" ca="1" si="22"/>
        <v>0</v>
      </c>
      <c r="IB131" s="38">
        <f t="shared" ca="1" si="22"/>
        <v>0</v>
      </c>
      <c r="IC131" s="38">
        <f t="shared" ca="1" si="22"/>
        <v>0</v>
      </c>
      <c r="ID131" s="38">
        <f t="shared" ca="1" si="22"/>
        <v>0</v>
      </c>
      <c r="IE131" s="38">
        <f t="shared" ca="1" si="22"/>
        <v>0</v>
      </c>
      <c r="IF131" s="38">
        <f t="shared" ca="1" si="22"/>
        <v>0</v>
      </c>
      <c r="IG131" s="38">
        <f t="shared" ca="1" si="22"/>
        <v>0</v>
      </c>
      <c r="IH131" s="38">
        <f t="shared" ca="1" si="22"/>
        <v>0</v>
      </c>
      <c r="II131" s="38">
        <f t="shared" ca="1" si="22"/>
        <v>0</v>
      </c>
      <c r="IJ131" s="38">
        <f t="shared" ca="1" si="22"/>
        <v>0</v>
      </c>
      <c r="IK131" s="38">
        <f t="shared" ca="1" si="22"/>
        <v>0</v>
      </c>
      <c r="IL131" s="38">
        <f t="shared" ca="1" si="22"/>
        <v>0</v>
      </c>
      <c r="IM131" s="38">
        <f t="shared" ca="1" si="22"/>
        <v>0</v>
      </c>
      <c r="IN131" s="38">
        <f t="shared" ca="1" si="22"/>
        <v>0</v>
      </c>
      <c r="IO131" s="38">
        <f t="shared" ca="1" si="22"/>
        <v>0</v>
      </c>
      <c r="IP131" s="38">
        <f t="shared" ca="1" si="22"/>
        <v>0</v>
      </c>
      <c r="IQ131" s="234"/>
      <c r="IR131" s="361"/>
      <c r="IS131" s="39" t="s">
        <v>0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55"/>
      <c r="B132" s="28" t="s">
        <v>205</v>
      </c>
      <c r="X132" s="186">
        <v>0</v>
      </c>
      <c r="Y132" s="186">
        <v>0</v>
      </c>
      <c r="Z132" s="186">
        <v>41000</v>
      </c>
      <c r="AA132" s="186">
        <v>0</v>
      </c>
      <c r="AB132" s="186">
        <v>0</v>
      </c>
      <c r="AC132" s="186">
        <v>-41000</v>
      </c>
      <c r="AD132" s="186">
        <v>0</v>
      </c>
      <c r="AE132" s="186">
        <v>0</v>
      </c>
      <c r="AF132" s="186">
        <v>0</v>
      </c>
      <c r="AG132" s="186">
        <v>0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5"/>
      <c r="BC132" s="31"/>
      <c r="BD132" s="69">
        <f t="shared" si="23"/>
        <v>0</v>
      </c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55"/>
      <c r="CO132" s="28" t="s">
        <v>205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55"/>
      <c r="DM132" s="28" t="s">
        <v>205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55"/>
      <c r="EJ132" s="28" t="s">
        <v>205</v>
      </c>
      <c r="EK132" s="186">
        <f ca="1"/>
        <v>0</v>
      </c>
      <c r="EL132" s="186">
        <f ca="1"/>
        <v>1.376574842845338E-3</v>
      </c>
      <c r="EM132" s="186">
        <f ca="1"/>
        <v>2.8024849846049107E-3</v>
      </c>
      <c r="EN132" s="186">
        <f ca="1"/>
        <v>0</v>
      </c>
      <c r="EO132" s="186">
        <f ca="1"/>
        <v>1.0015948123179306</v>
      </c>
      <c r="EP132" s="186">
        <f ca="1"/>
        <v>1.0032126047384498</v>
      </c>
      <c r="EQ132" s="186">
        <f ca="1"/>
        <v>7.7779307127171168E-3</v>
      </c>
      <c r="ER132" s="186">
        <f ca="1"/>
        <v>8.0374629852417879E-3</v>
      </c>
      <c r="ES132" s="186">
        <f ca="1"/>
        <v>2.5486474067748066</v>
      </c>
      <c r="ET132" s="186">
        <f ca="1"/>
        <v>2.5994172754356599</v>
      </c>
      <c r="EU132" s="186">
        <f ca="1"/>
        <v>7.7779307127171168E-3</v>
      </c>
      <c r="EV132" s="186">
        <f ca="1"/>
        <v>7.9972931213809877E-3</v>
      </c>
      <c r="EW132" s="186">
        <f ca="1"/>
        <v>12.997086377178299</v>
      </c>
      <c r="EX132" s="186">
        <f ca="1"/>
        <v>1.2540157559230625</v>
      </c>
      <c r="EY132" s="186">
        <f ca="1"/>
        <v>6.9300633634153286E-2</v>
      </c>
      <c r="EZ132" s="186">
        <f ca="1"/>
        <v>6.7202867769572613E-2</v>
      </c>
      <c r="FA132" s="186">
        <f ca="1"/>
        <v>8.0642545285299471E-10</v>
      </c>
      <c r="FB132" s="186">
        <f ca="1"/>
        <v>3.1193007305227916E-11</v>
      </c>
      <c r="FC132" s="186">
        <f ca="1"/>
        <v>4.1585924231181143E-10</v>
      </c>
      <c r="FD132" s="186">
        <f ca="1"/>
        <v>3.3440420157948321E-7</v>
      </c>
      <c r="FG132" s="209"/>
      <c r="FH132" s="17"/>
      <c r="FI132" s="17"/>
      <c r="FJ132" s="17"/>
      <c r="FK132" s="36"/>
      <c r="FL132" s="367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65"/>
      <c r="HQ132" s="260"/>
      <c r="HR132" s="361"/>
      <c r="HS132" s="39" t="s">
        <v>37</v>
      </c>
      <c r="HT132" s="38">
        <f ca="1"/>
        <v>0</v>
      </c>
      <c r="HU132" s="17" t="s">
        <v>187</v>
      </c>
      <c r="HV132" s="17"/>
      <c r="HW132" s="17"/>
      <c r="HX132" s="38">
        <f t="shared" ca="1" si="24"/>
        <v>0</v>
      </c>
      <c r="HY132" s="38">
        <f t="shared" ca="1" si="22"/>
        <v>0</v>
      </c>
      <c r="HZ132" s="38">
        <f t="shared" ca="1" si="22"/>
        <v>0</v>
      </c>
      <c r="IA132" s="38">
        <f t="shared" ca="1" si="22"/>
        <v>0</v>
      </c>
      <c r="IB132" s="38">
        <f t="shared" ca="1" si="22"/>
        <v>0</v>
      </c>
      <c r="IC132" s="38">
        <f t="shared" ca="1" si="22"/>
        <v>0</v>
      </c>
      <c r="ID132" s="38">
        <f t="shared" ca="1" si="22"/>
        <v>0</v>
      </c>
      <c r="IE132" s="38">
        <f t="shared" ca="1" si="22"/>
        <v>0</v>
      </c>
      <c r="IF132" s="38">
        <f t="shared" ca="1" si="22"/>
        <v>0</v>
      </c>
      <c r="IG132" s="38">
        <f t="shared" ca="1" si="22"/>
        <v>0</v>
      </c>
      <c r="IH132" s="38">
        <f t="shared" ca="1" si="22"/>
        <v>0</v>
      </c>
      <c r="II132" s="38">
        <f t="shared" ca="1" si="22"/>
        <v>0</v>
      </c>
      <c r="IJ132" s="38">
        <f t="shared" ca="1" si="22"/>
        <v>0</v>
      </c>
      <c r="IK132" s="38">
        <f t="shared" ca="1" si="22"/>
        <v>0</v>
      </c>
      <c r="IL132" s="38">
        <f t="shared" ca="1" si="22"/>
        <v>0</v>
      </c>
      <c r="IM132" s="38">
        <f t="shared" ca="1" si="22"/>
        <v>0</v>
      </c>
      <c r="IN132" s="38">
        <f t="shared" ca="1" si="22"/>
        <v>0</v>
      </c>
      <c r="IO132" s="38">
        <f t="shared" ca="1" si="22"/>
        <v>0</v>
      </c>
      <c r="IP132" s="38">
        <f t="shared" ca="1" si="22"/>
        <v>0</v>
      </c>
      <c r="IQ132" s="234"/>
      <c r="IR132" s="361"/>
      <c r="IS132" s="39" t="s">
        <v>37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55"/>
      <c r="B133" s="28" t="s">
        <v>206</v>
      </c>
      <c r="X133" s="186">
        <v>0</v>
      </c>
      <c r="Y133" s="186">
        <v>0</v>
      </c>
      <c r="Z133" s="186">
        <v>0</v>
      </c>
      <c r="AA133" s="186">
        <v>0</v>
      </c>
      <c r="AB133" s="186">
        <v>0</v>
      </c>
      <c r="AC133" s="186">
        <v>41000</v>
      </c>
      <c r="AD133" s="186">
        <v>0</v>
      </c>
      <c r="AE133" s="186">
        <v>-16000</v>
      </c>
      <c r="AF133" s="186">
        <v>0</v>
      </c>
      <c r="AG133" s="186">
        <v>0</v>
      </c>
      <c r="AH133" s="186">
        <v>0</v>
      </c>
      <c r="AI133" s="186">
        <v>0</v>
      </c>
      <c r="AJ133" s="186">
        <v>-25000</v>
      </c>
      <c r="AK133" s="186">
        <v>0</v>
      </c>
      <c r="AL133" s="186">
        <v>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5"/>
      <c r="BC133" s="31"/>
      <c r="BD133" s="69">
        <f t="shared" si="23"/>
        <v>0</v>
      </c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55"/>
      <c r="CO133" s="28" t="s">
        <v>206</v>
      </c>
      <c r="CP133" s="69">
        <f ca="1"/>
        <v>0</v>
      </c>
      <c r="CQ133" s="69">
        <f ca="1"/>
        <v>0</v>
      </c>
      <c r="CR133" s="69">
        <f ca="1"/>
        <v>0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2.5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1.25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55"/>
      <c r="DM133" s="28" t="s">
        <v>206</v>
      </c>
      <c r="DN133" s="186">
        <f ca="1"/>
        <v>0</v>
      </c>
      <c r="DO133" s="186">
        <f ca="1"/>
        <v>0</v>
      </c>
      <c r="DP133" s="186">
        <f ca="1"/>
        <v>0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-2.5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-1.25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55"/>
      <c r="EJ133" s="28" t="s">
        <v>206</v>
      </c>
      <c r="EK133" s="186">
        <f ca="1"/>
        <v>0</v>
      </c>
      <c r="EL133" s="186">
        <f ca="1"/>
        <v>1.376574842845338E-3</v>
      </c>
      <c r="EM133" s="186">
        <f ca="1"/>
        <v>2.8024849846049107E-3</v>
      </c>
      <c r="EN133" s="186">
        <f ca="1"/>
        <v>0</v>
      </c>
      <c r="EO133" s="186">
        <f ca="1"/>
        <v>1.594812317930572E-3</v>
      </c>
      <c r="EP133" s="186">
        <f ca="1"/>
        <v>1.0032126047384498</v>
      </c>
      <c r="EQ133" s="186">
        <f ca="1"/>
        <v>7.7779307127171168E-3</v>
      </c>
      <c r="ER133" s="186">
        <f ca="1"/>
        <v>8.0374629852417879E-3</v>
      </c>
      <c r="ES133" s="186">
        <f ca="1"/>
        <v>2.5486474067748066</v>
      </c>
      <c r="ET133" s="186">
        <f ca="1"/>
        <v>2.5994172754356599</v>
      </c>
      <c r="EU133" s="186">
        <f ca="1"/>
        <v>7.7779307127171168E-3</v>
      </c>
      <c r="EV133" s="186">
        <f ca="1"/>
        <v>7.9972931213809877E-3</v>
      </c>
      <c r="EW133" s="186">
        <f ca="1"/>
        <v>12.997086377178299</v>
      </c>
      <c r="EX133" s="186">
        <f ca="1"/>
        <v>1.2540157559230625</v>
      </c>
      <c r="EY133" s="186">
        <f ca="1"/>
        <v>6.9300633634153286E-2</v>
      </c>
      <c r="EZ133" s="186">
        <f ca="1"/>
        <v>6.7202867769572613E-2</v>
      </c>
      <c r="FA133" s="186">
        <f ca="1"/>
        <v>8.0642545285299471E-10</v>
      </c>
      <c r="FB133" s="186">
        <f ca="1"/>
        <v>3.1193007305227916E-11</v>
      </c>
      <c r="FC133" s="186">
        <f ca="1"/>
        <v>4.1585924231181143E-10</v>
      </c>
      <c r="FD133" s="186">
        <f ca="1"/>
        <v>3.3440420157948321E-7</v>
      </c>
      <c r="FG133" s="209"/>
      <c r="FH133" s="17"/>
      <c r="FI133" s="17"/>
      <c r="FJ133" s="17"/>
      <c r="FK133" s="36"/>
      <c r="FL133" s="367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65"/>
      <c r="HQ133" s="260"/>
      <c r="HR133" s="361"/>
      <c r="HS133" s="39" t="s">
        <v>38</v>
      </c>
      <c r="HT133" s="38">
        <f ca="1"/>
        <v>0</v>
      </c>
      <c r="HU133" s="17" t="s">
        <v>187</v>
      </c>
      <c r="HV133" s="17"/>
      <c r="HW133" s="17"/>
      <c r="HX133" s="38">
        <f t="shared" ca="1" si="24"/>
        <v>0</v>
      </c>
      <c r="HY133" s="38">
        <f t="shared" ca="1" si="22"/>
        <v>0</v>
      </c>
      <c r="HZ133" s="38">
        <f t="shared" ca="1" si="22"/>
        <v>0</v>
      </c>
      <c r="IA133" s="38">
        <f t="shared" ca="1" si="22"/>
        <v>0</v>
      </c>
      <c r="IB133" s="38">
        <f t="shared" ca="1" si="22"/>
        <v>0</v>
      </c>
      <c r="IC133" s="38">
        <f t="shared" ca="1" si="22"/>
        <v>0</v>
      </c>
      <c r="ID133" s="38">
        <f t="shared" ca="1" si="22"/>
        <v>0</v>
      </c>
      <c r="IE133" s="38">
        <f t="shared" ca="1" si="22"/>
        <v>0</v>
      </c>
      <c r="IF133" s="38">
        <f t="shared" ca="1" si="22"/>
        <v>0</v>
      </c>
      <c r="IG133" s="38">
        <f t="shared" ca="1" si="22"/>
        <v>0</v>
      </c>
      <c r="IH133" s="38">
        <f t="shared" ca="1" si="22"/>
        <v>0</v>
      </c>
      <c r="II133" s="38">
        <f t="shared" ca="1" si="22"/>
        <v>0</v>
      </c>
      <c r="IJ133" s="38">
        <f t="shared" ca="1" si="22"/>
        <v>0</v>
      </c>
      <c r="IK133" s="38">
        <f t="shared" ca="1" si="22"/>
        <v>0</v>
      </c>
      <c r="IL133" s="38">
        <f t="shared" ca="1" si="22"/>
        <v>0</v>
      </c>
      <c r="IM133" s="38">
        <f t="shared" ca="1" si="22"/>
        <v>0</v>
      </c>
      <c r="IN133" s="38">
        <f t="shared" ca="1" si="22"/>
        <v>0</v>
      </c>
      <c r="IO133" s="38">
        <f t="shared" ca="1" si="22"/>
        <v>0</v>
      </c>
      <c r="IP133" s="38">
        <f t="shared" ca="1" si="22"/>
        <v>0</v>
      </c>
      <c r="IQ133" s="234"/>
      <c r="IR133" s="361"/>
      <c r="IS133" s="39" t="s">
        <v>38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55"/>
      <c r="B134" s="28" t="s">
        <v>15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15500</v>
      </c>
      <c r="AE134" s="7">
        <v>0</v>
      </c>
      <c r="AF134" s="7">
        <v>0</v>
      </c>
      <c r="AG134" s="7">
        <v>-15500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3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55"/>
      <c r="CO134" s="28" t="s">
        <v>15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1.0231023102310228</v>
      </c>
      <c r="CX134" s="69">
        <f ca="1"/>
        <v>0</v>
      </c>
      <c r="CY134" s="69">
        <f ca="1"/>
        <v>0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55"/>
      <c r="DM134" s="28" t="s">
        <v>15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-1.0231023102310228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55"/>
      <c r="EJ134" s="28" t="s">
        <v>15</v>
      </c>
      <c r="EK134" s="186">
        <f ca="1"/>
        <v>0</v>
      </c>
      <c r="EL134" s="186">
        <f ca="1"/>
        <v>1.1011775472062218E-3</v>
      </c>
      <c r="EM134" s="186">
        <f ca="1"/>
        <v>4.8170965572538332E-3</v>
      </c>
      <c r="EN134" s="186">
        <f ca="1"/>
        <v>0</v>
      </c>
      <c r="EO134" s="186">
        <f ca="1"/>
        <v>1.2757544754218423E-3</v>
      </c>
      <c r="EP134" s="186">
        <f ca="1"/>
        <v>5.5220375168518682E-3</v>
      </c>
      <c r="EQ134" s="186">
        <f ca="1"/>
        <v>1.0054161106356243</v>
      </c>
      <c r="ER134" s="186">
        <f ca="1"/>
        <v>1.0389646131439163</v>
      </c>
      <c r="ES134" s="186">
        <f ca="1"/>
        <v>1.4028658064067005E-2</v>
      </c>
      <c r="ET134" s="186">
        <f ca="1"/>
        <v>1.4308113403988547E-2</v>
      </c>
      <c r="EU134" s="186">
        <f ca="1"/>
        <v>5.4161106356244004E-3</v>
      </c>
      <c r="EV134" s="186">
        <f ca="1"/>
        <v>1.4541276663895781E-2</v>
      </c>
      <c r="EW134" s="186">
        <f ca="1"/>
        <v>7.1540567019942464E-2</v>
      </c>
      <c r="EX134" s="186">
        <f ca="1"/>
        <v>6.9025468960648186E-3</v>
      </c>
      <c r="EY134" s="186">
        <f ca="1"/>
        <v>0.12600759674086204</v>
      </c>
      <c r="EZ134" s="186">
        <f ca="1"/>
        <v>8.6869950931765594</v>
      </c>
      <c r="FA134" s="186">
        <f ca="1"/>
        <v>1.0424278285210544E-7</v>
      </c>
      <c r="FB134" s="186">
        <f ca="1"/>
        <v>1.7169736084786365E-13</v>
      </c>
      <c r="FC134" s="186">
        <f ca="1"/>
        <v>7.5614638652257817E-10</v>
      </c>
      <c r="FD134" s="186">
        <f ca="1"/>
        <v>1.8406791722839752E-9</v>
      </c>
      <c r="FG134" s="209"/>
      <c r="FH134" s="17"/>
      <c r="FI134" s="17"/>
      <c r="FJ134" s="17"/>
      <c r="FK134" s="36"/>
      <c r="FL134" s="367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65"/>
      <c r="HQ134" s="260"/>
      <c r="HR134" s="361"/>
      <c r="HS134" s="39" t="s">
        <v>13</v>
      </c>
      <c r="HT134" s="38">
        <f ca="1"/>
        <v>0</v>
      </c>
      <c r="HU134" s="17" t="s">
        <v>187</v>
      </c>
      <c r="HV134" s="17"/>
      <c r="HW134" s="17"/>
      <c r="HX134" s="38">
        <f t="shared" ca="1" si="24"/>
        <v>0</v>
      </c>
      <c r="HY134" s="38">
        <f t="shared" ca="1" si="22"/>
        <v>0</v>
      </c>
      <c r="HZ134" s="38">
        <f t="shared" ca="1" si="22"/>
        <v>0</v>
      </c>
      <c r="IA134" s="38">
        <f t="shared" ca="1" si="22"/>
        <v>0</v>
      </c>
      <c r="IB134" s="38">
        <f t="shared" ca="1" si="22"/>
        <v>0</v>
      </c>
      <c r="IC134" s="38">
        <f t="shared" ca="1" si="22"/>
        <v>0</v>
      </c>
      <c r="ID134" s="38">
        <f t="shared" ca="1" si="22"/>
        <v>0</v>
      </c>
      <c r="IE134" s="38">
        <f t="shared" ca="1" si="22"/>
        <v>0</v>
      </c>
      <c r="IF134" s="38">
        <f t="shared" ca="1" si="22"/>
        <v>0</v>
      </c>
      <c r="IG134" s="38">
        <f t="shared" ca="1" si="22"/>
        <v>0</v>
      </c>
      <c r="IH134" s="38">
        <f t="shared" ca="1" si="22"/>
        <v>0</v>
      </c>
      <c r="II134" s="38">
        <f t="shared" ca="1" si="22"/>
        <v>0</v>
      </c>
      <c r="IJ134" s="38">
        <f t="shared" ca="1" si="22"/>
        <v>0</v>
      </c>
      <c r="IK134" s="38">
        <f t="shared" ca="1" si="22"/>
        <v>0</v>
      </c>
      <c r="IL134" s="38">
        <f t="shared" ca="1" si="22"/>
        <v>0</v>
      </c>
      <c r="IM134" s="38">
        <f t="shared" ca="1" si="22"/>
        <v>0</v>
      </c>
      <c r="IN134" s="38">
        <f t="shared" ca="1" si="22"/>
        <v>0</v>
      </c>
      <c r="IO134" s="38">
        <f t="shared" ca="1" si="22"/>
        <v>0</v>
      </c>
      <c r="IP134" s="38">
        <f t="shared" ca="1" si="22"/>
        <v>0</v>
      </c>
      <c r="IQ134" s="234"/>
      <c r="IR134" s="361"/>
      <c r="IS134" s="39" t="s">
        <v>13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55"/>
      <c r="B135" s="28" t="s">
        <v>208</v>
      </c>
      <c r="X135" s="186">
        <v>0</v>
      </c>
      <c r="Y135" s="186">
        <v>0</v>
      </c>
      <c r="Z135" s="186">
        <v>-50</v>
      </c>
      <c r="AA135" s="186">
        <v>-50</v>
      </c>
      <c r="AB135" s="186">
        <v>0</v>
      </c>
      <c r="AC135" s="186">
        <v>0</v>
      </c>
      <c r="AD135" s="186">
        <v>0</v>
      </c>
      <c r="AE135" s="186">
        <v>0</v>
      </c>
      <c r="AF135" s="186">
        <v>0</v>
      </c>
      <c r="AG135" s="186">
        <v>15150</v>
      </c>
      <c r="AH135" s="186">
        <v>0</v>
      </c>
      <c r="AI135" s="186">
        <v>0</v>
      </c>
      <c r="AJ135" s="186">
        <v>0</v>
      </c>
      <c r="AK135" s="186">
        <v>0</v>
      </c>
      <c r="AL135" s="186">
        <v>-15050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3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55"/>
      <c r="CO135" s="28" t="s">
        <v>208</v>
      </c>
      <c r="CP135" s="69">
        <f ca="1"/>
        <v>0</v>
      </c>
      <c r="CQ135" s="69">
        <f ca="1"/>
        <v>1.0526315789473684E-3</v>
      </c>
      <c r="CR135" s="69">
        <f ca="1"/>
        <v>0</v>
      </c>
      <c r="CS135" s="69">
        <f ca="1"/>
        <v>0</v>
      </c>
      <c r="CT135" s="69">
        <f ca="1"/>
        <v>1.2195121951219512E-3</v>
      </c>
      <c r="CU135" s="69">
        <f ca="1"/>
        <v>0</v>
      </c>
      <c r="CV135" s="69">
        <f ca="1"/>
        <v>0</v>
      </c>
      <c r="CW135" s="69">
        <f ca="1"/>
        <v>0</v>
      </c>
      <c r="CX135" s="69">
        <f ca="1"/>
        <v>0</v>
      </c>
      <c r="CY135" s="69">
        <f ca="1"/>
        <v>0</v>
      </c>
      <c r="CZ135" s="69">
        <f ca="1"/>
        <v>0</v>
      </c>
      <c r="DA135" s="69">
        <f ca="1"/>
        <v>0</v>
      </c>
      <c r="DB135" s="69">
        <f ca="1"/>
        <v>0</v>
      </c>
      <c r="DC135" s="186">
        <f ca="1"/>
        <v>0</v>
      </c>
      <c r="DD135" s="186">
        <f ca="1"/>
        <v>0</v>
      </c>
      <c r="DE135" s="186">
        <f ca="1"/>
        <v>8.3612040133779288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55"/>
      <c r="DM135" s="28" t="s">
        <v>208</v>
      </c>
      <c r="DN135" s="186">
        <f ca="1"/>
        <v>0</v>
      </c>
      <c r="DO135" s="186">
        <f ca="1"/>
        <v>-1.0526315789473684E-3</v>
      </c>
      <c r="DP135" s="186">
        <f ca="1"/>
        <v>0</v>
      </c>
      <c r="DQ135" s="186">
        <f ca="1"/>
        <v>0</v>
      </c>
      <c r="DR135" s="186">
        <f ca="1"/>
        <v>-1.2195121951219512E-3</v>
      </c>
      <c r="DS135" s="186">
        <f ca="1"/>
        <v>0</v>
      </c>
      <c r="DT135" s="186">
        <f ca="1"/>
        <v>0</v>
      </c>
      <c r="DU135" s="186">
        <f ca="1"/>
        <v>1</v>
      </c>
      <c r="DV135" s="186">
        <f ca="1"/>
        <v>0</v>
      </c>
      <c r="DW135" s="186">
        <f ca="1"/>
        <v>0</v>
      </c>
      <c r="DX135" s="186">
        <f ca="1"/>
        <v>0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-8.3612040133779288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55"/>
      <c r="EJ135" s="28" t="s">
        <v>208</v>
      </c>
      <c r="EK135" s="186">
        <f ca="1"/>
        <v>0</v>
      </c>
      <c r="EL135" s="186">
        <f ca="1"/>
        <v>1.0763122477531783E-3</v>
      </c>
      <c r="EM135" s="186">
        <f ca="1"/>
        <v>4.7083234091868124E-3</v>
      </c>
      <c r="EN135" s="186">
        <f ca="1"/>
        <v>0</v>
      </c>
      <c r="EO135" s="186">
        <f ca="1"/>
        <v>1.2469471162994139E-3</v>
      </c>
      <c r="EP135" s="186">
        <f ca="1"/>
        <v>5.3973463471165047E-3</v>
      </c>
      <c r="EQ135" s="186">
        <f ca="1"/>
        <v>5.2938113632070762E-3</v>
      </c>
      <c r="ER135" s="186">
        <f ca="1"/>
        <v>1.0155041218793766</v>
      </c>
      <c r="ES135" s="186">
        <f ca="1"/>
        <v>1.3711881914233236E-2</v>
      </c>
      <c r="ET135" s="186">
        <f ca="1"/>
        <v>1.3985026972285583E-2</v>
      </c>
      <c r="EU135" s="186">
        <f ca="1"/>
        <v>5.2938113632070762E-3</v>
      </c>
      <c r="EV135" s="186">
        <f ca="1"/>
        <v>1.4212925255356203E-2</v>
      </c>
      <c r="EW135" s="186">
        <f ca="1"/>
        <v>6.9925134861427651E-2</v>
      </c>
      <c r="EX135" s="186">
        <f ca="1"/>
        <v>6.7466829338956149E-3</v>
      </c>
      <c r="EY135" s="186">
        <f ca="1"/>
        <v>0.1231622639112297</v>
      </c>
      <c r="EZ135" s="186">
        <f ca="1"/>
        <v>8.4908371394596713</v>
      </c>
      <c r="FA135" s="186">
        <f ca="1"/>
        <v>1.0188891356189663E-7</v>
      </c>
      <c r="FB135" s="186">
        <f ca="1"/>
        <v>1.6782032366742806E-13</v>
      </c>
      <c r="FC135" s="186">
        <f ca="1"/>
        <v>7.3907211327852012E-10</v>
      </c>
      <c r="FD135" s="186">
        <f ca="1"/>
        <v>1.7991154490388536E-9</v>
      </c>
      <c r="FG135" s="209"/>
      <c r="FH135" s="17"/>
      <c r="FI135" s="17"/>
      <c r="FJ135" s="17"/>
      <c r="FK135" s="36"/>
      <c r="FL135" s="367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65"/>
      <c r="HQ135" s="260"/>
      <c r="HR135" s="361"/>
      <c r="HS135" s="39" t="s">
        <v>23</v>
      </c>
      <c r="HT135" s="38">
        <f ca="1"/>
        <v>0</v>
      </c>
      <c r="HU135" s="17" t="s">
        <v>187</v>
      </c>
      <c r="HV135" s="17"/>
      <c r="HW135" s="17"/>
      <c r="HX135" s="38">
        <f t="shared" ca="1" si="24"/>
        <v>0</v>
      </c>
      <c r="HY135" s="38">
        <f t="shared" ca="1" si="22"/>
        <v>0</v>
      </c>
      <c r="HZ135" s="38">
        <f t="shared" ca="1" si="22"/>
        <v>0</v>
      </c>
      <c r="IA135" s="38">
        <f t="shared" ca="1" si="22"/>
        <v>0</v>
      </c>
      <c r="IB135" s="38">
        <f t="shared" ca="1" si="22"/>
        <v>0</v>
      </c>
      <c r="IC135" s="38">
        <f t="shared" ca="1" si="22"/>
        <v>0</v>
      </c>
      <c r="ID135" s="38">
        <f t="shared" ca="1" si="22"/>
        <v>0</v>
      </c>
      <c r="IE135" s="38">
        <f t="shared" ca="1" si="22"/>
        <v>0</v>
      </c>
      <c r="IF135" s="38">
        <f t="shared" ca="1" si="22"/>
        <v>0</v>
      </c>
      <c r="IG135" s="38">
        <f t="shared" ca="1" si="22"/>
        <v>0</v>
      </c>
      <c r="IH135" s="38">
        <f t="shared" ca="1" si="22"/>
        <v>0</v>
      </c>
      <c r="II135" s="38">
        <f t="shared" ca="1" si="22"/>
        <v>0</v>
      </c>
      <c r="IJ135" s="38">
        <f t="shared" ca="1" si="22"/>
        <v>0</v>
      </c>
      <c r="IK135" s="38">
        <f t="shared" ca="1" si="22"/>
        <v>0</v>
      </c>
      <c r="IL135" s="38">
        <f t="shared" ca="1" si="22"/>
        <v>0</v>
      </c>
      <c r="IM135" s="38">
        <f t="shared" ca="1" si="22"/>
        <v>0</v>
      </c>
      <c r="IN135" s="38">
        <f t="shared" ca="1" si="22"/>
        <v>0</v>
      </c>
      <c r="IO135" s="38">
        <f t="shared" ca="1" si="22"/>
        <v>0</v>
      </c>
      <c r="IP135" s="38">
        <f t="shared" ca="1" si="22"/>
        <v>0</v>
      </c>
      <c r="IQ135" s="234"/>
      <c r="IR135" s="361"/>
      <c r="IS135" s="39" t="s">
        <v>23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55"/>
      <c r="B136" s="28" t="s">
        <v>21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6400</v>
      </c>
      <c r="AF136" s="7">
        <v>-6400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3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55"/>
      <c r="CO136" s="28" t="s">
        <v>21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1.0199203187250996</v>
      </c>
      <c r="CZ136" s="69">
        <f ca="1"/>
        <v>0</v>
      </c>
      <c r="DA136" s="69">
        <f ca="1"/>
        <v>0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55"/>
      <c r="DM136" s="28" t="s">
        <v>21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-1.0199203187250996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55"/>
      <c r="EJ136" s="28" t="s">
        <v>21</v>
      </c>
      <c r="EK136" s="186">
        <f ca="1"/>
        <v>0</v>
      </c>
      <c r="EL136" s="186">
        <f ca="1"/>
        <v>5.5062993713813507E-4</v>
      </c>
      <c r="EM136" s="186">
        <f ca="1"/>
        <v>1.1209939938420118E-3</v>
      </c>
      <c r="EN136" s="186">
        <f ca="1"/>
        <v>0</v>
      </c>
      <c r="EO136" s="186">
        <f ca="1"/>
        <v>6.3792492717222886E-4</v>
      </c>
      <c r="EP136" s="186">
        <f ca="1"/>
        <v>1.2850418953798668E-3</v>
      </c>
      <c r="EQ136" s="186">
        <f ca="1"/>
        <v>3.1111722850867695E-3</v>
      </c>
      <c r="ER136" s="186">
        <f ca="1"/>
        <v>3.2149851940964347E-3</v>
      </c>
      <c r="ES136" s="186">
        <f ca="1"/>
        <v>1.0194589627099226</v>
      </c>
      <c r="ET136" s="186">
        <f ca="1"/>
        <v>1.0397669101742637</v>
      </c>
      <c r="EU136" s="186">
        <f ca="1"/>
        <v>3.1111722850867695E-3</v>
      </c>
      <c r="EV136" s="186">
        <f ca="1"/>
        <v>3.1989172485525613E-3</v>
      </c>
      <c r="EW136" s="186">
        <f ca="1"/>
        <v>5.198834550871319</v>
      </c>
      <c r="EX136" s="186">
        <f ca="1"/>
        <v>1.6063023692249098E-3</v>
      </c>
      <c r="EY136" s="186">
        <f ca="1"/>
        <v>2.7720253453661688E-2</v>
      </c>
      <c r="EZ136" s="186">
        <f ca="1"/>
        <v>2.6881147107829625E-2</v>
      </c>
      <c r="FA136" s="186">
        <f ca="1"/>
        <v>3.2257018114213974E-10</v>
      </c>
      <c r="FB136" s="186">
        <f ca="1"/>
        <v>1.2477202922091163E-11</v>
      </c>
      <c r="FC136" s="186">
        <f ca="1"/>
        <v>1.6634369692473316E-10</v>
      </c>
      <c r="FD136" s="186">
        <f ca="1"/>
        <v>4.2834729845997369E-10</v>
      </c>
      <c r="FG136" s="209"/>
      <c r="FH136" s="17"/>
      <c r="FI136" s="17"/>
      <c r="FJ136" s="17"/>
      <c r="FK136" s="36"/>
      <c r="FL136" s="367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65"/>
      <c r="HQ136" s="260"/>
      <c r="HR136" s="361"/>
      <c r="HS136" s="39" t="s">
        <v>22</v>
      </c>
      <c r="HT136" s="38">
        <f ca="1"/>
        <v>0</v>
      </c>
      <c r="HU136" s="17" t="s">
        <v>187</v>
      </c>
      <c r="HV136" s="17"/>
      <c r="HW136" s="17"/>
      <c r="HX136" s="38">
        <f t="shared" ca="1" si="24"/>
        <v>0</v>
      </c>
      <c r="HY136" s="38">
        <f t="shared" ca="1" si="22"/>
        <v>0</v>
      </c>
      <c r="HZ136" s="38">
        <f t="shared" ca="1" si="22"/>
        <v>0</v>
      </c>
      <c r="IA136" s="38">
        <f t="shared" ca="1" si="22"/>
        <v>0</v>
      </c>
      <c r="IB136" s="38">
        <f t="shared" ca="1" si="22"/>
        <v>0</v>
      </c>
      <c r="IC136" s="38">
        <f t="shared" ca="1" si="22"/>
        <v>0</v>
      </c>
      <c r="ID136" s="38">
        <f t="shared" ca="1" si="22"/>
        <v>0</v>
      </c>
      <c r="IE136" s="38">
        <f t="shared" ca="1" si="22"/>
        <v>0</v>
      </c>
      <c r="IF136" s="38">
        <f t="shared" ca="1" si="22"/>
        <v>0</v>
      </c>
      <c r="IG136" s="38">
        <f t="shared" ca="1" si="22"/>
        <v>0</v>
      </c>
      <c r="IH136" s="38">
        <f t="shared" ca="1" si="22"/>
        <v>0</v>
      </c>
      <c r="II136" s="38">
        <f t="shared" ca="1" si="22"/>
        <v>0</v>
      </c>
      <c r="IJ136" s="38">
        <f t="shared" ca="1" si="22"/>
        <v>0</v>
      </c>
      <c r="IK136" s="38">
        <f t="shared" ca="1" si="22"/>
        <v>0</v>
      </c>
      <c r="IL136" s="38">
        <f t="shared" ca="1" si="22"/>
        <v>0</v>
      </c>
      <c r="IM136" s="38">
        <f t="shared" ca="1" si="22"/>
        <v>0</v>
      </c>
      <c r="IN136" s="38">
        <f t="shared" ca="1" si="22"/>
        <v>0</v>
      </c>
      <c r="IO136" s="38">
        <f t="shared" ca="1" si="22"/>
        <v>0</v>
      </c>
      <c r="IP136" s="38">
        <f t="shared" ca="1" si="22"/>
        <v>0</v>
      </c>
      <c r="IQ136" s="234"/>
      <c r="IR136" s="361"/>
      <c r="IS136" s="39" t="s">
        <v>22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55"/>
      <c r="B137" s="28" t="s">
        <v>207</v>
      </c>
      <c r="X137" s="186">
        <v>0</v>
      </c>
      <c r="Y137" s="186">
        <v>0</v>
      </c>
      <c r="Z137" s="186">
        <v>-25</v>
      </c>
      <c r="AA137" s="186">
        <v>-25</v>
      </c>
      <c r="AB137" s="186">
        <v>-25</v>
      </c>
      <c r="AC137" s="186">
        <v>-25</v>
      </c>
      <c r="AD137" s="186">
        <v>-75</v>
      </c>
      <c r="AE137" s="186">
        <v>-100</v>
      </c>
      <c r="AF137" s="186">
        <v>6275</v>
      </c>
      <c r="AG137" s="186">
        <v>0</v>
      </c>
      <c r="AH137" s="186">
        <v>0</v>
      </c>
      <c r="AI137" s="186">
        <v>0</v>
      </c>
      <c r="AJ137" s="186">
        <v>0</v>
      </c>
      <c r="AK137" s="186">
        <v>-6000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3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55"/>
      <c r="CO137" s="28" t="s">
        <v>207</v>
      </c>
      <c r="CP137" s="69">
        <f ca="1"/>
        <v>0</v>
      </c>
      <c r="CQ137" s="69">
        <f ca="1"/>
        <v>5.263157894736842E-4</v>
      </c>
      <c r="CR137" s="69">
        <f ca="1"/>
        <v>5.3191489361702129E-4</v>
      </c>
      <c r="CS137" s="69">
        <f ca="1"/>
        <v>0</v>
      </c>
      <c r="CT137" s="69">
        <f ca="1"/>
        <v>6.0975609756097561E-4</v>
      </c>
      <c r="CU137" s="69">
        <f ca="1"/>
        <v>6.0975609756097561E-4</v>
      </c>
      <c r="CV137" s="69">
        <f ca="1"/>
        <v>1.7857142857142857E-3</v>
      </c>
      <c r="CW137" s="69">
        <f ca="1"/>
        <v>0</v>
      </c>
      <c r="CX137" s="69">
        <f ca="1"/>
        <v>1.5625E-2</v>
      </c>
      <c r="CY137" s="69">
        <f ca="1"/>
        <v>0</v>
      </c>
      <c r="CZ137" s="69">
        <f ca="1"/>
        <v>1.7857142857142857E-3</v>
      </c>
      <c r="DA137" s="69">
        <f ca="1"/>
        <v>0</v>
      </c>
      <c r="DB137" s="69">
        <f ca="1"/>
        <v>5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55"/>
      <c r="DM137" s="28" t="s">
        <v>207</v>
      </c>
      <c r="DN137" s="186">
        <f ca="1"/>
        <v>0</v>
      </c>
      <c r="DO137" s="186">
        <f ca="1"/>
        <v>-5.263157894736842E-4</v>
      </c>
      <c r="DP137" s="186">
        <f ca="1"/>
        <v>-5.3191489361702129E-4</v>
      </c>
      <c r="DQ137" s="186">
        <f ca="1"/>
        <v>0</v>
      </c>
      <c r="DR137" s="186">
        <f ca="1"/>
        <v>-6.0975609756097561E-4</v>
      </c>
      <c r="DS137" s="186">
        <f ca="1"/>
        <v>-6.0975609756097561E-4</v>
      </c>
      <c r="DT137" s="186">
        <f ca="1"/>
        <v>-1.7857142857142857E-3</v>
      </c>
      <c r="DU137" s="186">
        <f ca="1"/>
        <v>0</v>
      </c>
      <c r="DV137" s="186">
        <f ca="1"/>
        <v>-1.5625E-2</v>
      </c>
      <c r="DW137" s="186">
        <f ca="1"/>
        <v>1</v>
      </c>
      <c r="DX137" s="186">
        <f ca="1"/>
        <v>-1.7857142857142857E-3</v>
      </c>
      <c r="DY137" s="186">
        <f ca="1"/>
        <v>0</v>
      </c>
      <c r="DZ137" s="186">
        <f ca="1"/>
        <v>-5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55"/>
      <c r="EJ137" s="28" t="s">
        <v>207</v>
      </c>
      <c r="EK137" s="186">
        <f ca="1"/>
        <v>0</v>
      </c>
      <c r="EL137" s="186">
        <f ca="1"/>
        <v>5.3987544617840584E-4</v>
      </c>
      <c r="EM137" s="186">
        <f ca="1"/>
        <v>1.099099579899785E-3</v>
      </c>
      <c r="EN137" s="186">
        <f ca="1"/>
        <v>0</v>
      </c>
      <c r="EO137" s="186">
        <f ca="1"/>
        <v>6.2546545593839627E-4</v>
      </c>
      <c r="EP137" s="186">
        <f ca="1"/>
        <v>1.2599434208607288E-3</v>
      </c>
      <c r="EQ137" s="186">
        <f ca="1"/>
        <v>3.0504072013936684E-3</v>
      </c>
      <c r="ER137" s="186">
        <f ca="1"/>
        <v>3.1521925145242386E-3</v>
      </c>
      <c r="ES137" s="186">
        <f ca="1"/>
        <v>1.9078904844494361E-2</v>
      </c>
      <c r="ET137" s="186">
        <f ca="1"/>
        <v>1.0194589627099226</v>
      </c>
      <c r="EU137" s="186">
        <f ca="1"/>
        <v>3.0504072013936684E-3</v>
      </c>
      <c r="EV137" s="186">
        <f ca="1"/>
        <v>3.1364383960417689E-3</v>
      </c>
      <c r="EW137" s="186">
        <f ca="1"/>
        <v>5.0972948135496132</v>
      </c>
      <c r="EX137" s="186">
        <f ca="1"/>
        <v>1.5749292760759857E-3</v>
      </c>
      <c r="EY137" s="186">
        <f ca="1"/>
        <v>2.7178842253394859E-2</v>
      </c>
      <c r="EZ137" s="186">
        <f ca="1"/>
        <v>2.6356124703379828E-2</v>
      </c>
      <c r="FA137" s="186">
        <f ca="1"/>
        <v>3.1626998229170735E-10</v>
      </c>
      <c r="FB137" s="186">
        <f ca="1"/>
        <v>1.223350755251907E-11</v>
      </c>
      <c r="FC137" s="186">
        <f ca="1"/>
        <v>1.6309479659417196E-10</v>
      </c>
      <c r="FD137" s="186">
        <f ca="1"/>
        <v>4.1998114028692734E-10</v>
      </c>
      <c r="FG137" s="209"/>
      <c r="FH137" s="17"/>
      <c r="FI137" s="17"/>
      <c r="FJ137" s="17"/>
      <c r="FK137" s="36"/>
      <c r="FL137" s="367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65"/>
      <c r="HQ137" s="260"/>
      <c r="HR137" s="361"/>
      <c r="HS137" s="39" t="s">
        <v>133</v>
      </c>
      <c r="HT137" s="38">
        <f ca="1"/>
        <v>0</v>
      </c>
      <c r="HU137" s="17" t="s">
        <v>187</v>
      </c>
      <c r="HV137" s="17"/>
      <c r="HW137" s="17"/>
      <c r="HX137" s="38">
        <f t="shared" ca="1" si="24"/>
        <v>0</v>
      </c>
      <c r="HY137" s="38">
        <f t="shared" ca="1" si="22"/>
        <v>0</v>
      </c>
      <c r="HZ137" s="38">
        <f t="shared" ca="1" si="22"/>
        <v>0</v>
      </c>
      <c r="IA137" s="38">
        <f t="shared" ca="1" si="22"/>
        <v>0</v>
      </c>
      <c r="IB137" s="38">
        <f t="shared" ca="1" si="22"/>
        <v>0</v>
      </c>
      <c r="IC137" s="38">
        <f t="shared" ca="1" si="22"/>
        <v>0</v>
      </c>
      <c r="ID137" s="38">
        <f t="shared" ca="1" si="22"/>
        <v>0</v>
      </c>
      <c r="IE137" s="38">
        <f t="shared" ca="1" si="22"/>
        <v>0</v>
      </c>
      <c r="IF137" s="38">
        <f t="shared" ca="1" si="22"/>
        <v>0</v>
      </c>
      <c r="IG137" s="38">
        <f t="shared" ca="1" si="22"/>
        <v>0</v>
      </c>
      <c r="IH137" s="38">
        <f t="shared" ca="1" si="22"/>
        <v>0</v>
      </c>
      <c r="II137" s="38">
        <f t="shared" ca="1" si="22"/>
        <v>0</v>
      </c>
      <c r="IJ137" s="38">
        <f t="shared" ca="1" si="22"/>
        <v>0</v>
      </c>
      <c r="IK137" s="38">
        <f t="shared" ca="1" si="22"/>
        <v>0</v>
      </c>
      <c r="IL137" s="38">
        <f t="shared" ca="1" si="22"/>
        <v>0</v>
      </c>
      <c r="IM137" s="38">
        <f t="shared" ca="1" si="22"/>
        <v>0</v>
      </c>
      <c r="IN137" s="38">
        <f t="shared" ca="1" si="22"/>
        <v>0</v>
      </c>
      <c r="IO137" s="38">
        <f t="shared" ca="1" si="22"/>
        <v>0</v>
      </c>
      <c r="IP137" s="38">
        <f t="shared" ca="1" si="22"/>
        <v>0</v>
      </c>
      <c r="IQ137" s="234"/>
      <c r="IR137" s="361"/>
      <c r="IS137" s="39" t="s">
        <v>133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55"/>
      <c r="B138" s="28" t="s">
        <v>20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26500</v>
      </c>
      <c r="AE138" s="7">
        <v>0</v>
      </c>
      <c r="AF138" s="7">
        <v>0</v>
      </c>
      <c r="AG138" s="7">
        <v>0</v>
      </c>
      <c r="AH138" s="7">
        <v>-26500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BA138" s="25"/>
      <c r="BB138" s="75"/>
      <c r="BC138" s="78"/>
      <c r="BD138" s="69">
        <f t="shared" si="23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55"/>
      <c r="CO138" s="28" t="s">
        <v>20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1.0192307692307692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0</v>
      </c>
      <c r="DH138" s="186">
        <f ca="1"/>
        <v>0</v>
      </c>
      <c r="DI138" s="186">
        <f ca="1"/>
        <v>0</v>
      </c>
      <c r="DL138" s="355"/>
      <c r="DM138" s="28" t="s">
        <v>20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-1.0192307692307692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0</v>
      </c>
      <c r="EF138" s="186">
        <f ca="1"/>
        <v>0</v>
      </c>
      <c r="EG138" s="186">
        <f ca="1"/>
        <v>0</v>
      </c>
      <c r="EI138" s="355"/>
      <c r="EJ138" s="28" t="s">
        <v>20</v>
      </c>
      <c r="EK138" s="186">
        <f ca="1"/>
        <v>0</v>
      </c>
      <c r="EL138" s="186">
        <f ca="1"/>
        <v>0</v>
      </c>
      <c r="EM138" s="186">
        <f ca="1"/>
        <v>0</v>
      </c>
      <c r="EN138" s="186">
        <f ca="1"/>
        <v>0</v>
      </c>
      <c r="EO138" s="186">
        <f ca="1"/>
        <v>2.2995434983775899E-19</v>
      </c>
      <c r="EP138" s="186">
        <f ca="1"/>
        <v>0</v>
      </c>
      <c r="EQ138" s="186">
        <f ca="1"/>
        <v>0</v>
      </c>
      <c r="ER138" s="186">
        <f ca="1"/>
        <v>-2.3547325423386521E-16</v>
      </c>
      <c r="ES138" s="186">
        <f ca="1"/>
        <v>0</v>
      </c>
      <c r="ET138" s="186">
        <f ca="1"/>
        <v>1.177366271169326E-16</v>
      </c>
      <c r="EU138" s="186">
        <f ca="1"/>
        <v>1</v>
      </c>
      <c r="EV138" s="186">
        <f ca="1"/>
        <v>1.0192307692307692</v>
      </c>
      <c r="EW138" s="186">
        <f ca="1"/>
        <v>0</v>
      </c>
      <c r="EX138" s="186">
        <f ca="1"/>
        <v>0</v>
      </c>
      <c r="EY138" s="186">
        <f ca="1"/>
        <v>8.8321557125716534</v>
      </c>
      <c r="EZ138" s="186">
        <f ca="1"/>
        <v>1.8837860338709216E-15</v>
      </c>
      <c r="FA138" s="186">
        <f ca="1"/>
        <v>0</v>
      </c>
      <c r="FB138" s="186">
        <f ca="1"/>
        <v>1.7132934170794412E-27</v>
      </c>
      <c r="FC138" s="186">
        <f ca="1"/>
        <v>5.2999999999999998E-8</v>
      </c>
      <c r="FD138" s="186">
        <f ca="1"/>
        <v>0</v>
      </c>
      <c r="FG138" s="209"/>
      <c r="FH138" s="17"/>
      <c r="FI138" s="17"/>
      <c r="FJ138" s="17"/>
      <c r="FK138" s="36"/>
      <c r="FL138" s="367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65"/>
      <c r="HQ138" s="260"/>
      <c r="HR138" s="361"/>
      <c r="HS138" s="39" t="s">
        <v>134</v>
      </c>
      <c r="HT138" s="38">
        <f ca="1"/>
        <v>0</v>
      </c>
      <c r="HU138" s="17" t="s">
        <v>187</v>
      </c>
      <c r="HV138" s="17"/>
      <c r="HW138" s="17"/>
      <c r="HX138" s="38">
        <f t="shared" ca="1" si="24"/>
        <v>0</v>
      </c>
      <c r="HY138" s="38">
        <f t="shared" ca="1" si="22"/>
        <v>0</v>
      </c>
      <c r="HZ138" s="38">
        <f t="shared" ca="1" si="22"/>
        <v>0</v>
      </c>
      <c r="IA138" s="38">
        <f t="shared" ca="1" si="22"/>
        <v>0</v>
      </c>
      <c r="IB138" s="38">
        <f t="shared" ca="1" si="22"/>
        <v>0</v>
      </c>
      <c r="IC138" s="38">
        <f t="shared" ca="1" si="22"/>
        <v>0</v>
      </c>
      <c r="ID138" s="38">
        <f t="shared" ca="1" si="22"/>
        <v>0</v>
      </c>
      <c r="IE138" s="38">
        <f t="shared" ca="1" si="22"/>
        <v>0</v>
      </c>
      <c r="IF138" s="38">
        <f t="shared" ca="1" si="22"/>
        <v>0</v>
      </c>
      <c r="IG138" s="38">
        <f t="shared" ca="1" si="22"/>
        <v>0</v>
      </c>
      <c r="IH138" s="38">
        <f t="shared" ca="1" si="22"/>
        <v>0</v>
      </c>
      <c r="II138" s="38">
        <f t="shared" ca="1" si="22"/>
        <v>0</v>
      </c>
      <c r="IJ138" s="38">
        <f t="shared" ca="1" si="22"/>
        <v>0</v>
      </c>
      <c r="IK138" s="38">
        <f t="shared" ca="1" si="22"/>
        <v>0</v>
      </c>
      <c r="IL138" s="38">
        <f t="shared" ca="1" si="22"/>
        <v>0</v>
      </c>
      <c r="IM138" s="38">
        <f t="shared" ca="1" si="22"/>
        <v>0</v>
      </c>
      <c r="IN138" s="38">
        <f t="shared" ca="1" si="22"/>
        <v>0</v>
      </c>
      <c r="IO138" s="38">
        <f t="shared" ca="1" si="22"/>
        <v>0</v>
      </c>
      <c r="IP138" s="38">
        <f t="shared" ca="1" si="22"/>
        <v>0</v>
      </c>
      <c r="IQ138" s="234"/>
      <c r="IR138" s="361"/>
      <c r="IS138" s="39" t="s">
        <v>134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55"/>
      <c r="B139" s="28" t="s">
        <v>209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26000</v>
      </c>
      <c r="AI139" s="186">
        <v>-26000</v>
      </c>
      <c r="AJ139" s="186">
        <v>0</v>
      </c>
      <c r="AK139" s="186">
        <v>0</v>
      </c>
      <c r="AL139" s="186">
        <v>0</v>
      </c>
      <c r="AM139" s="186">
        <v>0</v>
      </c>
      <c r="AN139" s="186">
        <v>0</v>
      </c>
      <c r="AO139" s="186">
        <v>0</v>
      </c>
      <c r="AP139" s="186">
        <v>0</v>
      </c>
      <c r="BA139" s="25"/>
      <c r="BB139" s="80"/>
      <c r="BC139" s="78"/>
      <c r="BD139" s="69">
        <f t="shared" si="23"/>
        <v>0</v>
      </c>
      <c r="BE139" s="227"/>
      <c r="BF139" s="227"/>
      <c r="BG139" s="227"/>
      <c r="BH139" s="227"/>
      <c r="BI139" s="227"/>
      <c r="BJ139" s="227"/>
      <c r="BK139" s="227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27"/>
      <c r="CK139" s="227"/>
      <c r="CL139" s="227"/>
      <c r="CM139" s="227"/>
      <c r="CN139" s="355"/>
      <c r="CO139" s="28" t="s">
        <v>209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8.6655112651646409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0</v>
      </c>
      <c r="DL139" s="355"/>
      <c r="DM139" s="28" t="s">
        <v>209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-8.6655112651646409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0</v>
      </c>
      <c r="EI139" s="355"/>
      <c r="EJ139" s="28" t="s">
        <v>209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2.2561558852006542E-19</v>
      </c>
      <c r="EP139" s="186">
        <f ca="1"/>
        <v>0</v>
      </c>
      <c r="EQ139" s="186">
        <f ca="1"/>
        <v>0</v>
      </c>
      <c r="ER139" s="186">
        <f ca="1"/>
        <v>-2.3103036264454699E-16</v>
      </c>
      <c r="ES139" s="186">
        <f ca="1"/>
        <v>0</v>
      </c>
      <c r="ET139" s="186">
        <f ca="1"/>
        <v>1.155151813222735E-16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8.6655112651646409</v>
      </c>
      <c r="EZ139" s="186">
        <f ca="1"/>
        <v>1.8482429011563759E-15</v>
      </c>
      <c r="FA139" s="186">
        <f ca="1"/>
        <v>0</v>
      </c>
      <c r="FB139" s="186">
        <f ca="1"/>
        <v>1.6809671261911498E-27</v>
      </c>
      <c r="FC139" s="186">
        <f ca="1"/>
        <v>5.2000000000000002E-8</v>
      </c>
      <c r="FD139" s="186">
        <f ca="1"/>
        <v>0</v>
      </c>
      <c r="FG139" s="209"/>
      <c r="FH139" s="17"/>
      <c r="FI139" s="17"/>
      <c r="FJ139" s="17"/>
      <c r="FK139" s="36"/>
      <c r="FL139" s="367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65"/>
      <c r="HQ139" s="260"/>
      <c r="HR139" s="361"/>
      <c r="HS139" s="39" t="s">
        <v>32</v>
      </c>
      <c r="HT139" s="38">
        <f ca="1"/>
        <v>0</v>
      </c>
      <c r="HU139" s="17" t="s">
        <v>187</v>
      </c>
      <c r="HV139" s="17"/>
      <c r="HW139" s="17"/>
      <c r="HX139" s="38">
        <f t="shared" ca="1" si="24"/>
        <v>0</v>
      </c>
      <c r="HY139" s="38">
        <f t="shared" ca="1" si="22"/>
        <v>0</v>
      </c>
      <c r="HZ139" s="38">
        <f t="shared" ca="1" si="22"/>
        <v>0</v>
      </c>
      <c r="IA139" s="38">
        <f t="shared" ca="1" si="22"/>
        <v>0</v>
      </c>
      <c r="IB139" s="38">
        <f t="shared" ca="1" si="22"/>
        <v>0</v>
      </c>
      <c r="IC139" s="38">
        <f t="shared" ca="1" si="22"/>
        <v>0</v>
      </c>
      <c r="ID139" s="38">
        <f t="shared" ca="1" si="22"/>
        <v>0</v>
      </c>
      <c r="IE139" s="38">
        <f t="shared" ca="1" si="22"/>
        <v>0</v>
      </c>
      <c r="IF139" s="38">
        <f t="shared" ca="1" si="22"/>
        <v>0</v>
      </c>
      <c r="IG139" s="38">
        <f t="shared" ca="1" si="22"/>
        <v>0</v>
      </c>
      <c r="IH139" s="38">
        <f t="shared" ca="1" si="22"/>
        <v>0</v>
      </c>
      <c r="II139" s="38">
        <f t="shared" ca="1" si="22"/>
        <v>0</v>
      </c>
      <c r="IJ139" s="38">
        <f t="shared" ca="1" si="22"/>
        <v>0</v>
      </c>
      <c r="IK139" s="38">
        <f t="shared" ca="1" si="22"/>
        <v>0</v>
      </c>
      <c r="IL139" s="38">
        <f t="shared" ca="1" si="22"/>
        <v>0</v>
      </c>
      <c r="IM139" s="38">
        <f t="shared" ca="1" si="22"/>
        <v>0</v>
      </c>
      <c r="IN139" s="38">
        <f t="shared" ca="1" si="22"/>
        <v>0</v>
      </c>
      <c r="IO139" s="38">
        <f t="shared" ca="1" si="22"/>
        <v>0</v>
      </c>
      <c r="IP139" s="38">
        <f t="shared" ca="1" si="22"/>
        <v>0</v>
      </c>
      <c r="IQ139" s="234"/>
      <c r="IR139" s="361"/>
      <c r="IS139" s="39" t="s">
        <v>32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 ht="16" customHeight="1">
      <c r="A140" s="355"/>
      <c r="B140" s="28" t="s">
        <v>30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1200</v>
      </c>
      <c r="AL140" s="7">
        <v>0</v>
      </c>
      <c r="AM140" s="7">
        <v>0</v>
      </c>
      <c r="AN140" s="7">
        <v>0</v>
      </c>
      <c r="AO140" s="7">
        <v>-1200</v>
      </c>
      <c r="AP140" s="7">
        <v>0</v>
      </c>
      <c r="BA140" s="75"/>
      <c r="BB140" s="75"/>
      <c r="BC140" s="78"/>
      <c r="BD140" s="69">
        <f t="shared" si="23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55"/>
      <c r="CO140" s="28" t="s">
        <v>30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2.4000000000000003E-12</v>
      </c>
      <c r="DH140" s="186">
        <f ca="1"/>
        <v>0</v>
      </c>
      <c r="DI140" s="186">
        <f ca="1"/>
        <v>0</v>
      </c>
      <c r="DL140" s="355"/>
      <c r="DM140" s="28" t="s">
        <v>30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0</v>
      </c>
      <c r="EE140" s="186">
        <f ca="1"/>
        <v>-2.4000000000000003E-12</v>
      </c>
      <c r="EF140" s="186">
        <f ca="1"/>
        <v>0</v>
      </c>
      <c r="EG140" s="186">
        <f ca="1"/>
        <v>0</v>
      </c>
      <c r="EI140" s="355"/>
      <c r="EJ140" s="28" t="s">
        <v>30</v>
      </c>
      <c r="EK140" s="186">
        <f ca="1"/>
        <v>0</v>
      </c>
      <c r="EL140" s="186">
        <f ca="1"/>
        <v>5.7262477540038771E-20</v>
      </c>
      <c r="EM140" s="186">
        <f ca="1"/>
        <v>0</v>
      </c>
      <c r="EN140" s="186">
        <f ca="1"/>
        <v>0</v>
      </c>
      <c r="EO140" s="186">
        <f ca="1"/>
        <v>-5.7262477540038771E-20</v>
      </c>
      <c r="EP140" s="186">
        <f ca="1"/>
        <v>0</v>
      </c>
      <c r="EQ140" s="186">
        <f ca="1"/>
        <v>0</v>
      </c>
      <c r="ER140" s="186">
        <f ca="1"/>
        <v>5.8636777000999702E-17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1.0000000000000002</v>
      </c>
      <c r="EX140" s="186">
        <f ca="1"/>
        <v>1.4659194250249926E-17</v>
      </c>
      <c r="EY140" s="186">
        <f ca="1"/>
        <v>0</v>
      </c>
      <c r="EZ140" s="186">
        <f ca="1"/>
        <v>4.6909421600799762E-16</v>
      </c>
      <c r="FA140" s="186">
        <f ca="1"/>
        <v>2.2368155289077645E-22</v>
      </c>
      <c r="FB140" s="186">
        <f ca="1"/>
        <v>2.3999999999999999E-12</v>
      </c>
      <c r="FC140" s="186">
        <f ca="1"/>
        <v>0</v>
      </c>
      <c r="FD140" s="186">
        <f ca="1"/>
        <v>3.495024263918382E-24</v>
      </c>
      <c r="FG140" s="209"/>
      <c r="FH140" s="17"/>
      <c r="FI140" s="17"/>
      <c r="FJ140" s="17"/>
      <c r="FK140" s="36"/>
      <c r="FL140" s="367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65"/>
      <c r="HQ140" s="260"/>
      <c r="HR140" s="361"/>
      <c r="HS140" s="39" t="s">
        <v>33</v>
      </c>
      <c r="HT140" s="38">
        <f ca="1"/>
        <v>0</v>
      </c>
      <c r="HU140" s="17" t="s">
        <v>187</v>
      </c>
      <c r="HV140" s="17"/>
      <c r="HW140" s="17"/>
      <c r="HX140" s="38">
        <f t="shared" ca="1" si="24"/>
        <v>0</v>
      </c>
      <c r="HY140" s="38">
        <f t="shared" ca="1" si="22"/>
        <v>0</v>
      </c>
      <c r="HZ140" s="38">
        <f t="shared" ca="1" si="22"/>
        <v>0</v>
      </c>
      <c r="IA140" s="38">
        <f t="shared" ca="1" si="22"/>
        <v>0</v>
      </c>
      <c r="IB140" s="38">
        <f t="shared" ca="1" si="22"/>
        <v>0</v>
      </c>
      <c r="IC140" s="38">
        <f t="shared" ca="1" si="22"/>
        <v>0</v>
      </c>
      <c r="ID140" s="38">
        <f t="shared" ca="1" si="22"/>
        <v>0</v>
      </c>
      <c r="IE140" s="38">
        <f t="shared" ca="1" si="22"/>
        <v>0</v>
      </c>
      <c r="IF140" s="38">
        <f t="shared" ca="1" si="22"/>
        <v>0</v>
      </c>
      <c r="IG140" s="38">
        <f t="shared" ca="1" si="22"/>
        <v>0</v>
      </c>
      <c r="IH140" s="38">
        <f t="shared" ca="1" si="22"/>
        <v>0</v>
      </c>
      <c r="II140" s="38">
        <f t="shared" ca="1" si="22"/>
        <v>0</v>
      </c>
      <c r="IJ140" s="38">
        <f t="shared" ca="1" si="22"/>
        <v>0</v>
      </c>
      <c r="IK140" s="38">
        <f t="shared" ca="1" si="22"/>
        <v>0</v>
      </c>
      <c r="IL140" s="38">
        <f t="shared" ca="1" si="22"/>
        <v>0</v>
      </c>
      <c r="IM140" s="38">
        <f t="shared" ca="1" si="22"/>
        <v>0</v>
      </c>
      <c r="IN140" s="38">
        <f t="shared" ca="1" si="22"/>
        <v>0</v>
      </c>
      <c r="IO140" s="38">
        <f t="shared" ca="1" si="22"/>
        <v>0</v>
      </c>
      <c r="IP140" s="38">
        <f t="shared" ca="1" si="22"/>
        <v>0</v>
      </c>
      <c r="IQ140" s="234"/>
      <c r="IR140" s="361"/>
      <c r="IS140" s="39" t="s">
        <v>33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 ht="16" customHeight="1">
      <c r="A141" s="355"/>
      <c r="B141" s="28" t="s">
        <v>31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20000</v>
      </c>
      <c r="AK141" s="7">
        <v>0</v>
      </c>
      <c r="AL141" s="7">
        <v>0</v>
      </c>
      <c r="AM141" s="7">
        <v>0</v>
      </c>
      <c r="AN141" s="7">
        <v>-20000</v>
      </c>
      <c r="AO141" s="7">
        <v>0</v>
      </c>
      <c r="AP141" s="7">
        <v>0</v>
      </c>
      <c r="BA141" s="25"/>
      <c r="BB141" s="75"/>
      <c r="BC141" s="78"/>
      <c r="BD141" s="69">
        <f t="shared" si="23"/>
        <v>0</v>
      </c>
      <c r="BE141" s="74"/>
      <c r="BF141" s="74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74"/>
      <c r="CL141" s="74"/>
      <c r="CM141" s="74"/>
      <c r="CN141" s="355"/>
      <c r="CO141" s="28" t="s">
        <v>31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0</v>
      </c>
      <c r="DG141" s="186">
        <f ca="1"/>
        <v>0</v>
      </c>
      <c r="DH141" s="186">
        <f ca="1"/>
        <v>0</v>
      </c>
      <c r="DI141" s="186">
        <f ca="1"/>
        <v>2.6666666666666662E-7</v>
      </c>
      <c r="DL141" s="355"/>
      <c r="DM141" s="28" t="s">
        <v>31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0</v>
      </c>
      <c r="EC141" s="186">
        <f ca="1"/>
        <v>0</v>
      </c>
      <c r="ED141" s="186">
        <f ca="1"/>
        <v>0</v>
      </c>
      <c r="EE141" s="186">
        <f ca="1"/>
        <v>0</v>
      </c>
      <c r="EF141" s="186">
        <f ca="1"/>
        <v>0</v>
      </c>
      <c r="EG141" s="186">
        <f ca="1"/>
        <v>-2.6666666666666662E-7</v>
      </c>
      <c r="EI141" s="355"/>
      <c r="EJ141" s="28" t="s">
        <v>31</v>
      </c>
      <c r="EK141" s="186">
        <f ca="1"/>
        <v>0</v>
      </c>
      <c r="EL141" s="186">
        <f ca="1"/>
        <v>0</v>
      </c>
      <c r="EM141" s="186">
        <f ca="1"/>
        <v>0</v>
      </c>
      <c r="EN141" s="186">
        <f ca="1"/>
        <v>0</v>
      </c>
      <c r="EO141" s="186">
        <f ca="1"/>
        <v>0</v>
      </c>
      <c r="EP141" s="186">
        <f ca="1"/>
        <v>0</v>
      </c>
      <c r="EQ141" s="186">
        <f ca="1"/>
        <v>0</v>
      </c>
      <c r="ER141" s="186">
        <f ca="1"/>
        <v>0</v>
      </c>
      <c r="ES141" s="186">
        <f ca="1"/>
        <v>0</v>
      </c>
      <c r="ET141" s="186">
        <f ca="1"/>
        <v>0</v>
      </c>
      <c r="EU141" s="186">
        <f ca="1"/>
        <v>0</v>
      </c>
      <c r="EV141" s="186">
        <f ca="1"/>
        <v>0</v>
      </c>
      <c r="EW141" s="186">
        <f ca="1"/>
        <v>0</v>
      </c>
      <c r="EX141" s="186">
        <f ca="1"/>
        <v>1</v>
      </c>
      <c r="EY141" s="186">
        <f ca="1"/>
        <v>0</v>
      </c>
      <c r="EZ141" s="186">
        <f ca="1"/>
        <v>0</v>
      </c>
      <c r="FA141" s="186">
        <f ca="1"/>
        <v>0</v>
      </c>
      <c r="FB141" s="186">
        <f ca="1"/>
        <v>0</v>
      </c>
      <c r="FC141" s="186">
        <f ca="1"/>
        <v>0</v>
      </c>
      <c r="FD141" s="186">
        <f ca="1"/>
        <v>2.6666666666666662E-7</v>
      </c>
      <c r="FG141" s="209"/>
      <c r="FH141" s="17"/>
      <c r="FI141" s="17"/>
      <c r="FJ141" s="17"/>
      <c r="FK141" s="36"/>
      <c r="FL141" s="367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65"/>
      <c r="HQ141" s="260"/>
      <c r="HR141" s="361"/>
      <c r="HS141" s="39" t="s">
        <v>42</v>
      </c>
      <c r="HT141" s="38">
        <f ca="1"/>
        <v>0</v>
      </c>
      <c r="HU141" s="17" t="s">
        <v>187</v>
      </c>
      <c r="HV141" s="17"/>
      <c r="HW141" s="17"/>
      <c r="HX141" s="38">
        <f t="shared" ca="1" si="24"/>
        <v>0</v>
      </c>
      <c r="HY141" s="38">
        <f t="shared" ca="1" si="22"/>
        <v>0</v>
      </c>
      <c r="HZ141" s="38">
        <f t="shared" ca="1" si="22"/>
        <v>0</v>
      </c>
      <c r="IA141" s="38">
        <f t="shared" ca="1" si="22"/>
        <v>0</v>
      </c>
      <c r="IB141" s="38">
        <f t="shared" ca="1" si="22"/>
        <v>0</v>
      </c>
      <c r="IC141" s="38">
        <f t="shared" ca="1" si="22"/>
        <v>0</v>
      </c>
      <c r="ID141" s="38">
        <f t="shared" ca="1" si="22"/>
        <v>0</v>
      </c>
      <c r="IE141" s="38">
        <f t="shared" ca="1" si="22"/>
        <v>0</v>
      </c>
      <c r="IF141" s="38">
        <f t="shared" ca="1" si="22"/>
        <v>0</v>
      </c>
      <c r="IG141" s="38">
        <f t="shared" ca="1" si="22"/>
        <v>0</v>
      </c>
      <c r="IH141" s="38">
        <f t="shared" ca="1" si="22"/>
        <v>0</v>
      </c>
      <c r="II141" s="38">
        <f t="shared" ca="1" si="22"/>
        <v>0</v>
      </c>
      <c r="IJ141" s="38">
        <f t="shared" ca="1" si="22"/>
        <v>0</v>
      </c>
      <c r="IK141" s="38">
        <f t="shared" ca="1" si="22"/>
        <v>0</v>
      </c>
      <c r="IL141" s="38">
        <f t="shared" ca="1" si="22"/>
        <v>0</v>
      </c>
      <c r="IM141" s="38">
        <f t="shared" ca="1" si="22"/>
        <v>0</v>
      </c>
      <c r="IN141" s="38">
        <f t="shared" ca="1" si="22"/>
        <v>0</v>
      </c>
      <c r="IO141" s="38">
        <f t="shared" ca="1" si="22"/>
        <v>0</v>
      </c>
      <c r="IP141" s="38">
        <f t="shared" ca="1" si="22"/>
        <v>0</v>
      </c>
      <c r="IQ141" s="234"/>
      <c r="IR141" s="361"/>
      <c r="IS141" s="39" t="s">
        <v>42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>
      <c r="A142" s="355"/>
      <c r="B142" s="28" t="s">
        <v>137</v>
      </c>
      <c r="X142" s="7">
        <v>0</v>
      </c>
      <c r="Y142" s="186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3000.4000000000015</v>
      </c>
      <c r="AJ142" s="7">
        <v>0</v>
      </c>
      <c r="AK142" s="7">
        <v>0</v>
      </c>
      <c r="AL142" s="7">
        <v>0</v>
      </c>
      <c r="AM142" s="7">
        <v>-3000.4000000000015</v>
      </c>
      <c r="AN142" s="7">
        <v>0</v>
      </c>
      <c r="AO142" s="7">
        <v>0</v>
      </c>
      <c r="AP142" s="7">
        <v>0</v>
      </c>
      <c r="BA142" s="25"/>
      <c r="BB142" s="75"/>
      <c r="BC142" s="78"/>
      <c r="BD142" s="69">
        <f t="shared" si="23"/>
        <v>0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55"/>
      <c r="CO142" s="28" t="s">
        <v>137</v>
      </c>
      <c r="CP142" s="69">
        <f ca="1"/>
        <v>0</v>
      </c>
      <c r="CQ142" s="69">
        <f ca="1"/>
        <v>0</v>
      </c>
      <c r="CR142" s="69">
        <f ca="1"/>
        <v>0</v>
      </c>
      <c r="CS142" s="69">
        <f ca="1"/>
        <v>0</v>
      </c>
      <c r="CT142" s="69">
        <f ca="1"/>
        <v>0</v>
      </c>
      <c r="CU142" s="69">
        <f ca="1"/>
        <v>0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0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6.0008000000000027E-9</v>
      </c>
      <c r="DI142" s="186">
        <f ca="1"/>
        <v>0</v>
      </c>
      <c r="DL142" s="355"/>
      <c r="DM142" s="28" t="s">
        <v>137</v>
      </c>
      <c r="DN142" s="186">
        <f ca="1"/>
        <v>0</v>
      </c>
      <c r="DO142" s="186">
        <f ca="1"/>
        <v>0</v>
      </c>
      <c r="DP142" s="186">
        <f ca="1"/>
        <v>0</v>
      </c>
      <c r="DQ142" s="186">
        <f ca="1"/>
        <v>0</v>
      </c>
      <c r="DR142" s="186">
        <f ca="1"/>
        <v>0</v>
      </c>
      <c r="DS142" s="186">
        <f ca="1"/>
        <v>0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F142" s="186">
        <f ca="1"/>
        <v>-6.0008000000000027E-9</v>
      </c>
      <c r="EG142" s="186">
        <f ca="1"/>
        <v>0</v>
      </c>
      <c r="EI142" s="355"/>
      <c r="EJ142" s="28" t="s">
        <v>137</v>
      </c>
      <c r="EK142" s="186">
        <f ca="1"/>
        <v>0</v>
      </c>
      <c r="EL142" s="186">
        <f ca="1"/>
        <v>0</v>
      </c>
      <c r="EM142" s="186">
        <f ca="1"/>
        <v>0</v>
      </c>
      <c r="EN142" s="186">
        <f ca="1"/>
        <v>0</v>
      </c>
      <c r="EO142" s="186">
        <f ca="1"/>
        <v>2.6036038915215561E-20</v>
      </c>
      <c r="EP142" s="186">
        <f ca="1"/>
        <v>0</v>
      </c>
      <c r="EQ142" s="186">
        <f ca="1"/>
        <v>0</v>
      </c>
      <c r="ER142" s="186">
        <f ca="1"/>
        <v>-2.6660903849180735E-17</v>
      </c>
      <c r="ES142" s="186">
        <f ca="1"/>
        <v>0</v>
      </c>
      <c r="ET142" s="186">
        <f ca="1"/>
        <v>1.3330451924590367E-17</v>
      </c>
      <c r="EU142" s="186">
        <f ca="1"/>
        <v>0</v>
      </c>
      <c r="EV142" s="186">
        <f ca="1"/>
        <v>0</v>
      </c>
      <c r="EW142" s="186">
        <f ca="1"/>
        <v>0</v>
      </c>
      <c r="EX142" s="186">
        <f ca="1"/>
        <v>0</v>
      </c>
      <c r="EY142" s="186">
        <f ca="1"/>
        <v>1</v>
      </c>
      <c r="EZ142" s="186">
        <f ca="1"/>
        <v>2.1328723079344588E-16</v>
      </c>
      <c r="FA142" s="186">
        <f ca="1"/>
        <v>0</v>
      </c>
      <c r="FB142" s="186">
        <f ca="1"/>
        <v>1.9398360636245878E-28</v>
      </c>
      <c r="FC142" s="186">
        <f ca="1"/>
        <v>6.0008000000000027E-9</v>
      </c>
      <c r="FD142" s="186">
        <f ca="1"/>
        <v>0</v>
      </c>
      <c r="FG142" s="209"/>
      <c r="FH142" s="17"/>
      <c r="FI142" s="17"/>
      <c r="FJ142" s="17"/>
      <c r="FK142" s="36"/>
      <c r="FL142" s="367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65"/>
      <c r="HQ142" s="260"/>
      <c r="HR142" s="361"/>
      <c r="HS142" s="39" t="s">
        <v>34</v>
      </c>
      <c r="HT142" s="38">
        <f ca="1"/>
        <v>0</v>
      </c>
      <c r="HU142" s="17" t="s">
        <v>187</v>
      </c>
      <c r="HV142" s="17"/>
      <c r="HW142" s="17"/>
      <c r="HX142" s="38">
        <f t="shared" ca="1" si="24"/>
        <v>0</v>
      </c>
      <c r="HY142" s="38">
        <f t="shared" ca="1" si="22"/>
        <v>0</v>
      </c>
      <c r="HZ142" s="38">
        <f t="shared" ca="1" si="22"/>
        <v>0</v>
      </c>
      <c r="IA142" s="38">
        <f t="shared" ca="1" si="22"/>
        <v>0</v>
      </c>
      <c r="IB142" s="38">
        <f t="shared" ref="IB142:IP146" ca="1" si="25">IF((ROW()-ROW($HX$128))=(COLUMN()-COLUMN($HX$128)),INDIRECT("HB"&amp;ROW()),0)</f>
        <v>0</v>
      </c>
      <c r="IC142" s="38">
        <f t="shared" ca="1" si="25"/>
        <v>0</v>
      </c>
      <c r="ID142" s="38">
        <f t="shared" ca="1" si="25"/>
        <v>0</v>
      </c>
      <c r="IE142" s="38">
        <f t="shared" ca="1" si="25"/>
        <v>0</v>
      </c>
      <c r="IF142" s="38">
        <f t="shared" ca="1" si="25"/>
        <v>0</v>
      </c>
      <c r="IG142" s="38">
        <f t="shared" ca="1" si="25"/>
        <v>0</v>
      </c>
      <c r="IH142" s="38">
        <f t="shared" ca="1" si="25"/>
        <v>0</v>
      </c>
      <c r="II142" s="38">
        <f t="shared" ca="1" si="25"/>
        <v>0</v>
      </c>
      <c r="IJ142" s="38">
        <f t="shared" ca="1" si="25"/>
        <v>0</v>
      </c>
      <c r="IK142" s="38">
        <f t="shared" ca="1" si="25"/>
        <v>0</v>
      </c>
      <c r="IL142" s="38">
        <f t="shared" ca="1" si="25"/>
        <v>0</v>
      </c>
      <c r="IM142" s="38">
        <f t="shared" ca="1" si="25"/>
        <v>0</v>
      </c>
      <c r="IN142" s="38">
        <f t="shared" ca="1" si="25"/>
        <v>0</v>
      </c>
      <c r="IO142" s="38">
        <f t="shared" ca="1" si="25"/>
        <v>0</v>
      </c>
      <c r="IP142" s="38">
        <f t="shared" ca="1" si="25"/>
        <v>0</v>
      </c>
      <c r="IQ142" s="234"/>
      <c r="IR142" s="361"/>
      <c r="IS142" s="39" t="s">
        <v>34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55"/>
      <c r="B143" s="28" t="s">
        <v>138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1799.9799999999996</v>
      </c>
      <c r="AM143" s="7">
        <v>0</v>
      </c>
      <c r="AN143" s="7">
        <v>0</v>
      </c>
      <c r="AO143" s="7">
        <v>0</v>
      </c>
      <c r="AP143" s="7">
        <v>-1799.9799999999996</v>
      </c>
      <c r="BA143" s="25"/>
      <c r="BB143" s="80"/>
      <c r="BC143" s="78"/>
      <c r="BD143" s="69">
        <f t="shared" si="23"/>
        <v>0</v>
      </c>
      <c r="BE143" s="166"/>
      <c r="BF143" s="166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166"/>
      <c r="CL143" s="166"/>
      <c r="CM143" s="166"/>
      <c r="CN143" s="355"/>
      <c r="CO143" s="28" t="s">
        <v>138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1.1999866666666667E-8</v>
      </c>
      <c r="DG143" s="186">
        <f ca="1"/>
        <v>0</v>
      </c>
      <c r="DH143" s="186">
        <f ca="1"/>
        <v>0</v>
      </c>
      <c r="DI143" s="186">
        <f ca="1"/>
        <v>0</v>
      </c>
      <c r="DL143" s="355"/>
      <c r="DM143" s="28" t="s">
        <v>138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-1.1999866666666667E-8</v>
      </c>
      <c r="EE143" s="186">
        <f ca="1"/>
        <v>0</v>
      </c>
      <c r="EF143" s="186">
        <f ca="1"/>
        <v>0</v>
      </c>
      <c r="EG143" s="186">
        <f ca="1"/>
        <v>0</v>
      </c>
      <c r="EI143" s="355"/>
      <c r="EJ143" s="28" t="s">
        <v>138</v>
      </c>
      <c r="EK143" s="186">
        <f ca="1"/>
        <v>0</v>
      </c>
      <c r="EL143" s="186">
        <f ca="1"/>
        <v>2.4746428041847348E-6</v>
      </c>
      <c r="EM143" s="186">
        <f ca="1"/>
        <v>4.3478682170201523E-4</v>
      </c>
      <c r="EN143" s="186">
        <f ca="1"/>
        <v>0</v>
      </c>
      <c r="EO143" s="186">
        <f ca="1"/>
        <v>2.866964224360344E-6</v>
      </c>
      <c r="EP143" s="186">
        <f ca="1"/>
        <v>4.9841416146328608E-4</v>
      </c>
      <c r="EQ143" s="186">
        <f ca="1"/>
        <v>4.8885329601782085E-4</v>
      </c>
      <c r="ER143" s="186">
        <f ca="1"/>
        <v>1.705191912282171E-3</v>
      </c>
      <c r="ES143" s="186">
        <f ca="1"/>
        <v>1.2662141146486227E-3</v>
      </c>
      <c r="ET143" s="186">
        <f ca="1"/>
        <v>1.2914375033866452E-3</v>
      </c>
      <c r="EU143" s="186">
        <f ca="1"/>
        <v>4.8885329601782085E-4</v>
      </c>
      <c r="EV143" s="186">
        <f ca="1"/>
        <v>1.5515099776411594E-3</v>
      </c>
      <c r="EW143" s="186">
        <f ca="1"/>
        <v>6.4571875169331869E-3</v>
      </c>
      <c r="EX143" s="186">
        <f ca="1"/>
        <v>6.2301770182910754E-4</v>
      </c>
      <c r="EY143" s="186">
        <f ca="1"/>
        <v>1.3444627189264761E-2</v>
      </c>
      <c r="EZ143" s="186">
        <f ca="1"/>
        <v>1.0142574574605532</v>
      </c>
      <c r="FA143" s="186">
        <f ca="1"/>
        <v>1.2170954255198941E-8</v>
      </c>
      <c r="FB143" s="186">
        <f ca="1"/>
        <v>1.5497250040639788E-14</v>
      </c>
      <c r="FC143" s="186">
        <f ca="1"/>
        <v>8.0678518837341011E-11</v>
      </c>
      <c r="FD143" s="186">
        <f ca="1"/>
        <v>1.6613805382109477E-10</v>
      </c>
      <c r="FG143" s="209"/>
      <c r="FH143" s="17"/>
      <c r="FI143" s="17"/>
      <c r="FJ143" s="17"/>
      <c r="FK143" s="36"/>
      <c r="FL143" s="367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65"/>
      <c r="HQ143" s="260"/>
      <c r="HR143" s="361"/>
      <c r="HS143" s="39" t="s">
        <v>35</v>
      </c>
      <c r="HT143" s="38">
        <f ca="1"/>
        <v>0</v>
      </c>
      <c r="HU143" s="17" t="s">
        <v>188</v>
      </c>
      <c r="HV143" s="17"/>
      <c r="HW143" s="17"/>
      <c r="HX143" s="38">
        <f t="shared" ca="1" si="24"/>
        <v>0</v>
      </c>
      <c r="HY143" s="38">
        <f t="shared" ca="1" si="24"/>
        <v>0</v>
      </c>
      <c r="HZ143" s="38">
        <f t="shared" ca="1" si="24"/>
        <v>0</v>
      </c>
      <c r="IA143" s="38">
        <f t="shared" ca="1" si="24"/>
        <v>0</v>
      </c>
      <c r="IB143" s="38">
        <f t="shared" ca="1" si="24"/>
        <v>0</v>
      </c>
      <c r="IC143" s="38">
        <f t="shared" ca="1" si="24"/>
        <v>0</v>
      </c>
      <c r="ID143" s="38">
        <f t="shared" ca="1" si="24"/>
        <v>0</v>
      </c>
      <c r="IE143" s="38">
        <f t="shared" ca="1" si="24"/>
        <v>0</v>
      </c>
      <c r="IF143" s="38">
        <f t="shared" ca="1" si="24"/>
        <v>0</v>
      </c>
      <c r="IG143" s="38">
        <f t="shared" ca="1" si="24"/>
        <v>0</v>
      </c>
      <c r="IH143" s="38">
        <f t="shared" ca="1" si="24"/>
        <v>0</v>
      </c>
      <c r="II143" s="38">
        <f t="shared" ca="1" si="24"/>
        <v>0</v>
      </c>
      <c r="IJ143" s="38">
        <f t="shared" ca="1" si="24"/>
        <v>0</v>
      </c>
      <c r="IK143" s="38">
        <f t="shared" ca="1" si="24"/>
        <v>0</v>
      </c>
      <c r="IL143" s="38">
        <f t="shared" ca="1" si="24"/>
        <v>0</v>
      </c>
      <c r="IM143" s="38">
        <f t="shared" ca="1" si="24"/>
        <v>0</v>
      </c>
      <c r="IN143" s="38">
        <f t="shared" ca="1" si="25"/>
        <v>0</v>
      </c>
      <c r="IO143" s="38">
        <f t="shared" ca="1" si="25"/>
        <v>0</v>
      </c>
      <c r="IP143" s="38">
        <f t="shared" ca="1" si="25"/>
        <v>0</v>
      </c>
      <c r="IQ143" s="234"/>
      <c r="IR143" s="361"/>
      <c r="IS143" s="39" t="s">
        <v>35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9">
      <c r="A144" s="355"/>
      <c r="B144" s="28" t="s">
        <v>141</v>
      </c>
      <c r="X144" s="7">
        <v>0</v>
      </c>
      <c r="Y144" s="186">
        <v>0</v>
      </c>
      <c r="Z144" s="7">
        <v>0</v>
      </c>
      <c r="AA144" s="7">
        <v>0</v>
      </c>
      <c r="AB144" s="7">
        <v>-1666685185.3909488</v>
      </c>
      <c r="AC144" s="7">
        <v>-1666685185.3909488</v>
      </c>
      <c r="AD144" s="7">
        <v>0</v>
      </c>
      <c r="AE144" s="7">
        <v>0</v>
      </c>
      <c r="AF144" s="7">
        <v>0</v>
      </c>
      <c r="AG144" s="7">
        <v>-1500000000</v>
      </c>
      <c r="AH144" s="7">
        <v>-2250000000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150000000000</v>
      </c>
      <c r="BA144" s="25"/>
      <c r="BB144" s="75"/>
      <c r="BC144" s="78"/>
      <c r="BD144" s="69">
        <f t="shared" si="23"/>
        <v>142916629629.21811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55"/>
      <c r="CO144" s="28" t="s">
        <v>141</v>
      </c>
      <c r="CP144" s="69">
        <f ca="1"/>
        <v>0</v>
      </c>
      <c r="CQ144" s="69">
        <f ca="1"/>
        <v>0</v>
      </c>
      <c r="CR144" s="69">
        <f ca="1"/>
        <v>35461.386923211678</v>
      </c>
      <c r="CS144" s="69">
        <f ca="1"/>
        <v>0</v>
      </c>
      <c r="CT144" s="69">
        <f ca="1"/>
        <v>0</v>
      </c>
      <c r="CU144" s="69">
        <f ca="1"/>
        <v>40650.858180267045</v>
      </c>
      <c r="CV144" s="69">
        <f ca="1"/>
        <v>0</v>
      </c>
      <c r="CW144" s="69">
        <f ca="1"/>
        <v>99009.900990098991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86538.461538461546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55"/>
      <c r="DM144" s="28" t="s">
        <v>141</v>
      </c>
      <c r="DN144" s="186">
        <f ca="1"/>
        <v>0</v>
      </c>
      <c r="DO144" s="186">
        <f ca="1"/>
        <v>0</v>
      </c>
      <c r="DP144" s="186">
        <f ca="1"/>
        <v>-35461.386923211678</v>
      </c>
      <c r="DQ144" s="186">
        <f ca="1"/>
        <v>0</v>
      </c>
      <c r="DR144" s="186">
        <f ca="1"/>
        <v>0</v>
      </c>
      <c r="DS144" s="186">
        <f ca="1"/>
        <v>-40650.858180267045</v>
      </c>
      <c r="DT144" s="186">
        <f ca="1"/>
        <v>0</v>
      </c>
      <c r="DU144" s="186">
        <f ca="1"/>
        <v>-99009.900990098991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-86538.461538461546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F144" s="186">
        <f ca="1"/>
        <v>0</v>
      </c>
      <c r="EG144" s="186">
        <f ca="1"/>
        <v>0</v>
      </c>
      <c r="EI144" s="355"/>
      <c r="EJ144" s="28" t="s">
        <v>141</v>
      </c>
      <c r="EK144" s="186">
        <f ca="1"/>
        <v>0</v>
      </c>
      <c r="EL144" s="186">
        <f ca="1"/>
        <v>206.22252504344877</v>
      </c>
      <c r="EM144" s="186">
        <f ca="1"/>
        <v>36232.637726697867</v>
      </c>
      <c r="EN144" s="186">
        <f ca="1"/>
        <v>0</v>
      </c>
      <c r="EO144" s="186">
        <f ca="1"/>
        <v>238.91633998936135</v>
      </c>
      <c r="EP144" s="186">
        <f ca="1"/>
        <v>41534.974954995108</v>
      </c>
      <c r="EQ144" s="186">
        <f ca="1"/>
        <v>40738.227315121963</v>
      </c>
      <c r="ER144" s="186">
        <f ca="1"/>
        <v>142100.90492245674</v>
      </c>
      <c r="ES144" s="186">
        <f ca="1"/>
        <v>105519.01532088839</v>
      </c>
      <c r="ET144" s="186">
        <f ca="1"/>
        <v>107620.98773763915</v>
      </c>
      <c r="EU144" s="186">
        <f ca="1"/>
        <v>40738.227315121963</v>
      </c>
      <c r="EV144" s="186">
        <f ca="1"/>
        <v>129293.93473603758</v>
      </c>
      <c r="EW144" s="186">
        <f ca="1"/>
        <v>538104.93868819566</v>
      </c>
      <c r="EX144" s="186">
        <f ca="1"/>
        <v>51918.718693743889</v>
      </c>
      <c r="EY144" s="186">
        <f ca="1"/>
        <v>1120398.0479725953</v>
      </c>
      <c r="EZ144" s="186">
        <f ca="1"/>
        <v>1188134.6565422812</v>
      </c>
      <c r="FA144" s="186">
        <f ca="1"/>
        <v>1.0142574574605532</v>
      </c>
      <c r="FB144" s="186">
        <f ca="1"/>
        <v>1.2914518528516699E-6</v>
      </c>
      <c r="FC144" s="186">
        <f ca="1"/>
        <v>6.7232846062739542E-3</v>
      </c>
      <c r="FD144" s="186">
        <f ca="1"/>
        <v>1.3844991651665035E-2</v>
      </c>
      <c r="FG144" s="209"/>
      <c r="FH144" s="17"/>
      <c r="FI144" s="17"/>
      <c r="FJ144" s="17"/>
      <c r="FK144" s="36"/>
      <c r="FL144" s="367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65"/>
      <c r="HQ144" s="260"/>
      <c r="HR144" s="361"/>
      <c r="HS144" s="39" t="s">
        <v>36</v>
      </c>
      <c r="HT144" s="38">
        <f ca="1"/>
        <v>0</v>
      </c>
      <c r="HU144" s="17" t="s">
        <v>189</v>
      </c>
      <c r="HV144" s="17"/>
      <c r="HW144" s="17"/>
      <c r="HX144" s="38">
        <f t="shared" ca="1" si="24"/>
        <v>0</v>
      </c>
      <c r="HY144" s="38">
        <f t="shared" ca="1" si="24"/>
        <v>0</v>
      </c>
      <c r="HZ144" s="38">
        <f t="shared" ca="1" si="24"/>
        <v>0</v>
      </c>
      <c r="IA144" s="38">
        <f t="shared" ca="1" si="24"/>
        <v>0</v>
      </c>
      <c r="IB144" s="38">
        <f t="shared" ca="1" si="24"/>
        <v>0</v>
      </c>
      <c r="IC144" s="38">
        <f t="shared" ca="1" si="24"/>
        <v>0</v>
      </c>
      <c r="ID144" s="38">
        <f t="shared" ca="1" si="24"/>
        <v>0</v>
      </c>
      <c r="IE144" s="38">
        <f t="shared" ca="1" si="24"/>
        <v>0</v>
      </c>
      <c r="IF144" s="38">
        <f t="shared" ca="1" si="24"/>
        <v>0</v>
      </c>
      <c r="IG144" s="38">
        <f t="shared" ca="1" si="24"/>
        <v>0</v>
      </c>
      <c r="IH144" s="38">
        <f t="shared" ca="1" si="24"/>
        <v>0</v>
      </c>
      <c r="II144" s="38">
        <f t="shared" ca="1" si="24"/>
        <v>0</v>
      </c>
      <c r="IJ144" s="38">
        <f t="shared" ca="1" si="24"/>
        <v>0</v>
      </c>
      <c r="IK144" s="38">
        <f t="shared" ca="1" si="24"/>
        <v>0</v>
      </c>
      <c r="IL144" s="38">
        <f t="shared" ca="1" si="24"/>
        <v>0</v>
      </c>
      <c r="IM144" s="38">
        <f t="shared" ca="1" si="24"/>
        <v>0</v>
      </c>
      <c r="IN144" s="38">
        <f t="shared" ca="1" si="25"/>
        <v>0</v>
      </c>
      <c r="IO144" s="38">
        <f t="shared" ca="1" si="25"/>
        <v>0</v>
      </c>
      <c r="IP144" s="38">
        <f t="shared" ca="1" si="25"/>
        <v>0</v>
      </c>
      <c r="IQ144" s="234"/>
      <c r="IR144" s="361"/>
      <c r="IS144" s="39" t="s">
        <v>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>
      <c r="A145" s="355"/>
      <c r="B145" s="28" t="s">
        <v>142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500000000000000</v>
      </c>
      <c r="AP145" s="7">
        <v>0</v>
      </c>
      <c r="BA145" s="25"/>
      <c r="BB145" s="75"/>
      <c r="BC145" s="78"/>
      <c r="BD145" s="69">
        <f t="shared" si="23"/>
        <v>500000000000000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55"/>
      <c r="CO145" s="28" t="s">
        <v>142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55"/>
      <c r="DM145" s="28" t="s">
        <v>142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F145" s="186">
        <f ca="1"/>
        <v>0</v>
      </c>
      <c r="EG145" s="186">
        <f ca="1"/>
        <v>0</v>
      </c>
      <c r="EI145" s="355"/>
      <c r="EJ145" s="28" t="s">
        <v>142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C145" s="186">
        <f ca="1"/>
        <v>0</v>
      </c>
      <c r="FD145" s="186">
        <f ca="1"/>
        <v>0</v>
      </c>
      <c r="FG145" s="209"/>
      <c r="FH145" s="17"/>
      <c r="FI145" s="17"/>
      <c r="FJ145" s="17"/>
      <c r="FK145" s="36"/>
      <c r="FL145" s="367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65"/>
      <c r="HQ145" s="260"/>
      <c r="HR145" s="361"/>
      <c r="HS145" s="39" t="s">
        <v>41</v>
      </c>
      <c r="HT145" s="38">
        <f ca="1"/>
        <v>0</v>
      </c>
      <c r="HU145" s="17" t="s">
        <v>190</v>
      </c>
      <c r="HV145" s="17"/>
      <c r="HW145" s="17"/>
      <c r="HX145" s="38">
        <f t="shared" ca="1" si="24"/>
        <v>0</v>
      </c>
      <c r="HY145" s="38">
        <f t="shared" ca="1" si="24"/>
        <v>0</v>
      </c>
      <c r="HZ145" s="38">
        <f t="shared" ca="1" si="24"/>
        <v>0</v>
      </c>
      <c r="IA145" s="38">
        <f t="shared" ca="1" si="24"/>
        <v>0</v>
      </c>
      <c r="IB145" s="38">
        <f t="shared" ca="1" si="24"/>
        <v>0</v>
      </c>
      <c r="IC145" s="38">
        <f t="shared" ca="1" si="24"/>
        <v>0</v>
      </c>
      <c r="ID145" s="38">
        <f t="shared" ca="1" si="24"/>
        <v>0</v>
      </c>
      <c r="IE145" s="38">
        <f t="shared" ca="1" si="24"/>
        <v>0</v>
      </c>
      <c r="IF145" s="38">
        <f t="shared" ca="1" si="24"/>
        <v>0</v>
      </c>
      <c r="IG145" s="38">
        <f t="shared" ca="1" si="24"/>
        <v>0</v>
      </c>
      <c r="IH145" s="38">
        <f t="shared" ca="1" si="24"/>
        <v>0</v>
      </c>
      <c r="II145" s="38">
        <f t="shared" ca="1" si="24"/>
        <v>0</v>
      </c>
      <c r="IJ145" s="38">
        <f t="shared" ca="1" si="24"/>
        <v>0</v>
      </c>
      <c r="IK145" s="38">
        <f t="shared" ca="1" si="24"/>
        <v>0</v>
      </c>
      <c r="IL145" s="38">
        <f t="shared" ca="1" si="24"/>
        <v>0</v>
      </c>
      <c r="IM145" s="38">
        <f t="shared" ca="1" si="24"/>
        <v>0</v>
      </c>
      <c r="IN145" s="38">
        <f t="shared" ca="1" si="25"/>
        <v>0</v>
      </c>
      <c r="IO145" s="38">
        <f t="shared" ca="1" si="25"/>
        <v>0</v>
      </c>
      <c r="IP145" s="38">
        <f t="shared" ca="1" si="25"/>
        <v>0</v>
      </c>
      <c r="IQ145" s="234"/>
      <c r="IR145" s="361"/>
      <c r="IS145" s="39" t="s">
        <v>41</v>
      </c>
      <c r="IT145" s="38">
        <f ca="1"/>
        <v>0</v>
      </c>
      <c r="IU145" s="38">
        <f ca="1"/>
        <v>0</v>
      </c>
      <c r="IV145" s="38">
        <f ca="1"/>
        <v>0</v>
      </c>
      <c r="IW145" s="38">
        <f ca="1"/>
        <v>0</v>
      </c>
      <c r="IX145" s="38">
        <f ca="1"/>
        <v>0</v>
      </c>
      <c r="IY145" s="38">
        <f ca="1"/>
        <v>0</v>
      </c>
      <c r="IZ145" s="38">
        <f ca="1"/>
        <v>0</v>
      </c>
      <c r="JA145" s="38">
        <f ca="1"/>
        <v>0</v>
      </c>
      <c r="JB145" s="38">
        <f ca="1"/>
        <v>0</v>
      </c>
      <c r="JC145" s="38">
        <f ca="1"/>
        <v>0</v>
      </c>
      <c r="JD145" s="38">
        <f ca="1"/>
        <v>0</v>
      </c>
      <c r="JE145" s="38">
        <f ca="1"/>
        <v>0</v>
      </c>
      <c r="JF145" s="38">
        <f ca="1"/>
        <v>0</v>
      </c>
      <c r="JG145" s="38">
        <f ca="1"/>
        <v>0</v>
      </c>
      <c r="JH145" s="38">
        <f ca="1"/>
        <v>0</v>
      </c>
      <c r="JI145" s="38">
        <f ca="1"/>
        <v>0</v>
      </c>
      <c r="JJ145" s="38">
        <f ca="1"/>
        <v>0</v>
      </c>
      <c r="JK145" s="38">
        <f ca="1"/>
        <v>0</v>
      </c>
      <c r="JL145" s="38">
        <f ca="1"/>
        <v>0</v>
      </c>
      <c r="JM145" s="38">
        <f ca="1"/>
        <v>0</v>
      </c>
      <c r="JN145" s="254"/>
    </row>
    <row r="146" spans="1:274" ht="18" customHeight="1">
      <c r="A146" s="355"/>
      <c r="B146" s="28" t="s">
        <v>143</v>
      </c>
      <c r="X146" s="7">
        <v>0</v>
      </c>
      <c r="Y146" s="186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500000000000</v>
      </c>
      <c r="AN146" s="7">
        <v>0</v>
      </c>
      <c r="AO146" s="7">
        <v>0</v>
      </c>
      <c r="AP146" s="7">
        <v>0</v>
      </c>
      <c r="BA146" s="25"/>
      <c r="BB146" s="75"/>
      <c r="BC146" s="78"/>
      <c r="BD146" s="69">
        <f t="shared" si="23"/>
        <v>500000000000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355"/>
      <c r="CO146" s="28" t="s">
        <v>143</v>
      </c>
      <c r="CP146" s="69">
        <f ca="1"/>
        <v>0</v>
      </c>
      <c r="CQ146" s="69">
        <f ca="1"/>
        <v>0</v>
      </c>
      <c r="CR146" s="69">
        <f ca="1"/>
        <v>0</v>
      </c>
      <c r="CS146" s="69">
        <f ca="1"/>
        <v>0</v>
      </c>
      <c r="CT146" s="69">
        <f ca="1"/>
        <v>0</v>
      </c>
      <c r="CU146" s="69">
        <f ca="1"/>
        <v>0</v>
      </c>
      <c r="CV146" s="69">
        <f ca="1"/>
        <v>0</v>
      </c>
      <c r="CW146" s="69">
        <f ca="1"/>
        <v>0</v>
      </c>
      <c r="CX146" s="69">
        <f ca="1"/>
        <v>0</v>
      </c>
      <c r="CY146" s="69">
        <f ca="1"/>
        <v>0</v>
      </c>
      <c r="CZ146" s="69">
        <f ca="1"/>
        <v>0</v>
      </c>
      <c r="DA146" s="69">
        <f ca="1"/>
        <v>0</v>
      </c>
      <c r="DB146" s="69">
        <f ca="1"/>
        <v>0</v>
      </c>
      <c r="DC146" s="186">
        <f ca="1"/>
        <v>0</v>
      </c>
      <c r="DD146" s="186">
        <f ca="1"/>
        <v>0</v>
      </c>
      <c r="DE146" s="186">
        <f ca="1"/>
        <v>0</v>
      </c>
      <c r="DF146" s="186">
        <f ca="1"/>
        <v>0</v>
      </c>
      <c r="DG146" s="186">
        <f ca="1"/>
        <v>0</v>
      </c>
      <c r="DH146" s="186">
        <f ca="1"/>
        <v>0</v>
      </c>
      <c r="DI146" s="186">
        <f ca="1"/>
        <v>0</v>
      </c>
      <c r="DL146" s="355"/>
      <c r="DM146" s="28" t="s">
        <v>143</v>
      </c>
      <c r="DN146" s="186">
        <f ca="1"/>
        <v>0</v>
      </c>
      <c r="DO146" s="186">
        <f ca="1"/>
        <v>0</v>
      </c>
      <c r="DP146" s="186">
        <f ca="1"/>
        <v>0</v>
      </c>
      <c r="DQ146" s="186">
        <f ca="1"/>
        <v>0</v>
      </c>
      <c r="DR146" s="186">
        <f ca="1"/>
        <v>0</v>
      </c>
      <c r="DS146" s="186">
        <f ca="1"/>
        <v>0</v>
      </c>
      <c r="DT146" s="186">
        <f ca="1"/>
        <v>0</v>
      </c>
      <c r="DU146" s="186">
        <f ca="1"/>
        <v>0</v>
      </c>
      <c r="DV146" s="186">
        <f ca="1"/>
        <v>0</v>
      </c>
      <c r="DW146" s="186">
        <f ca="1"/>
        <v>0</v>
      </c>
      <c r="DX146" s="186">
        <f ca="1"/>
        <v>0</v>
      </c>
      <c r="DY146" s="186">
        <f ca="1"/>
        <v>0</v>
      </c>
      <c r="DZ146" s="186">
        <f ca="1"/>
        <v>0</v>
      </c>
      <c r="EA146" s="186">
        <f ca="1"/>
        <v>0</v>
      </c>
      <c r="EB146" s="186">
        <f ca="1"/>
        <v>0</v>
      </c>
      <c r="EC146" s="186">
        <f ca="1"/>
        <v>0</v>
      </c>
      <c r="ED146" s="186">
        <f ca="1"/>
        <v>0</v>
      </c>
      <c r="EE146" s="186">
        <f ca="1"/>
        <v>0</v>
      </c>
      <c r="EF146" s="186">
        <f ca="1"/>
        <v>1</v>
      </c>
      <c r="EG146" s="186">
        <f ca="1"/>
        <v>0</v>
      </c>
      <c r="EI146" s="355"/>
      <c r="EJ146" s="28" t="s">
        <v>143</v>
      </c>
      <c r="EK146" s="186">
        <f ca="1"/>
        <v>0</v>
      </c>
      <c r="EL146" s="186">
        <f ca="1"/>
        <v>0</v>
      </c>
      <c r="EM146" s="186">
        <f ca="1"/>
        <v>0</v>
      </c>
      <c r="EN146" s="186">
        <f ca="1"/>
        <v>0</v>
      </c>
      <c r="EO146" s="186">
        <f ca="1"/>
        <v>0</v>
      </c>
      <c r="EP146" s="186">
        <f ca="1"/>
        <v>0</v>
      </c>
      <c r="EQ146" s="186">
        <f ca="1"/>
        <v>0</v>
      </c>
      <c r="ER146" s="186">
        <f ca="1"/>
        <v>0</v>
      </c>
      <c r="ES146" s="186">
        <f ca="1"/>
        <v>0</v>
      </c>
      <c r="ET146" s="186">
        <f ca="1"/>
        <v>0</v>
      </c>
      <c r="EU146" s="186">
        <f ca="1"/>
        <v>0</v>
      </c>
      <c r="EV146" s="186">
        <f ca="1"/>
        <v>0</v>
      </c>
      <c r="EW146" s="186">
        <f ca="1"/>
        <v>0</v>
      </c>
      <c r="EX146" s="186">
        <f ca="1"/>
        <v>0</v>
      </c>
      <c r="EY146" s="186">
        <f ca="1"/>
        <v>0</v>
      </c>
      <c r="EZ146" s="186">
        <f ca="1"/>
        <v>0</v>
      </c>
      <c r="FA146" s="186">
        <f ca="1"/>
        <v>0</v>
      </c>
      <c r="FB146" s="186">
        <f ca="1"/>
        <v>0</v>
      </c>
      <c r="FC146" s="186">
        <f ca="1"/>
        <v>1</v>
      </c>
      <c r="FD146" s="186">
        <f ca="1"/>
        <v>0</v>
      </c>
      <c r="FG146" s="209"/>
      <c r="FH146" s="17"/>
      <c r="FI146" s="17"/>
      <c r="FJ146" s="17"/>
      <c r="FK146" s="36"/>
      <c r="FL146" s="367"/>
      <c r="FM146" s="154"/>
      <c r="FN146" s="231"/>
      <c r="FO146" s="231"/>
      <c r="FP146" s="231"/>
      <c r="FQ146" s="231"/>
      <c r="FR146" s="231"/>
      <c r="FS146" s="231"/>
      <c r="FT146" s="231"/>
      <c r="FU146" s="231"/>
      <c r="FV146" s="231"/>
      <c r="FW146" s="231"/>
      <c r="FX146" s="231"/>
      <c r="FY146" s="231"/>
      <c r="FZ146" s="231"/>
      <c r="GA146" s="231"/>
      <c r="GB146" s="231"/>
      <c r="GC146" s="231"/>
      <c r="GD146" s="231"/>
      <c r="GE146" s="231"/>
      <c r="GF146" s="231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65"/>
      <c r="HQ146" s="260"/>
      <c r="HR146" s="361"/>
      <c r="HS146" s="39" t="s">
        <v>136</v>
      </c>
      <c r="HT146" s="38">
        <f ca="1"/>
        <v>0</v>
      </c>
      <c r="HU146" s="17" t="s">
        <v>191</v>
      </c>
      <c r="HV146" s="17"/>
      <c r="HW146" s="17"/>
      <c r="HX146" s="38">
        <f t="shared" ca="1" si="24"/>
        <v>0</v>
      </c>
      <c r="HY146" s="38">
        <f t="shared" ca="1" si="24"/>
        <v>0</v>
      </c>
      <c r="HZ146" s="38">
        <f t="shared" ca="1" si="24"/>
        <v>0</v>
      </c>
      <c r="IA146" s="38">
        <f t="shared" ca="1" si="24"/>
        <v>0</v>
      </c>
      <c r="IB146" s="38">
        <f t="shared" ca="1" si="24"/>
        <v>0</v>
      </c>
      <c r="IC146" s="38">
        <f t="shared" ca="1" si="24"/>
        <v>0</v>
      </c>
      <c r="ID146" s="38">
        <f t="shared" ca="1" si="24"/>
        <v>0</v>
      </c>
      <c r="IE146" s="38">
        <f t="shared" ca="1" si="24"/>
        <v>0</v>
      </c>
      <c r="IF146" s="38">
        <f t="shared" ca="1" si="24"/>
        <v>0</v>
      </c>
      <c r="IG146" s="38">
        <f t="shared" ca="1" si="24"/>
        <v>0</v>
      </c>
      <c r="IH146" s="38">
        <f t="shared" ca="1" si="24"/>
        <v>0</v>
      </c>
      <c r="II146" s="38">
        <f t="shared" ca="1" si="24"/>
        <v>0</v>
      </c>
      <c r="IJ146" s="38">
        <f t="shared" ca="1" si="24"/>
        <v>0</v>
      </c>
      <c r="IK146" s="38">
        <f t="shared" ca="1" si="24"/>
        <v>0</v>
      </c>
      <c r="IL146" s="38">
        <f t="shared" ca="1" si="24"/>
        <v>0</v>
      </c>
      <c r="IM146" s="38">
        <f t="shared" ca="1" si="24"/>
        <v>0</v>
      </c>
      <c r="IN146" s="38">
        <f t="shared" ca="1" si="25"/>
        <v>0</v>
      </c>
      <c r="IO146" s="38">
        <f t="shared" ca="1" si="25"/>
        <v>0</v>
      </c>
      <c r="IP146" s="38">
        <f t="shared" ca="1" si="25"/>
        <v>0</v>
      </c>
      <c r="IQ146" s="234"/>
      <c r="IR146" s="361"/>
      <c r="IS146" s="39" t="s">
        <v>136</v>
      </c>
      <c r="IT146" s="38">
        <f ca="1"/>
        <v>0</v>
      </c>
      <c r="IU146" s="38">
        <f ca="1"/>
        <v>0</v>
      </c>
      <c r="IV146" s="38">
        <f ca="1"/>
        <v>0</v>
      </c>
      <c r="IW146" s="38">
        <f ca="1"/>
        <v>0</v>
      </c>
      <c r="IX146" s="38">
        <f ca="1"/>
        <v>0</v>
      </c>
      <c r="IY146" s="38">
        <f ca="1"/>
        <v>0</v>
      </c>
      <c r="IZ146" s="38">
        <f ca="1"/>
        <v>0</v>
      </c>
      <c r="JA146" s="38">
        <f ca="1"/>
        <v>0</v>
      </c>
      <c r="JB146" s="38">
        <f ca="1"/>
        <v>0</v>
      </c>
      <c r="JC146" s="38">
        <f ca="1"/>
        <v>0</v>
      </c>
      <c r="JD146" s="38">
        <f ca="1"/>
        <v>0</v>
      </c>
      <c r="JE146" s="38">
        <f ca="1"/>
        <v>0</v>
      </c>
      <c r="JF146" s="38">
        <f ca="1"/>
        <v>0</v>
      </c>
      <c r="JG146" s="38">
        <f ca="1"/>
        <v>0</v>
      </c>
      <c r="JH146" s="38">
        <f ca="1"/>
        <v>0</v>
      </c>
      <c r="JI146" s="38">
        <f ca="1"/>
        <v>0</v>
      </c>
      <c r="JJ146" s="38">
        <f ca="1"/>
        <v>0</v>
      </c>
      <c r="JK146" s="38">
        <f ca="1"/>
        <v>0</v>
      </c>
      <c r="JL146" s="38">
        <f ca="1"/>
        <v>0</v>
      </c>
      <c r="JM146" s="38">
        <f ca="1"/>
        <v>0</v>
      </c>
      <c r="JN146" s="254"/>
    </row>
    <row r="147" spans="1:274" ht="20">
      <c r="A147" s="355"/>
      <c r="B147" s="28" t="s">
        <v>144</v>
      </c>
      <c r="X147" s="7">
        <v>0</v>
      </c>
      <c r="Y147" s="186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75000000000</v>
      </c>
      <c r="AO147" s="7">
        <v>0</v>
      </c>
      <c r="AP147" s="7">
        <v>0</v>
      </c>
      <c r="BA147" s="25"/>
      <c r="BB147" s="75"/>
      <c r="BC147" s="78"/>
      <c r="BD147" s="69">
        <f t="shared" si="23"/>
        <v>75000000000</v>
      </c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355"/>
      <c r="CO147" s="28" t="s">
        <v>144</v>
      </c>
      <c r="CP147" s="69">
        <f ca="1"/>
        <v>0</v>
      </c>
      <c r="CQ147" s="69">
        <f ca="1"/>
        <v>0</v>
      </c>
      <c r="CR147" s="69">
        <f ca="1"/>
        <v>0</v>
      </c>
      <c r="CS147" s="69">
        <f ca="1"/>
        <v>0</v>
      </c>
      <c r="CT147" s="69">
        <f ca="1"/>
        <v>0</v>
      </c>
      <c r="CU147" s="69">
        <f ca="1"/>
        <v>0</v>
      </c>
      <c r="CV147" s="69">
        <f ca="1"/>
        <v>0</v>
      </c>
      <c r="CW147" s="69">
        <f ca="1"/>
        <v>0</v>
      </c>
      <c r="CX147" s="69">
        <f ca="1"/>
        <v>0</v>
      </c>
      <c r="CY147" s="69">
        <f ca="1"/>
        <v>0</v>
      </c>
      <c r="CZ147" s="69">
        <f ca="1"/>
        <v>0</v>
      </c>
      <c r="DA147" s="69">
        <f ca="1"/>
        <v>0</v>
      </c>
      <c r="DB147" s="69">
        <f ca="1"/>
        <v>0</v>
      </c>
      <c r="DC147" s="186">
        <f ca="1"/>
        <v>0</v>
      </c>
      <c r="DD147" s="186">
        <f ca="1"/>
        <v>0</v>
      </c>
      <c r="DE147" s="186">
        <f ca="1"/>
        <v>0</v>
      </c>
      <c r="DF147" s="186">
        <f ca="1"/>
        <v>0</v>
      </c>
      <c r="DG147" s="186">
        <f ca="1"/>
        <v>0</v>
      </c>
      <c r="DH147" s="186">
        <f ca="1"/>
        <v>0</v>
      </c>
      <c r="DI147" s="186">
        <f ca="1"/>
        <v>0</v>
      </c>
      <c r="DL147" s="355"/>
      <c r="DM147" s="28" t="s">
        <v>144</v>
      </c>
      <c r="DN147" s="186">
        <f ca="1"/>
        <v>0</v>
      </c>
      <c r="DO147" s="186">
        <f ca="1"/>
        <v>0</v>
      </c>
      <c r="DP147" s="186">
        <f ca="1"/>
        <v>0</v>
      </c>
      <c r="DQ147" s="186">
        <f ca="1"/>
        <v>0</v>
      </c>
      <c r="DR147" s="186">
        <f ca="1"/>
        <v>0</v>
      </c>
      <c r="DS147" s="186">
        <f ca="1"/>
        <v>0</v>
      </c>
      <c r="DT147" s="186">
        <f ca="1"/>
        <v>0</v>
      </c>
      <c r="DU147" s="186">
        <f ca="1"/>
        <v>0</v>
      </c>
      <c r="DV147" s="186">
        <f ca="1"/>
        <v>0</v>
      </c>
      <c r="DW147" s="186">
        <f ca="1"/>
        <v>0</v>
      </c>
      <c r="DX147" s="186">
        <f ca="1"/>
        <v>0</v>
      </c>
      <c r="DY147" s="186">
        <f ca="1"/>
        <v>0</v>
      </c>
      <c r="DZ147" s="186">
        <f ca="1"/>
        <v>0</v>
      </c>
      <c r="EA147" s="186">
        <f ca="1"/>
        <v>0</v>
      </c>
      <c r="EB147" s="186">
        <f ca="1"/>
        <v>0</v>
      </c>
      <c r="EC147" s="186">
        <f ca="1"/>
        <v>0</v>
      </c>
      <c r="ED147" s="186">
        <f ca="1"/>
        <v>0</v>
      </c>
      <c r="EE147" s="186">
        <f ca="1"/>
        <v>0</v>
      </c>
      <c r="EF147" s="186">
        <f ca="1"/>
        <v>0</v>
      </c>
      <c r="EG147" s="186">
        <f ca="1"/>
        <v>1</v>
      </c>
      <c r="EI147" s="355"/>
      <c r="EJ147" s="28" t="s">
        <v>144</v>
      </c>
      <c r="EK147" s="186">
        <f ca="1"/>
        <v>0</v>
      </c>
      <c r="EL147" s="186">
        <f ca="1"/>
        <v>0</v>
      </c>
      <c r="EM147" s="186">
        <f ca="1"/>
        <v>0</v>
      </c>
      <c r="EN147" s="186">
        <f ca="1"/>
        <v>0</v>
      </c>
      <c r="EO147" s="186">
        <f ca="1"/>
        <v>0</v>
      </c>
      <c r="EP147" s="186">
        <f ca="1"/>
        <v>0</v>
      </c>
      <c r="EQ147" s="186">
        <f ca="1"/>
        <v>0</v>
      </c>
      <c r="ER147" s="186">
        <f ca="1"/>
        <v>0</v>
      </c>
      <c r="ES147" s="186">
        <f ca="1"/>
        <v>0</v>
      </c>
      <c r="ET147" s="186">
        <f ca="1"/>
        <v>0</v>
      </c>
      <c r="EU147" s="186">
        <f ca="1"/>
        <v>0</v>
      </c>
      <c r="EV147" s="186">
        <f ca="1"/>
        <v>0</v>
      </c>
      <c r="EW147" s="186">
        <f ca="1"/>
        <v>0</v>
      </c>
      <c r="EX147" s="186">
        <f ca="1"/>
        <v>0</v>
      </c>
      <c r="EY147" s="186">
        <f ca="1"/>
        <v>0</v>
      </c>
      <c r="EZ147" s="186">
        <f ca="1"/>
        <v>0</v>
      </c>
      <c r="FA147" s="186">
        <f ca="1"/>
        <v>0</v>
      </c>
      <c r="FB147" s="186">
        <f ca="1"/>
        <v>0</v>
      </c>
      <c r="FC147" s="186">
        <f ca="1"/>
        <v>0</v>
      </c>
      <c r="FD147" s="186">
        <f ca="1"/>
        <v>1</v>
      </c>
      <c r="FG147" s="209"/>
      <c r="FH147" s="17"/>
      <c r="FI147" s="17"/>
      <c r="FJ147" s="17"/>
      <c r="FK147" s="36"/>
      <c r="FL147" s="367"/>
      <c r="FM147" s="154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210"/>
      <c r="HP147" s="365"/>
      <c r="HQ147" s="260"/>
      <c r="HR147" s="234"/>
      <c r="HS147" s="36"/>
      <c r="HT147" s="236" t="s">
        <v>214</v>
      </c>
      <c r="HU147" s="36"/>
      <c r="HV147" s="36"/>
      <c r="HW147" s="36"/>
      <c r="HX147" s="353" t="s">
        <v>195</v>
      </c>
      <c r="HY147" s="353"/>
      <c r="HZ147" s="353"/>
      <c r="IA147" s="353"/>
      <c r="IB147" s="353"/>
      <c r="IC147" s="353"/>
      <c r="ID147" s="353"/>
      <c r="IE147" s="353"/>
      <c r="IF147" s="353"/>
      <c r="IG147" s="353"/>
      <c r="IH147" s="353"/>
      <c r="II147" s="353"/>
      <c r="IJ147" s="353"/>
      <c r="IK147" s="353"/>
      <c r="IL147" s="353"/>
      <c r="IM147" s="353"/>
      <c r="IN147" s="353"/>
      <c r="IO147" s="353"/>
      <c r="IP147" s="353"/>
      <c r="IQ147" s="234"/>
      <c r="IR147" s="245"/>
      <c r="IS147" s="39"/>
      <c r="IT147" s="366" t="s">
        <v>197</v>
      </c>
      <c r="IU147" s="366"/>
      <c r="IV147" s="366"/>
      <c r="IW147" s="366"/>
      <c r="IX147" s="366"/>
      <c r="IY147" s="366"/>
      <c r="IZ147" s="366"/>
      <c r="JA147" s="366"/>
      <c r="JB147" s="366"/>
      <c r="JC147" s="366"/>
      <c r="JD147" s="366"/>
      <c r="JE147" s="366"/>
      <c r="JF147" s="366"/>
      <c r="JG147" s="366"/>
      <c r="JH147" s="366"/>
      <c r="JI147" s="366"/>
      <c r="JJ147" s="366"/>
      <c r="JK147" s="366"/>
      <c r="JL147" s="366"/>
      <c r="JM147" s="366"/>
      <c r="JN147" s="254"/>
    </row>
    <row r="148" spans="1:274" ht="19">
      <c r="X148" s="335" t="s">
        <v>106</v>
      </c>
      <c r="Y148" s="335"/>
      <c r="Z148" s="335"/>
      <c r="AA148" s="335"/>
      <c r="AB148" s="335"/>
      <c r="AC148" s="335"/>
      <c r="AD148" s="335"/>
      <c r="AE148" s="335"/>
      <c r="AF148" s="335"/>
      <c r="AG148" s="335"/>
      <c r="AH148" s="335"/>
      <c r="AI148" s="335"/>
      <c r="AJ148" s="335"/>
      <c r="AK148" s="335"/>
      <c r="AL148" s="335"/>
      <c r="AM148" s="335"/>
      <c r="AN148" s="335"/>
      <c r="AO148" s="335"/>
      <c r="AP148" s="335"/>
      <c r="BA148" s="25"/>
      <c r="BB148" s="75"/>
      <c r="BC148" s="78"/>
      <c r="BD148" s="139" t="s">
        <v>109</v>
      </c>
      <c r="BE148" s="74"/>
      <c r="BF148" s="74"/>
      <c r="BG148" s="166"/>
      <c r="BH148" s="166"/>
      <c r="BI148" s="166"/>
      <c r="BJ148" s="166"/>
      <c r="BK148" s="166"/>
      <c r="BL148" s="278"/>
      <c r="BM148" s="278"/>
      <c r="BN148" s="278"/>
      <c r="BO148" s="278"/>
      <c r="BP148" s="278"/>
      <c r="BQ148" s="278"/>
      <c r="BR148" s="278"/>
      <c r="BS148" s="278"/>
      <c r="BT148" s="278"/>
      <c r="BU148" s="278"/>
      <c r="BV148" s="278"/>
      <c r="BW148" s="278"/>
      <c r="BX148" s="278"/>
      <c r="BY148" s="278"/>
      <c r="BZ148" s="278"/>
      <c r="CA148" s="278"/>
      <c r="CB148" s="278"/>
      <c r="CC148" s="278"/>
      <c r="CD148" s="278"/>
      <c r="CE148" s="278"/>
      <c r="CF148" s="278"/>
      <c r="CG148" s="278"/>
      <c r="CH148" s="278"/>
      <c r="CI148" s="278"/>
      <c r="CJ148" s="166"/>
      <c r="CK148" s="74"/>
      <c r="CL148" s="74"/>
      <c r="CM148" s="74"/>
      <c r="CN148" s="74"/>
      <c r="CO148" s="74"/>
      <c r="CP148" s="335" t="s">
        <v>113</v>
      </c>
      <c r="CQ148" s="335"/>
      <c r="CR148" s="335"/>
      <c r="CS148" s="335"/>
      <c r="CT148" s="335"/>
      <c r="CU148" s="335"/>
      <c r="CV148" s="335"/>
      <c r="CW148" s="335"/>
      <c r="CX148" s="335"/>
      <c r="CY148" s="335"/>
      <c r="CZ148" s="335"/>
      <c r="DA148" s="335"/>
      <c r="DB148" s="335"/>
      <c r="DC148" s="335"/>
      <c r="DD148" s="335"/>
      <c r="DE148" s="335"/>
      <c r="DF148" s="335"/>
      <c r="DG148" s="335"/>
      <c r="DH148" s="335"/>
      <c r="DI148" s="335"/>
      <c r="DN148" s="335" t="s">
        <v>140</v>
      </c>
      <c r="DO148" s="335"/>
      <c r="DP148" s="335"/>
      <c r="DQ148" s="335"/>
      <c r="DR148" s="335"/>
      <c r="DS148" s="335"/>
      <c r="DT148" s="335"/>
      <c r="DU148" s="335"/>
      <c r="DV148" s="335"/>
      <c r="DW148" s="335"/>
      <c r="DX148" s="335"/>
      <c r="DY148" s="335"/>
      <c r="DZ148" s="335"/>
      <c r="EA148" s="335"/>
      <c r="EB148" s="335"/>
      <c r="EC148" s="335"/>
      <c r="ED148" s="335"/>
      <c r="EE148" s="335"/>
      <c r="EF148" s="335"/>
      <c r="EG148" s="335"/>
      <c r="EK148" s="335" t="s">
        <v>135</v>
      </c>
      <c r="EL148" s="335"/>
      <c r="EM148" s="335"/>
      <c r="EN148" s="335"/>
      <c r="EO148" s="335"/>
      <c r="EP148" s="335"/>
      <c r="EQ148" s="335"/>
      <c r="ER148" s="335"/>
      <c r="ES148" s="335"/>
      <c r="ET148" s="335"/>
      <c r="EU148" s="335"/>
      <c r="EV148" s="335"/>
      <c r="EW148" s="335"/>
      <c r="EX148" s="335"/>
      <c r="EY148" s="335"/>
      <c r="EZ148" s="335"/>
      <c r="FA148" s="335"/>
      <c r="FB148" s="335"/>
      <c r="FC148" s="335"/>
      <c r="FD148" s="335"/>
      <c r="FG148" s="209"/>
      <c r="FH148" s="17"/>
      <c r="FI148" s="17"/>
      <c r="FJ148" s="17"/>
      <c r="FK148" s="36"/>
      <c r="FL148" s="36"/>
      <c r="FM148" s="36"/>
      <c r="FN148" s="362"/>
      <c r="FO148" s="362"/>
      <c r="FP148" s="362"/>
      <c r="FQ148" s="362"/>
      <c r="FR148" s="362"/>
      <c r="FS148" s="362"/>
      <c r="FT148" s="362"/>
      <c r="FU148" s="362"/>
      <c r="FV148" s="362"/>
      <c r="FW148" s="362"/>
      <c r="FX148" s="362"/>
      <c r="FY148" s="362"/>
      <c r="FZ148" s="362"/>
      <c r="GA148" s="230"/>
      <c r="GB148" s="230"/>
      <c r="GC148" s="230"/>
      <c r="GD148" s="230"/>
      <c r="GE148" s="230"/>
      <c r="GF148" s="230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210"/>
      <c r="HP148" s="365"/>
      <c r="HQ148" s="260"/>
      <c r="HR148" s="234"/>
      <c r="HS148" s="36"/>
      <c r="HT148" s="234"/>
      <c r="HU148" s="36"/>
      <c r="HV148" s="36"/>
      <c r="HW148" s="36"/>
      <c r="HX148" s="234"/>
      <c r="HY148" s="234"/>
      <c r="HZ148" s="234"/>
      <c r="IA148" s="234"/>
      <c r="IB148" s="234"/>
      <c r="IC148" s="234"/>
      <c r="ID148" s="234"/>
      <c r="IE148" s="234"/>
      <c r="IF148" s="234"/>
      <c r="IG148" s="234"/>
      <c r="IH148" s="234"/>
      <c r="II148" s="234"/>
      <c r="IJ148" s="234"/>
      <c r="IK148" s="234"/>
      <c r="IL148" s="234"/>
      <c r="IM148" s="234"/>
      <c r="IN148" s="234"/>
      <c r="IO148" s="234"/>
      <c r="IP148" s="234"/>
      <c r="IQ148" s="234"/>
      <c r="IR148" s="245"/>
      <c r="IS148" s="39"/>
      <c r="IT148" s="234"/>
      <c r="IU148" s="234"/>
      <c r="IV148" s="234"/>
      <c r="IW148" s="234"/>
      <c r="IX148" s="234"/>
      <c r="IY148" s="234"/>
      <c r="IZ148" s="234"/>
      <c r="JA148" s="234"/>
      <c r="JB148" s="234"/>
      <c r="JC148" s="234"/>
      <c r="JD148" s="234"/>
      <c r="JE148" s="234"/>
      <c r="JF148" s="234"/>
      <c r="JG148" s="17"/>
      <c r="JH148" s="17"/>
      <c r="JI148" s="17"/>
      <c r="JJ148" s="236">
        <f ca="1">SUM(JC128:JC153)</f>
        <v>0</v>
      </c>
      <c r="JK148" s="236">
        <f ca="1">SUM(JD128:JD153)</f>
        <v>0</v>
      </c>
      <c r="JL148" s="236">
        <f ca="1">SUM(JE128:JE153)</f>
        <v>0</v>
      </c>
      <c r="JM148" s="236">
        <f ca="1">SUM(JF128:JF153)</f>
        <v>0</v>
      </c>
      <c r="JN148" s="254"/>
    </row>
    <row r="149" spans="1:274" ht="16" customHeight="1" thickBot="1">
      <c r="V149" s="336" t="s">
        <v>145</v>
      </c>
      <c r="W149" s="158" t="s">
        <v>147</v>
      </c>
      <c r="X149" s="7">
        <f t="array" ref="X149:AP153">MMULT(TRANSPOSE(C47:G66), X128:AP147)</f>
        <v>50000</v>
      </c>
      <c r="Y149" s="186">
        <v>43000</v>
      </c>
      <c r="Z149" s="7">
        <v>-2075</v>
      </c>
      <c r="AA149" s="7">
        <v>-2575</v>
      </c>
      <c r="AB149" s="7">
        <v>-525</v>
      </c>
      <c r="AC149" s="7">
        <v>-25</v>
      </c>
      <c r="AD149" s="7">
        <v>-5075</v>
      </c>
      <c r="AE149" s="7">
        <v>-9700</v>
      </c>
      <c r="AF149" s="7">
        <v>-125</v>
      </c>
      <c r="AG149" s="7">
        <v>-350</v>
      </c>
      <c r="AH149" s="7">
        <v>-500</v>
      </c>
      <c r="AI149" s="7">
        <v>-22999.599999999999</v>
      </c>
      <c r="AJ149" s="7">
        <v>-5000</v>
      </c>
      <c r="AK149" s="7">
        <v>-4800</v>
      </c>
      <c r="AL149" s="7">
        <v>-13250.02</v>
      </c>
      <c r="AM149" s="7">
        <v>-3000.4000000000015</v>
      </c>
      <c r="AN149" s="7">
        <v>-20000</v>
      </c>
      <c r="AO149" s="7">
        <v>-1200</v>
      </c>
      <c r="AP149" s="7">
        <v>-1799.9799999999996</v>
      </c>
      <c r="BA149" s="25"/>
      <c r="BB149" s="75"/>
      <c r="BC149" s="78"/>
      <c r="BD149" s="74"/>
      <c r="BE149" s="74"/>
      <c r="BF149" s="74"/>
      <c r="BG149" s="166"/>
      <c r="BH149" s="166"/>
      <c r="BI149" s="166"/>
      <c r="BJ149" s="166"/>
      <c r="BK149" s="166"/>
      <c r="BL149" s="278"/>
      <c r="BM149" s="278"/>
      <c r="BN149" s="278"/>
      <c r="BO149" s="278"/>
      <c r="BP149" s="278"/>
      <c r="BQ149" s="278"/>
      <c r="BR149" s="278"/>
      <c r="BS149" s="278"/>
      <c r="BT149" s="278"/>
      <c r="BU149" s="278"/>
      <c r="BV149" s="278"/>
      <c r="BW149" s="278"/>
      <c r="BX149" s="278"/>
      <c r="BY149" s="278"/>
      <c r="BZ149" s="278"/>
      <c r="CA149" s="278"/>
      <c r="CB149" s="278"/>
      <c r="CC149" s="278"/>
      <c r="CD149" s="278"/>
      <c r="CE149" s="278"/>
      <c r="CF149" s="278"/>
      <c r="CG149" s="278"/>
      <c r="CH149" s="278"/>
      <c r="CI149" s="278"/>
      <c r="CJ149" s="166"/>
      <c r="CK149" s="74"/>
      <c r="CL149" s="74"/>
      <c r="CM149" s="74"/>
      <c r="CN149" s="74"/>
      <c r="CO149" s="74"/>
      <c r="CP149" s="74"/>
      <c r="CQ149" s="74"/>
      <c r="CR149" s="74"/>
      <c r="CS149" s="74"/>
      <c r="FG149" s="215"/>
      <c r="FH149" s="216"/>
      <c r="FI149" s="216"/>
      <c r="FJ149" s="216"/>
      <c r="FK149" s="216"/>
      <c r="FL149" s="216"/>
      <c r="FM149" s="216"/>
      <c r="FN149" s="216"/>
      <c r="FO149" s="216"/>
      <c r="FP149" s="216"/>
      <c r="FQ149" s="216"/>
      <c r="FR149" s="216"/>
      <c r="FS149" s="216"/>
      <c r="FT149" s="216"/>
      <c r="FU149" s="216"/>
      <c r="FV149" s="216"/>
      <c r="FW149" s="216"/>
      <c r="FX149" s="216"/>
      <c r="FY149" s="216"/>
      <c r="FZ149" s="216"/>
      <c r="GA149" s="216"/>
      <c r="GB149" s="216"/>
      <c r="GC149" s="216"/>
      <c r="GD149" s="216"/>
      <c r="GE149" s="216"/>
      <c r="GF149" s="216"/>
      <c r="GG149" s="216"/>
      <c r="GH149" s="216"/>
      <c r="GI149" s="216"/>
      <c r="GJ149" s="216"/>
      <c r="GK149" s="216"/>
      <c r="GL149" s="216"/>
      <c r="GM149" s="216"/>
      <c r="GN149" s="216"/>
      <c r="GO149" s="216"/>
      <c r="GP149" s="216"/>
      <c r="GQ149" s="216"/>
      <c r="GR149" s="216"/>
      <c r="GS149" s="216"/>
      <c r="GT149" s="216"/>
      <c r="GU149" s="216"/>
      <c r="GV149" s="216"/>
      <c r="GW149" s="216"/>
      <c r="GX149" s="216"/>
      <c r="GY149" s="216"/>
      <c r="GZ149" s="216"/>
      <c r="HA149" s="216"/>
      <c r="HB149" s="216"/>
      <c r="HC149" s="216"/>
      <c r="HD149" s="216"/>
      <c r="HE149" s="217"/>
      <c r="HP149" s="365"/>
      <c r="HQ149" s="260"/>
      <c r="HR149" s="17"/>
      <c r="HS149" s="17"/>
      <c r="HT149" s="17"/>
      <c r="HU149" s="17"/>
      <c r="HV149" s="36"/>
      <c r="HW149" s="36"/>
      <c r="HX149" s="353" t="s">
        <v>1</v>
      </c>
      <c r="HY149" s="353"/>
      <c r="HZ149" s="353"/>
      <c r="IA149" s="353"/>
      <c r="IB149" s="353"/>
      <c r="IC149" s="353"/>
      <c r="ID149" s="353"/>
      <c r="IE149" s="353"/>
      <c r="IF149" s="353"/>
      <c r="IG149" s="353"/>
      <c r="IH149" s="353"/>
      <c r="II149" s="353"/>
      <c r="IJ149" s="353"/>
      <c r="IK149" s="353"/>
      <c r="IL149" s="353"/>
      <c r="IM149" s="353"/>
      <c r="IN149" s="353"/>
      <c r="IO149" s="353"/>
      <c r="IP149" s="353"/>
      <c r="IQ149" s="234"/>
      <c r="IR149" s="245"/>
      <c r="IS149" s="39"/>
      <c r="IT149" s="353" t="s">
        <v>110</v>
      </c>
      <c r="IU149" s="353"/>
      <c r="IV149" s="353"/>
      <c r="IW149" s="353"/>
      <c r="IX149" s="353"/>
      <c r="IY149" s="353"/>
      <c r="IZ149" s="353"/>
      <c r="JA149" s="353"/>
      <c r="JB149" s="353"/>
      <c r="JC149" s="353"/>
      <c r="JD149" s="353"/>
      <c r="JE149" s="353"/>
      <c r="JF149" s="353"/>
      <c r="JG149" s="353"/>
      <c r="JH149" s="353"/>
      <c r="JI149" s="353"/>
      <c r="JJ149" s="353"/>
      <c r="JK149" s="353"/>
      <c r="JL149" s="353"/>
      <c r="JM149" s="353"/>
      <c r="JN149" s="254"/>
    </row>
    <row r="150" spans="1:274" ht="157" thickTop="1">
      <c r="V150" s="336"/>
      <c r="W150" s="158" t="s">
        <v>148</v>
      </c>
      <c r="X150" s="7">
        <v>0</v>
      </c>
      <c r="Y150" s="186">
        <v>0</v>
      </c>
      <c r="Z150" s="7">
        <v>0</v>
      </c>
      <c r="AA150" s="7">
        <v>0</v>
      </c>
      <c r="AB150" s="7">
        <v>-1666685185.3909488</v>
      </c>
      <c r="AC150" s="7">
        <v>-1666685185.3909488</v>
      </c>
      <c r="AD150" s="7">
        <v>0</v>
      </c>
      <c r="AE150" s="7">
        <v>0</v>
      </c>
      <c r="AF150" s="7">
        <v>0</v>
      </c>
      <c r="AG150" s="7">
        <v>-1500000000</v>
      </c>
      <c r="AH150" s="7">
        <v>-2250000000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150000000000</v>
      </c>
      <c r="BA150" s="25"/>
      <c r="BB150" s="25"/>
      <c r="BC150" s="25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32"/>
      <c r="CS150" s="32"/>
      <c r="HP150" s="365"/>
      <c r="HQ150" s="260"/>
      <c r="HR150" s="17"/>
      <c r="HS150" s="17"/>
      <c r="HT150" s="17"/>
      <c r="HU150" s="17" t="s">
        <v>192</v>
      </c>
      <c r="HV150" s="36"/>
      <c r="HW150" s="36"/>
      <c r="HX150" s="34" t="s">
        <v>177</v>
      </c>
      <c r="HY150" s="34" t="s">
        <v>178</v>
      </c>
      <c r="HZ150" s="34" t="s">
        <v>28</v>
      </c>
      <c r="IA150" s="35" t="s">
        <v>0</v>
      </c>
      <c r="IB150" s="35" t="s">
        <v>37</v>
      </c>
      <c r="IC150" s="35" t="s">
        <v>38</v>
      </c>
      <c r="ID150" s="35" t="s">
        <v>13</v>
      </c>
      <c r="IE150" s="35" t="s">
        <v>23</v>
      </c>
      <c r="IF150" s="35" t="s">
        <v>22</v>
      </c>
      <c r="IG150" s="35" t="s">
        <v>133</v>
      </c>
      <c r="IH150" s="35" t="s">
        <v>134</v>
      </c>
      <c r="II150" s="35" t="s">
        <v>32</v>
      </c>
      <c r="IJ150" s="35" t="s">
        <v>33</v>
      </c>
      <c r="IK150" s="35" t="s">
        <v>42</v>
      </c>
      <c r="IL150" s="35" t="s">
        <v>34</v>
      </c>
      <c r="IM150" s="35" t="s">
        <v>35</v>
      </c>
      <c r="IN150" s="35" t="s">
        <v>36</v>
      </c>
      <c r="IO150" s="35" t="s">
        <v>41</v>
      </c>
      <c r="IP150" s="35" t="s">
        <v>136</v>
      </c>
      <c r="IQ150" s="234"/>
      <c r="IR150" s="245"/>
      <c r="IS150" s="39"/>
      <c r="IT150" s="34" t="s">
        <v>14</v>
      </c>
      <c r="IU150" s="34" t="s">
        <v>203</v>
      </c>
      <c r="IV150" s="34" t="s">
        <v>204</v>
      </c>
      <c r="IW150" s="34" t="s">
        <v>27</v>
      </c>
      <c r="IX150" s="34" t="s">
        <v>205</v>
      </c>
      <c r="IY150" s="34" t="s">
        <v>206</v>
      </c>
      <c r="IZ150" s="34" t="s">
        <v>15</v>
      </c>
      <c r="JA150" s="34" t="s">
        <v>208</v>
      </c>
      <c r="JB150" s="34" t="s">
        <v>21</v>
      </c>
      <c r="JC150" s="34" t="s">
        <v>207</v>
      </c>
      <c r="JD150" s="34" t="s">
        <v>20</v>
      </c>
      <c r="JE150" s="34" t="s">
        <v>209</v>
      </c>
      <c r="JF150" s="34" t="s">
        <v>184</v>
      </c>
      <c r="JG150" s="34" t="s">
        <v>185</v>
      </c>
      <c r="JH150" s="34" t="s">
        <v>186</v>
      </c>
      <c r="JI150" s="34" t="s">
        <v>182</v>
      </c>
      <c r="JJ150" s="34" t="s">
        <v>141</v>
      </c>
      <c r="JK150" s="34" t="s">
        <v>142</v>
      </c>
      <c r="JL150" s="34" t="s">
        <v>183</v>
      </c>
      <c r="JM150" s="34" t="s">
        <v>144</v>
      </c>
      <c r="JN150" s="254"/>
    </row>
    <row r="151" spans="1:274">
      <c r="V151" s="336"/>
      <c r="W151" s="144" t="s">
        <v>150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500000000000000</v>
      </c>
      <c r="AP151" s="7">
        <v>0</v>
      </c>
      <c r="AR151" s="73"/>
      <c r="HP151" s="365"/>
      <c r="HQ151" s="260"/>
      <c r="HR151" s="361" t="s">
        <v>171</v>
      </c>
      <c r="HS151" s="39" t="s">
        <v>177</v>
      </c>
      <c r="HT151" s="38">
        <f t="array" aca="1" ref="HT151:HT169" ca="1">TRANSPOSE(HX89:IP89)</f>
        <v>0</v>
      </c>
      <c r="HU151" s="17" t="s">
        <v>187</v>
      </c>
      <c r="HV151" s="36"/>
      <c r="HW151" s="36"/>
      <c r="HX151" s="38">
        <f ca="1">IF((ROW()-ROW($HX$151))=(COLUMN()-COLUMN($HX$151)),INDIRECT("HB"&amp;ROW()),0)</f>
        <v>0</v>
      </c>
      <c r="HY151" s="38">
        <f t="shared" ref="HY151:IP165" ca="1" si="26">IF((ROW()-ROW($HX$151))=(COLUMN()-COLUMN($HX$151)),INDIRECT("HB"&amp;ROW()),0)</f>
        <v>0</v>
      </c>
      <c r="HZ151" s="38">
        <f t="shared" ca="1" si="26"/>
        <v>0</v>
      </c>
      <c r="IA151" s="38">
        <f t="shared" ca="1" si="26"/>
        <v>0</v>
      </c>
      <c r="IB151" s="38">
        <f t="shared" ca="1" si="26"/>
        <v>0</v>
      </c>
      <c r="IC151" s="38">
        <f t="shared" ca="1" si="26"/>
        <v>0</v>
      </c>
      <c r="ID151" s="38">
        <f t="shared" ca="1" si="26"/>
        <v>0</v>
      </c>
      <c r="IE151" s="38">
        <f t="shared" ca="1" si="26"/>
        <v>0</v>
      </c>
      <c r="IF151" s="38">
        <f t="shared" ca="1" si="26"/>
        <v>0</v>
      </c>
      <c r="IG151" s="38">
        <f t="shared" ca="1" si="26"/>
        <v>0</v>
      </c>
      <c r="IH151" s="38">
        <f t="shared" ca="1" si="26"/>
        <v>0</v>
      </c>
      <c r="II151" s="38">
        <f t="shared" ca="1" si="26"/>
        <v>0</v>
      </c>
      <c r="IJ151" s="38">
        <f t="shared" ca="1" si="26"/>
        <v>0</v>
      </c>
      <c r="IK151" s="38">
        <f t="shared" ca="1" si="26"/>
        <v>0</v>
      </c>
      <c r="IL151" s="38">
        <f t="shared" ca="1" si="26"/>
        <v>0</v>
      </c>
      <c r="IM151" s="38">
        <f t="shared" ca="1" si="26"/>
        <v>0</v>
      </c>
      <c r="IN151" s="38">
        <f t="shared" ca="1" si="26"/>
        <v>0</v>
      </c>
      <c r="IO151" s="38">
        <f t="shared" ca="1" si="26"/>
        <v>0</v>
      </c>
      <c r="IP151" s="38">
        <f t="shared" ca="1" si="26"/>
        <v>0</v>
      </c>
      <c r="IQ151" s="234"/>
      <c r="IR151" s="361" t="s">
        <v>171</v>
      </c>
      <c r="IS151" s="39" t="s">
        <v>177</v>
      </c>
      <c r="IT151" s="38">
        <f t="array" aca="1" ref="IT151:JM169" ca="1">MMULT(HX151:IP169, FN105:GG123)</f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V152" s="336"/>
      <c r="W152" s="144" t="s">
        <v>151</v>
      </c>
      <c r="X152" s="7">
        <v>0</v>
      </c>
      <c r="Y152" s="186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500000000000</v>
      </c>
      <c r="AN152" s="7">
        <v>0</v>
      </c>
      <c r="AO152" s="7">
        <v>0</v>
      </c>
      <c r="AP152" s="7">
        <v>0</v>
      </c>
      <c r="HP152" s="365"/>
      <c r="HQ152" s="260"/>
      <c r="HR152" s="361"/>
      <c r="HS152" s="39" t="s">
        <v>178</v>
      </c>
      <c r="HT152" s="38">
        <f ca="1"/>
        <v>0</v>
      </c>
      <c r="HU152" s="17" t="s">
        <v>187</v>
      </c>
      <c r="HV152" s="36"/>
      <c r="HW152" s="36"/>
      <c r="HX152" s="38">
        <f t="shared" ref="HX152:IM169" ca="1" si="27">IF((ROW()-ROW($HX$151))=(COLUMN()-COLUMN($HX$151)),INDIRECT("HB"&amp;ROW()),0)</f>
        <v>0</v>
      </c>
      <c r="HY152" s="38">
        <f t="shared" ca="1" si="26"/>
        <v>0</v>
      </c>
      <c r="HZ152" s="38">
        <f t="shared" ca="1" si="26"/>
        <v>0</v>
      </c>
      <c r="IA152" s="38">
        <f t="shared" ca="1" si="26"/>
        <v>0</v>
      </c>
      <c r="IB152" s="38">
        <f t="shared" ca="1" si="26"/>
        <v>0</v>
      </c>
      <c r="IC152" s="38">
        <f t="shared" ca="1" si="26"/>
        <v>0</v>
      </c>
      <c r="ID152" s="38">
        <f t="shared" ca="1" si="26"/>
        <v>0</v>
      </c>
      <c r="IE152" s="38">
        <f t="shared" ca="1" si="26"/>
        <v>0</v>
      </c>
      <c r="IF152" s="38">
        <f t="shared" ca="1" si="26"/>
        <v>0</v>
      </c>
      <c r="IG152" s="38">
        <f t="shared" ca="1" si="26"/>
        <v>0</v>
      </c>
      <c r="IH152" s="38">
        <f t="shared" ca="1" si="26"/>
        <v>0</v>
      </c>
      <c r="II152" s="38">
        <f t="shared" ca="1" si="26"/>
        <v>0</v>
      </c>
      <c r="IJ152" s="38">
        <f t="shared" ca="1" si="26"/>
        <v>0</v>
      </c>
      <c r="IK152" s="38">
        <f t="shared" ca="1" si="26"/>
        <v>0</v>
      </c>
      <c r="IL152" s="38">
        <f t="shared" ca="1" si="26"/>
        <v>0</v>
      </c>
      <c r="IM152" s="38">
        <f t="shared" ca="1" si="26"/>
        <v>0</v>
      </c>
      <c r="IN152" s="38">
        <f t="shared" ca="1" si="26"/>
        <v>0</v>
      </c>
      <c r="IO152" s="38">
        <f t="shared" ca="1" si="26"/>
        <v>0</v>
      </c>
      <c r="IP152" s="38">
        <f t="shared" ca="1" si="26"/>
        <v>0</v>
      </c>
      <c r="IQ152" s="234"/>
      <c r="IR152" s="361"/>
      <c r="IS152" s="39" t="s">
        <v>178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V153" s="336"/>
      <c r="W153" s="144" t="s">
        <v>152</v>
      </c>
      <c r="X153" s="7">
        <v>0</v>
      </c>
      <c r="Y153" s="186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75000000000</v>
      </c>
      <c r="AO153" s="7">
        <v>0</v>
      </c>
      <c r="AP153" s="7">
        <v>0</v>
      </c>
      <c r="HP153" s="365"/>
      <c r="HQ153" s="260"/>
      <c r="HR153" s="361"/>
      <c r="HS153" s="39" t="s">
        <v>28</v>
      </c>
      <c r="HT153" s="38">
        <f ca="1"/>
        <v>0</v>
      </c>
      <c r="HU153" s="17" t="s">
        <v>187</v>
      </c>
      <c r="HV153" s="36"/>
      <c r="HW153" s="36"/>
      <c r="HX153" s="38">
        <f t="shared" ca="1" si="27"/>
        <v>0</v>
      </c>
      <c r="HY153" s="38">
        <f t="shared" ca="1" si="26"/>
        <v>0</v>
      </c>
      <c r="HZ153" s="38">
        <f t="shared" ca="1" si="26"/>
        <v>0</v>
      </c>
      <c r="IA153" s="38">
        <f t="shared" ca="1" si="26"/>
        <v>0</v>
      </c>
      <c r="IB153" s="38">
        <f t="shared" ca="1" si="26"/>
        <v>0</v>
      </c>
      <c r="IC153" s="38">
        <f t="shared" ca="1" si="26"/>
        <v>0</v>
      </c>
      <c r="ID153" s="38">
        <f t="shared" ca="1" si="26"/>
        <v>0</v>
      </c>
      <c r="IE153" s="38">
        <f t="shared" ca="1" si="26"/>
        <v>0</v>
      </c>
      <c r="IF153" s="38">
        <f t="shared" ca="1" si="26"/>
        <v>0</v>
      </c>
      <c r="IG153" s="38">
        <f t="shared" ca="1" si="26"/>
        <v>0</v>
      </c>
      <c r="IH153" s="38">
        <f t="shared" ca="1" si="26"/>
        <v>0</v>
      </c>
      <c r="II153" s="38">
        <f t="shared" ca="1" si="26"/>
        <v>0</v>
      </c>
      <c r="IJ153" s="38">
        <f t="shared" ca="1" si="26"/>
        <v>0</v>
      </c>
      <c r="IK153" s="38">
        <f t="shared" ca="1" si="26"/>
        <v>0</v>
      </c>
      <c r="IL153" s="38">
        <f t="shared" ca="1" si="26"/>
        <v>0</v>
      </c>
      <c r="IM153" s="38">
        <f t="shared" ca="1" si="26"/>
        <v>0</v>
      </c>
      <c r="IN153" s="38">
        <f t="shared" ca="1" si="26"/>
        <v>0</v>
      </c>
      <c r="IO153" s="38">
        <f t="shared" ca="1" si="26"/>
        <v>0</v>
      </c>
      <c r="IP153" s="38">
        <f t="shared" ca="1" si="26"/>
        <v>0</v>
      </c>
      <c r="IQ153" s="234"/>
      <c r="IR153" s="361"/>
      <c r="IS153" s="39" t="s">
        <v>28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X154" s="354" t="s">
        <v>153</v>
      </c>
      <c r="Y154" s="354"/>
      <c r="Z154" s="354"/>
      <c r="AA154" s="354"/>
      <c r="AB154" s="354"/>
      <c r="AC154" s="354"/>
      <c r="AD154" s="354"/>
      <c r="AE154" s="354"/>
      <c r="AF154" s="354"/>
      <c r="AG154" s="354"/>
      <c r="AH154" s="354"/>
      <c r="AI154" s="354"/>
      <c r="AJ154" s="354"/>
      <c r="AK154" s="354"/>
      <c r="AL154" s="354"/>
      <c r="AM154" s="354"/>
      <c r="AN154" s="354"/>
      <c r="AO154" s="354"/>
      <c r="AP154" s="354"/>
      <c r="HQ154" s="258"/>
      <c r="HR154" s="361"/>
      <c r="HS154" s="39" t="s">
        <v>0</v>
      </c>
      <c r="HT154" s="38">
        <f ca="1"/>
        <v>0</v>
      </c>
      <c r="HU154" s="17" t="s">
        <v>187</v>
      </c>
      <c r="HV154" s="17"/>
      <c r="HW154" s="17"/>
      <c r="HX154" s="38">
        <f t="shared" ca="1" si="27"/>
        <v>0</v>
      </c>
      <c r="HY154" s="38">
        <f t="shared" ca="1" si="26"/>
        <v>0</v>
      </c>
      <c r="HZ154" s="38">
        <f t="shared" ca="1" si="26"/>
        <v>0</v>
      </c>
      <c r="IA154" s="38">
        <f t="shared" ca="1" si="26"/>
        <v>0</v>
      </c>
      <c r="IB154" s="38">
        <f t="shared" ca="1" si="26"/>
        <v>0</v>
      </c>
      <c r="IC154" s="38">
        <f t="shared" ca="1" si="26"/>
        <v>0</v>
      </c>
      <c r="ID154" s="38">
        <f t="shared" ca="1" si="26"/>
        <v>0</v>
      </c>
      <c r="IE154" s="38">
        <f t="shared" ca="1" si="26"/>
        <v>0</v>
      </c>
      <c r="IF154" s="38">
        <f t="shared" ca="1" si="26"/>
        <v>0</v>
      </c>
      <c r="IG154" s="38">
        <f t="shared" ca="1" si="26"/>
        <v>0</v>
      </c>
      <c r="IH154" s="38">
        <f t="shared" ca="1" si="26"/>
        <v>0</v>
      </c>
      <c r="II154" s="38">
        <f t="shared" ca="1" si="26"/>
        <v>0</v>
      </c>
      <c r="IJ154" s="38">
        <f t="shared" ca="1" si="26"/>
        <v>0</v>
      </c>
      <c r="IK154" s="38">
        <f t="shared" ca="1" si="26"/>
        <v>0</v>
      </c>
      <c r="IL154" s="38">
        <f t="shared" ca="1" si="26"/>
        <v>0</v>
      </c>
      <c r="IM154" s="38">
        <f t="shared" ca="1" si="26"/>
        <v>0</v>
      </c>
      <c r="IN154" s="38">
        <f t="shared" ca="1" si="26"/>
        <v>0</v>
      </c>
      <c r="IO154" s="38">
        <f t="shared" ca="1" si="26"/>
        <v>0</v>
      </c>
      <c r="IP154" s="38">
        <f t="shared" ca="1" si="26"/>
        <v>0</v>
      </c>
      <c r="IQ154" s="235"/>
      <c r="IR154" s="361"/>
      <c r="IS154" s="39" t="s">
        <v>0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W155" s="144" t="s">
        <v>107</v>
      </c>
      <c r="X155" s="7">
        <f>X149</f>
        <v>50000</v>
      </c>
      <c r="Y155" s="186">
        <f>Y149</f>
        <v>43000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HQ155" s="258"/>
      <c r="HR155" s="361"/>
      <c r="HS155" s="39" t="s">
        <v>37</v>
      </c>
      <c r="HT155" s="38">
        <f ca="1"/>
        <v>-35461.386923211678</v>
      </c>
      <c r="HU155" s="17" t="s">
        <v>187</v>
      </c>
      <c r="HV155" s="17"/>
      <c r="HW155" s="17"/>
      <c r="HX155" s="38">
        <f t="shared" ca="1" si="27"/>
        <v>0</v>
      </c>
      <c r="HY155" s="38">
        <f t="shared" ca="1" si="26"/>
        <v>0</v>
      </c>
      <c r="HZ155" s="38">
        <f t="shared" ca="1" si="26"/>
        <v>0</v>
      </c>
      <c r="IA155" s="38">
        <f t="shared" ca="1" si="26"/>
        <v>0</v>
      </c>
      <c r="IB155" s="38">
        <f t="shared" ca="1" si="26"/>
        <v>0</v>
      </c>
      <c r="IC155" s="38">
        <f t="shared" ca="1" si="26"/>
        <v>0</v>
      </c>
      <c r="ID155" s="38">
        <f t="shared" ca="1" si="26"/>
        <v>0</v>
      </c>
      <c r="IE155" s="38">
        <f t="shared" ca="1" si="26"/>
        <v>0</v>
      </c>
      <c r="IF155" s="38">
        <f t="shared" ca="1" si="26"/>
        <v>0</v>
      </c>
      <c r="IG155" s="38">
        <f t="shared" ca="1" si="26"/>
        <v>0</v>
      </c>
      <c r="IH155" s="38">
        <f t="shared" ca="1" si="26"/>
        <v>0</v>
      </c>
      <c r="II155" s="38">
        <f t="shared" ca="1" si="26"/>
        <v>0</v>
      </c>
      <c r="IJ155" s="38">
        <f t="shared" ca="1" si="26"/>
        <v>0</v>
      </c>
      <c r="IK155" s="38">
        <f t="shared" ca="1" si="26"/>
        <v>0</v>
      </c>
      <c r="IL155" s="38">
        <f t="shared" ca="1" si="26"/>
        <v>0</v>
      </c>
      <c r="IM155" s="38">
        <f t="shared" ca="1" si="26"/>
        <v>0</v>
      </c>
      <c r="IN155" s="38">
        <f t="shared" ca="1" si="26"/>
        <v>0</v>
      </c>
      <c r="IO155" s="38">
        <f t="shared" ca="1" si="26"/>
        <v>0</v>
      </c>
      <c r="IP155" s="38">
        <f t="shared" ca="1" si="26"/>
        <v>0</v>
      </c>
      <c r="IQ155" s="36"/>
      <c r="IR155" s="361"/>
      <c r="IS155" s="39" t="s">
        <v>37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W156" s="144" t="s">
        <v>108</v>
      </c>
      <c r="X156" s="7">
        <v>0</v>
      </c>
      <c r="Y156" s="186">
        <v>0</v>
      </c>
      <c r="Z156" s="7">
        <f t="shared" ref="Z156:AP156" si="28">Z149</f>
        <v>-2075</v>
      </c>
      <c r="AA156" s="7">
        <f t="shared" si="28"/>
        <v>-2575</v>
      </c>
      <c r="AB156" s="7">
        <f t="shared" si="28"/>
        <v>-525</v>
      </c>
      <c r="AC156" s="7">
        <f t="shared" si="28"/>
        <v>-25</v>
      </c>
      <c r="AD156" s="7">
        <f t="shared" si="28"/>
        <v>-5075</v>
      </c>
      <c r="AE156" s="7">
        <f t="shared" si="28"/>
        <v>-9700</v>
      </c>
      <c r="AF156" s="7">
        <f t="shared" si="28"/>
        <v>-125</v>
      </c>
      <c r="AG156" s="7">
        <f t="shared" si="28"/>
        <v>-350</v>
      </c>
      <c r="AH156" s="7">
        <f t="shared" si="28"/>
        <v>-500</v>
      </c>
      <c r="AI156" s="7">
        <f t="shared" si="28"/>
        <v>-22999.599999999999</v>
      </c>
      <c r="AJ156" s="7">
        <f t="shared" si="28"/>
        <v>-5000</v>
      </c>
      <c r="AK156" s="7">
        <f t="shared" si="28"/>
        <v>-4800</v>
      </c>
      <c r="AL156" s="7">
        <f t="shared" si="28"/>
        <v>-13250.02</v>
      </c>
      <c r="AM156" s="7">
        <f t="shared" si="28"/>
        <v>-3000.4000000000015</v>
      </c>
      <c r="AN156" s="7">
        <f t="shared" si="28"/>
        <v>-20000</v>
      </c>
      <c r="AO156" s="7">
        <f t="shared" si="28"/>
        <v>-1200</v>
      </c>
      <c r="AP156" s="7">
        <f t="shared" si="28"/>
        <v>-1799.9799999999996</v>
      </c>
      <c r="HQ156" s="258"/>
      <c r="HR156" s="361"/>
      <c r="HS156" s="39" t="s">
        <v>38</v>
      </c>
      <c r="HT156" s="38">
        <f ca="1"/>
        <v>-40650.858180267045</v>
      </c>
      <c r="HU156" s="17" t="s">
        <v>187</v>
      </c>
      <c r="HV156" s="17"/>
      <c r="HW156" s="17"/>
      <c r="HX156" s="38">
        <f t="shared" ca="1" si="27"/>
        <v>0</v>
      </c>
      <c r="HY156" s="38">
        <f t="shared" ca="1" si="26"/>
        <v>0</v>
      </c>
      <c r="HZ156" s="38">
        <f t="shared" ca="1" si="26"/>
        <v>0</v>
      </c>
      <c r="IA156" s="38">
        <f t="shared" ca="1" si="26"/>
        <v>0</v>
      </c>
      <c r="IB156" s="38">
        <f t="shared" ca="1" si="26"/>
        <v>0</v>
      </c>
      <c r="IC156" s="38">
        <f t="shared" ca="1" si="26"/>
        <v>0</v>
      </c>
      <c r="ID156" s="38">
        <f t="shared" ca="1" si="26"/>
        <v>0</v>
      </c>
      <c r="IE156" s="38">
        <f t="shared" ca="1" si="26"/>
        <v>0</v>
      </c>
      <c r="IF156" s="38">
        <f t="shared" ca="1" si="26"/>
        <v>0</v>
      </c>
      <c r="IG156" s="38">
        <f t="shared" ca="1" si="26"/>
        <v>0</v>
      </c>
      <c r="IH156" s="38">
        <f t="shared" ca="1" si="26"/>
        <v>0</v>
      </c>
      <c r="II156" s="38">
        <f t="shared" ca="1" si="26"/>
        <v>0</v>
      </c>
      <c r="IJ156" s="38">
        <f t="shared" ca="1" si="26"/>
        <v>0</v>
      </c>
      <c r="IK156" s="38">
        <f t="shared" ca="1" si="26"/>
        <v>0</v>
      </c>
      <c r="IL156" s="38">
        <f t="shared" ca="1" si="26"/>
        <v>0</v>
      </c>
      <c r="IM156" s="38">
        <f t="shared" ca="1" si="26"/>
        <v>0</v>
      </c>
      <c r="IN156" s="38">
        <f t="shared" ca="1" si="26"/>
        <v>0</v>
      </c>
      <c r="IO156" s="38">
        <f t="shared" ca="1" si="26"/>
        <v>0</v>
      </c>
      <c r="IP156" s="38">
        <f t="shared" ca="1" si="26"/>
        <v>0</v>
      </c>
      <c r="IQ156" s="36"/>
      <c r="IR156" s="361"/>
      <c r="IS156" s="39" t="s">
        <v>38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ht="16" customHeight="1"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HQ157" s="258"/>
      <c r="HR157" s="361"/>
      <c r="HS157" s="39" t="s">
        <v>13</v>
      </c>
      <c r="HT157" s="38">
        <f ca="1"/>
        <v>0</v>
      </c>
      <c r="HU157" s="17" t="s">
        <v>187</v>
      </c>
      <c r="HV157" s="17"/>
      <c r="HW157" s="17"/>
      <c r="HX157" s="38">
        <f t="shared" ca="1" si="27"/>
        <v>0</v>
      </c>
      <c r="HY157" s="38">
        <f t="shared" ca="1" si="26"/>
        <v>0</v>
      </c>
      <c r="HZ157" s="38">
        <f t="shared" ca="1" si="26"/>
        <v>0</v>
      </c>
      <c r="IA157" s="38">
        <f t="shared" ca="1" si="26"/>
        <v>0</v>
      </c>
      <c r="IB157" s="38">
        <f t="shared" ca="1" si="26"/>
        <v>0</v>
      </c>
      <c r="IC157" s="38">
        <f t="shared" ca="1" si="26"/>
        <v>0</v>
      </c>
      <c r="ID157" s="38">
        <f t="shared" ca="1" si="26"/>
        <v>0</v>
      </c>
      <c r="IE157" s="38">
        <f t="shared" ca="1" si="26"/>
        <v>0</v>
      </c>
      <c r="IF157" s="38">
        <f t="shared" ca="1" si="26"/>
        <v>0</v>
      </c>
      <c r="IG157" s="38">
        <f t="shared" ca="1" si="26"/>
        <v>0</v>
      </c>
      <c r="IH157" s="38">
        <f t="shared" ca="1" si="26"/>
        <v>0</v>
      </c>
      <c r="II157" s="38">
        <f t="shared" ca="1" si="26"/>
        <v>0</v>
      </c>
      <c r="IJ157" s="38">
        <f t="shared" ca="1" si="26"/>
        <v>0</v>
      </c>
      <c r="IK157" s="38">
        <f t="shared" ca="1" si="26"/>
        <v>0</v>
      </c>
      <c r="IL157" s="38">
        <f t="shared" ca="1" si="26"/>
        <v>0</v>
      </c>
      <c r="IM157" s="38">
        <f t="shared" ca="1" si="26"/>
        <v>0</v>
      </c>
      <c r="IN157" s="38">
        <f t="shared" ca="1" si="26"/>
        <v>0</v>
      </c>
      <c r="IO157" s="38">
        <f t="shared" ca="1" si="26"/>
        <v>0</v>
      </c>
      <c r="IP157" s="38">
        <f t="shared" ca="1" si="26"/>
        <v>0</v>
      </c>
      <c r="IQ157" s="36"/>
      <c r="IR157" s="361"/>
      <c r="IS157" s="39" t="s">
        <v>13</v>
      </c>
      <c r="IT157" s="38">
        <f ca="1"/>
        <v>0</v>
      </c>
      <c r="IU157" s="38">
        <f ca="1"/>
        <v>0</v>
      </c>
      <c r="IV157" s="38">
        <f ca="1"/>
        <v>0</v>
      </c>
      <c r="IW157" s="38">
        <f ca="1"/>
        <v>0</v>
      </c>
      <c r="IX157" s="38">
        <f ca="1"/>
        <v>0</v>
      </c>
      <c r="IY157" s="38">
        <f ca="1"/>
        <v>0</v>
      </c>
      <c r="IZ157" s="38">
        <f ca="1"/>
        <v>0</v>
      </c>
      <c r="JA157" s="38">
        <f ca="1"/>
        <v>0</v>
      </c>
      <c r="JB157" s="38">
        <f ca="1"/>
        <v>0</v>
      </c>
      <c r="JC157" s="38">
        <f ca="1"/>
        <v>0</v>
      </c>
      <c r="JD157" s="38">
        <f ca="1"/>
        <v>0</v>
      </c>
      <c r="JE157" s="38">
        <f ca="1"/>
        <v>0</v>
      </c>
      <c r="JF157" s="38">
        <f ca="1"/>
        <v>0</v>
      </c>
      <c r="JG157" s="38">
        <f ca="1"/>
        <v>0</v>
      </c>
      <c r="JH157" s="38">
        <f ca="1"/>
        <v>0</v>
      </c>
      <c r="JI157" s="38">
        <f ca="1"/>
        <v>0</v>
      </c>
      <c r="JJ157" s="38">
        <f ca="1"/>
        <v>0</v>
      </c>
      <c r="JK157" s="38">
        <f ca="1"/>
        <v>0</v>
      </c>
      <c r="JL157" s="38">
        <f ca="1"/>
        <v>0</v>
      </c>
      <c r="JM157" s="38">
        <f ca="1"/>
        <v>0</v>
      </c>
      <c r="JN157" s="254"/>
    </row>
    <row r="158" spans="1:274" ht="16" customHeight="1">
      <c r="HQ158" s="258"/>
      <c r="HR158" s="361"/>
      <c r="HS158" s="39" t="s">
        <v>23</v>
      </c>
      <c r="HT158" s="38">
        <f ca="1"/>
        <v>0</v>
      </c>
      <c r="HU158" s="17" t="s">
        <v>187</v>
      </c>
      <c r="HV158" s="17"/>
      <c r="HW158" s="17"/>
      <c r="HX158" s="38">
        <f t="shared" ca="1" si="27"/>
        <v>0</v>
      </c>
      <c r="HY158" s="38">
        <f t="shared" ca="1" si="26"/>
        <v>0</v>
      </c>
      <c r="HZ158" s="38">
        <f t="shared" ca="1" si="26"/>
        <v>0</v>
      </c>
      <c r="IA158" s="38">
        <f t="shared" ca="1" si="26"/>
        <v>0</v>
      </c>
      <c r="IB158" s="38">
        <f t="shared" ca="1" si="26"/>
        <v>0</v>
      </c>
      <c r="IC158" s="38">
        <f t="shared" ca="1" si="26"/>
        <v>0</v>
      </c>
      <c r="ID158" s="38">
        <f t="shared" ca="1" si="26"/>
        <v>0</v>
      </c>
      <c r="IE158" s="38">
        <f t="shared" ca="1" si="26"/>
        <v>0</v>
      </c>
      <c r="IF158" s="38">
        <f t="shared" ca="1" si="26"/>
        <v>0</v>
      </c>
      <c r="IG158" s="38">
        <f t="shared" ca="1" si="26"/>
        <v>0</v>
      </c>
      <c r="IH158" s="38">
        <f t="shared" ca="1" si="26"/>
        <v>0</v>
      </c>
      <c r="II158" s="38">
        <f t="shared" ca="1" si="26"/>
        <v>0</v>
      </c>
      <c r="IJ158" s="38">
        <f t="shared" ca="1" si="26"/>
        <v>0</v>
      </c>
      <c r="IK158" s="38">
        <f t="shared" ca="1" si="26"/>
        <v>0</v>
      </c>
      <c r="IL158" s="38">
        <f t="shared" ca="1" si="26"/>
        <v>0</v>
      </c>
      <c r="IM158" s="38">
        <f t="shared" ca="1" si="26"/>
        <v>0</v>
      </c>
      <c r="IN158" s="38">
        <f t="shared" ca="1" si="26"/>
        <v>0</v>
      </c>
      <c r="IO158" s="38">
        <f t="shared" ca="1" si="26"/>
        <v>0</v>
      </c>
      <c r="IP158" s="38">
        <f t="shared" ca="1" si="26"/>
        <v>0</v>
      </c>
      <c r="IQ158" s="36"/>
      <c r="IR158" s="361"/>
      <c r="IS158" s="39" t="s">
        <v>23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 s="248" customFormat="1" ht="16" customHeight="1">
      <c r="A159" s="360" t="s">
        <v>121</v>
      </c>
      <c r="B159" s="360"/>
      <c r="C159" s="360"/>
      <c r="D159" s="360"/>
      <c r="E159" s="360"/>
      <c r="F159" s="360"/>
      <c r="G159" s="360"/>
      <c r="H159" s="360"/>
      <c r="I159" s="360"/>
      <c r="J159" s="360"/>
      <c r="K159" s="360"/>
      <c r="L159" s="360"/>
      <c r="M159" s="360"/>
      <c r="N159" s="360"/>
      <c r="O159" s="360"/>
      <c r="P159" s="360"/>
      <c r="Q159" s="360"/>
      <c r="R159" s="360"/>
      <c r="S159" s="360"/>
      <c r="T159" s="360"/>
      <c r="U159" s="360"/>
      <c r="V159" s="360"/>
      <c r="W159" s="360"/>
      <c r="X159" s="360"/>
      <c r="Y159" s="360"/>
      <c r="HQ159" s="261"/>
      <c r="HR159" s="361"/>
      <c r="HS159" s="37" t="s">
        <v>22</v>
      </c>
      <c r="HT159" s="198">
        <f ca="1"/>
        <v>0</v>
      </c>
      <c r="HU159" s="262" t="s">
        <v>187</v>
      </c>
      <c r="HV159" s="262"/>
      <c r="HW159" s="262"/>
      <c r="HX159" s="198">
        <f t="shared" ca="1" si="27"/>
        <v>0</v>
      </c>
      <c r="HY159" s="198">
        <f t="shared" ca="1" si="26"/>
        <v>0</v>
      </c>
      <c r="HZ159" s="198">
        <f t="shared" ca="1" si="26"/>
        <v>0</v>
      </c>
      <c r="IA159" s="198">
        <f t="shared" ca="1" si="26"/>
        <v>0</v>
      </c>
      <c r="IB159" s="198">
        <f t="shared" ca="1" si="26"/>
        <v>0</v>
      </c>
      <c r="IC159" s="198">
        <f t="shared" ca="1" si="26"/>
        <v>0</v>
      </c>
      <c r="ID159" s="198">
        <f t="shared" ca="1" si="26"/>
        <v>0</v>
      </c>
      <c r="IE159" s="198">
        <f t="shared" ca="1" si="26"/>
        <v>0</v>
      </c>
      <c r="IF159" s="198">
        <f t="shared" ca="1" si="26"/>
        <v>0</v>
      </c>
      <c r="IG159" s="198">
        <f t="shared" ca="1" si="26"/>
        <v>0</v>
      </c>
      <c r="IH159" s="198">
        <f t="shared" ca="1" si="26"/>
        <v>0</v>
      </c>
      <c r="II159" s="198">
        <f t="shared" ca="1" si="26"/>
        <v>0</v>
      </c>
      <c r="IJ159" s="198">
        <f t="shared" ca="1" si="26"/>
        <v>0</v>
      </c>
      <c r="IK159" s="198">
        <f t="shared" ca="1" si="26"/>
        <v>0</v>
      </c>
      <c r="IL159" s="198">
        <f t="shared" ca="1" si="26"/>
        <v>0</v>
      </c>
      <c r="IM159" s="198">
        <f t="shared" ca="1" si="26"/>
        <v>0</v>
      </c>
      <c r="IN159" s="198">
        <f t="shared" ca="1" si="26"/>
        <v>0</v>
      </c>
      <c r="IO159" s="198">
        <f t="shared" ca="1" si="26"/>
        <v>0</v>
      </c>
      <c r="IP159" s="198">
        <f t="shared" ca="1" si="26"/>
        <v>0</v>
      </c>
      <c r="IQ159" s="262"/>
      <c r="IR159" s="361"/>
      <c r="IS159" s="39" t="s">
        <v>22</v>
      </c>
      <c r="IT159" s="198">
        <f ca="1"/>
        <v>0</v>
      </c>
      <c r="IU159" s="198">
        <f ca="1"/>
        <v>0</v>
      </c>
      <c r="IV159" s="198">
        <f ca="1"/>
        <v>0</v>
      </c>
      <c r="IW159" s="198">
        <f ca="1"/>
        <v>0</v>
      </c>
      <c r="IX159" s="198">
        <f ca="1"/>
        <v>0</v>
      </c>
      <c r="IY159" s="198">
        <f ca="1"/>
        <v>0</v>
      </c>
      <c r="IZ159" s="198">
        <f ca="1"/>
        <v>0</v>
      </c>
      <c r="JA159" s="198">
        <f ca="1"/>
        <v>0</v>
      </c>
      <c r="JB159" s="198">
        <f ca="1"/>
        <v>0</v>
      </c>
      <c r="JC159" s="198">
        <f ca="1"/>
        <v>0</v>
      </c>
      <c r="JD159" s="198">
        <f ca="1"/>
        <v>0</v>
      </c>
      <c r="JE159" s="198">
        <f ca="1"/>
        <v>0</v>
      </c>
      <c r="JF159" s="198">
        <f ca="1"/>
        <v>0</v>
      </c>
      <c r="JG159" s="198">
        <f ca="1"/>
        <v>0</v>
      </c>
      <c r="JH159" s="198">
        <f ca="1"/>
        <v>0</v>
      </c>
      <c r="JI159" s="198">
        <f ca="1"/>
        <v>0</v>
      </c>
      <c r="JJ159" s="198">
        <f ca="1"/>
        <v>0</v>
      </c>
      <c r="JK159" s="198">
        <f ca="1"/>
        <v>0</v>
      </c>
      <c r="JL159" s="198">
        <f ca="1"/>
        <v>0</v>
      </c>
      <c r="JM159" s="198">
        <f ca="1"/>
        <v>0</v>
      </c>
      <c r="JN159" s="263"/>
    </row>
    <row r="160" spans="1:274">
      <c r="HQ160" s="258"/>
      <c r="HR160" s="361"/>
      <c r="HS160" s="39" t="s">
        <v>133</v>
      </c>
      <c r="HT160" s="38">
        <f ca="1"/>
        <v>-99009.900990099006</v>
      </c>
      <c r="HU160" s="17" t="s">
        <v>187</v>
      </c>
      <c r="HV160" s="17"/>
      <c r="HW160" s="17"/>
      <c r="HX160" s="38">
        <f t="shared" ca="1" si="27"/>
        <v>0</v>
      </c>
      <c r="HY160" s="38">
        <f t="shared" ca="1" si="26"/>
        <v>0</v>
      </c>
      <c r="HZ160" s="38">
        <f t="shared" ca="1" si="26"/>
        <v>0</v>
      </c>
      <c r="IA160" s="38">
        <f t="shared" ca="1" si="26"/>
        <v>0</v>
      </c>
      <c r="IB160" s="38">
        <f t="shared" ca="1" si="26"/>
        <v>0</v>
      </c>
      <c r="IC160" s="38">
        <f t="shared" ca="1" si="26"/>
        <v>0</v>
      </c>
      <c r="ID160" s="38">
        <f t="shared" ca="1" si="26"/>
        <v>0</v>
      </c>
      <c r="IE160" s="38">
        <f t="shared" ca="1" si="26"/>
        <v>0</v>
      </c>
      <c r="IF160" s="38">
        <f t="shared" ca="1" si="26"/>
        <v>0</v>
      </c>
      <c r="IG160" s="38">
        <f t="shared" ca="1" si="26"/>
        <v>0</v>
      </c>
      <c r="IH160" s="38">
        <f t="shared" ca="1" si="26"/>
        <v>0</v>
      </c>
      <c r="II160" s="38">
        <f t="shared" ca="1" si="26"/>
        <v>0</v>
      </c>
      <c r="IJ160" s="38">
        <f t="shared" ca="1" si="26"/>
        <v>0</v>
      </c>
      <c r="IK160" s="38">
        <f t="shared" ca="1" si="26"/>
        <v>0</v>
      </c>
      <c r="IL160" s="38">
        <f t="shared" ca="1" si="26"/>
        <v>0</v>
      </c>
      <c r="IM160" s="38">
        <f t="shared" ca="1" si="26"/>
        <v>0</v>
      </c>
      <c r="IN160" s="38">
        <f t="shared" ca="1" si="26"/>
        <v>0</v>
      </c>
      <c r="IO160" s="38">
        <f t="shared" ca="1" si="26"/>
        <v>0</v>
      </c>
      <c r="IP160" s="38">
        <f t="shared" ca="1" si="26"/>
        <v>0</v>
      </c>
      <c r="IQ160" s="17"/>
      <c r="IR160" s="361"/>
      <c r="IS160" s="39" t="s">
        <v>133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>
      <c r="A161" s="335" t="s">
        <v>122</v>
      </c>
      <c r="B161" s="335"/>
      <c r="C161" s="335"/>
      <c r="D161" s="335"/>
      <c r="E161" s="335"/>
      <c r="F161" s="335"/>
      <c r="G161" s="335"/>
      <c r="H161" s="335"/>
      <c r="I161" s="335"/>
      <c r="HQ161" s="258"/>
      <c r="HR161" s="361"/>
      <c r="HS161" s="39" t="s">
        <v>134</v>
      </c>
      <c r="HT161" s="38">
        <f ca="1"/>
        <v>-86538.461538461546</v>
      </c>
      <c r="HU161" s="17" t="s">
        <v>187</v>
      </c>
      <c r="HV161" s="17"/>
      <c r="HW161" s="17"/>
      <c r="HX161" s="38">
        <f t="shared" ca="1" si="27"/>
        <v>0</v>
      </c>
      <c r="HY161" s="38">
        <f t="shared" ca="1" si="26"/>
        <v>0</v>
      </c>
      <c r="HZ161" s="38">
        <f t="shared" ca="1" si="26"/>
        <v>0</v>
      </c>
      <c r="IA161" s="38">
        <f t="shared" ca="1" si="26"/>
        <v>0</v>
      </c>
      <c r="IB161" s="38">
        <f t="shared" ca="1" si="26"/>
        <v>0</v>
      </c>
      <c r="IC161" s="38">
        <f t="shared" ca="1" si="26"/>
        <v>0</v>
      </c>
      <c r="ID161" s="38">
        <f t="shared" ca="1" si="26"/>
        <v>0</v>
      </c>
      <c r="IE161" s="38">
        <f t="shared" ca="1" si="26"/>
        <v>0</v>
      </c>
      <c r="IF161" s="38">
        <f t="shared" ca="1" si="26"/>
        <v>0</v>
      </c>
      <c r="IG161" s="38">
        <f t="shared" ca="1" si="26"/>
        <v>0</v>
      </c>
      <c r="IH161" s="38">
        <f t="shared" ca="1" si="26"/>
        <v>0</v>
      </c>
      <c r="II161" s="38">
        <f t="shared" ca="1" si="26"/>
        <v>0</v>
      </c>
      <c r="IJ161" s="38">
        <f t="shared" ca="1" si="26"/>
        <v>0</v>
      </c>
      <c r="IK161" s="38">
        <f t="shared" ca="1" si="26"/>
        <v>0</v>
      </c>
      <c r="IL161" s="38">
        <f t="shared" ca="1" si="26"/>
        <v>0</v>
      </c>
      <c r="IM161" s="38">
        <f t="shared" ca="1" si="26"/>
        <v>0</v>
      </c>
      <c r="IN161" s="38">
        <f t="shared" ca="1" si="26"/>
        <v>0</v>
      </c>
      <c r="IO161" s="38">
        <f t="shared" ca="1" si="26"/>
        <v>0</v>
      </c>
      <c r="IP161" s="38">
        <f t="shared" ca="1" si="26"/>
        <v>0</v>
      </c>
      <c r="IQ161" s="17"/>
      <c r="IR161" s="361"/>
      <c r="IS161" s="39" t="s">
        <v>134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>
      <c r="A162" s="137"/>
      <c r="B162" s="137"/>
      <c r="C162" s="137"/>
      <c r="D162" s="137"/>
      <c r="E162" s="137"/>
      <c r="F162" s="137"/>
      <c r="G162" s="137"/>
      <c r="H162" s="19"/>
      <c r="I162" s="19"/>
      <c r="HQ162" s="258"/>
      <c r="HR162" s="361"/>
      <c r="HS162" s="39" t="s">
        <v>32</v>
      </c>
      <c r="HT162" s="38">
        <f ca="1"/>
        <v>0</v>
      </c>
      <c r="HU162" s="17" t="s">
        <v>187</v>
      </c>
      <c r="HV162" s="17"/>
      <c r="HW162" s="17"/>
      <c r="HX162" s="38">
        <f t="shared" ca="1" si="27"/>
        <v>0</v>
      </c>
      <c r="HY162" s="38">
        <f t="shared" ca="1" si="26"/>
        <v>0</v>
      </c>
      <c r="HZ162" s="38">
        <f t="shared" ca="1" si="26"/>
        <v>0</v>
      </c>
      <c r="IA162" s="38">
        <f t="shared" ca="1" si="26"/>
        <v>0</v>
      </c>
      <c r="IB162" s="38">
        <f t="shared" ca="1" si="26"/>
        <v>0</v>
      </c>
      <c r="IC162" s="38">
        <f t="shared" ca="1" si="26"/>
        <v>0</v>
      </c>
      <c r="ID162" s="38">
        <f t="shared" ca="1" si="26"/>
        <v>0</v>
      </c>
      <c r="IE162" s="38">
        <f t="shared" ca="1" si="26"/>
        <v>0</v>
      </c>
      <c r="IF162" s="38">
        <f t="shared" ca="1" si="26"/>
        <v>0</v>
      </c>
      <c r="IG162" s="38">
        <f t="shared" ca="1" si="26"/>
        <v>0</v>
      </c>
      <c r="IH162" s="38">
        <f t="shared" ca="1" si="26"/>
        <v>0</v>
      </c>
      <c r="II162" s="38">
        <f t="shared" ca="1" si="26"/>
        <v>0</v>
      </c>
      <c r="IJ162" s="38">
        <f t="shared" ca="1" si="26"/>
        <v>0</v>
      </c>
      <c r="IK162" s="38">
        <f t="shared" ca="1" si="26"/>
        <v>0</v>
      </c>
      <c r="IL162" s="38">
        <f t="shared" ca="1" si="26"/>
        <v>0</v>
      </c>
      <c r="IM162" s="38">
        <f t="shared" ca="1" si="26"/>
        <v>0</v>
      </c>
      <c r="IN162" s="38">
        <f t="shared" ca="1" si="26"/>
        <v>0</v>
      </c>
      <c r="IO162" s="38">
        <f t="shared" ca="1" si="26"/>
        <v>0</v>
      </c>
      <c r="IP162" s="38">
        <f t="shared" ca="1" si="26"/>
        <v>0</v>
      </c>
      <c r="IQ162" s="17"/>
      <c r="IR162" s="361"/>
      <c r="IS162" s="39" t="s">
        <v>32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55" t="s">
        <v>173</v>
      </c>
      <c r="B163" s="28" t="s">
        <v>14</v>
      </c>
      <c r="C163" s="7">
        <f>BD128</f>
        <v>0</v>
      </c>
      <c r="D163" s="143"/>
      <c r="E163" s="76">
        <f>BB73</f>
        <v>0</v>
      </c>
      <c r="H163" s="143"/>
      <c r="I163" s="27">
        <f>C163-E163</f>
        <v>0</v>
      </c>
      <c r="HQ163" s="258"/>
      <c r="HR163" s="361"/>
      <c r="HS163" s="39" t="s">
        <v>33</v>
      </c>
      <c r="HT163" s="38">
        <f ca="1"/>
        <v>0</v>
      </c>
      <c r="HU163" s="17" t="s">
        <v>187</v>
      </c>
      <c r="HV163" s="17"/>
      <c r="HW163" s="17"/>
      <c r="HX163" s="38">
        <f t="shared" ca="1" si="27"/>
        <v>0</v>
      </c>
      <c r="HY163" s="38">
        <f t="shared" ca="1" si="26"/>
        <v>0</v>
      </c>
      <c r="HZ163" s="38">
        <f t="shared" ca="1" si="26"/>
        <v>0</v>
      </c>
      <c r="IA163" s="38">
        <f t="shared" ca="1" si="26"/>
        <v>0</v>
      </c>
      <c r="IB163" s="38">
        <f t="shared" ca="1" si="26"/>
        <v>0</v>
      </c>
      <c r="IC163" s="38">
        <f t="shared" ca="1" si="26"/>
        <v>0</v>
      </c>
      <c r="ID163" s="38">
        <f t="shared" ca="1" si="26"/>
        <v>0</v>
      </c>
      <c r="IE163" s="38">
        <f t="shared" ca="1" si="26"/>
        <v>0</v>
      </c>
      <c r="IF163" s="38">
        <f t="shared" ca="1" si="26"/>
        <v>0</v>
      </c>
      <c r="IG163" s="38">
        <f t="shared" ca="1" si="26"/>
        <v>0</v>
      </c>
      <c r="IH163" s="38">
        <f t="shared" ca="1" si="26"/>
        <v>0</v>
      </c>
      <c r="II163" s="38">
        <f t="shared" ca="1" si="26"/>
        <v>0</v>
      </c>
      <c r="IJ163" s="38">
        <f t="shared" ca="1" si="26"/>
        <v>0</v>
      </c>
      <c r="IK163" s="38">
        <f t="shared" ca="1" si="26"/>
        <v>0</v>
      </c>
      <c r="IL163" s="38">
        <f t="shared" ca="1" si="26"/>
        <v>0</v>
      </c>
      <c r="IM163" s="38">
        <f t="shared" ca="1" si="26"/>
        <v>0</v>
      </c>
      <c r="IN163" s="38">
        <f t="shared" ca="1" si="26"/>
        <v>0</v>
      </c>
      <c r="IO163" s="38">
        <f t="shared" ca="1" si="26"/>
        <v>0</v>
      </c>
      <c r="IP163" s="38">
        <f t="shared" ca="1" si="26"/>
        <v>0</v>
      </c>
      <c r="IQ163" s="17"/>
      <c r="IR163" s="361"/>
      <c r="IS163" s="39" t="s">
        <v>33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 ht="16" customHeight="1">
      <c r="A164" s="355"/>
      <c r="B164" s="28" t="s">
        <v>203</v>
      </c>
      <c r="C164" s="186">
        <f t="shared" ref="C164:C182" si="29">BD129</f>
        <v>0</v>
      </c>
      <c r="D164" s="227"/>
      <c r="E164" s="76">
        <f>BB74</f>
        <v>0</v>
      </c>
      <c r="H164" s="227"/>
      <c r="I164" s="27">
        <f t="shared" ref="I164:I182" si="30">C164-E164</f>
        <v>0</v>
      </c>
      <c r="HQ164" s="258"/>
      <c r="HR164" s="361"/>
      <c r="HS164" s="39" t="s">
        <v>42</v>
      </c>
      <c r="HT164" s="38">
        <f ca="1"/>
        <v>0</v>
      </c>
      <c r="HU164" s="17" t="s">
        <v>187</v>
      </c>
      <c r="HV164" s="17"/>
      <c r="HW164" s="17"/>
      <c r="HX164" s="38">
        <f t="shared" ca="1" si="27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26"/>
        <v>0</v>
      </c>
      <c r="IO164" s="38">
        <f t="shared" ca="1" si="26"/>
        <v>0</v>
      </c>
      <c r="IP164" s="38">
        <f t="shared" ca="1" si="26"/>
        <v>0</v>
      </c>
      <c r="IQ164" s="17"/>
      <c r="IR164" s="361"/>
      <c r="IS164" s="39" t="s">
        <v>42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6" customHeight="1">
      <c r="A165" s="355"/>
      <c r="B165" s="28" t="s">
        <v>204</v>
      </c>
      <c r="C165" s="186">
        <f t="shared" si="29"/>
        <v>0</v>
      </c>
      <c r="D165" s="227"/>
      <c r="E165" s="76">
        <f>BB75</f>
        <v>0</v>
      </c>
      <c r="H165" s="227"/>
      <c r="I165" s="27">
        <f t="shared" si="30"/>
        <v>0</v>
      </c>
      <c r="HQ165" s="258"/>
      <c r="HR165" s="361"/>
      <c r="HS165" s="39" t="s">
        <v>34</v>
      </c>
      <c r="HT165" s="38">
        <f ca="1"/>
        <v>0</v>
      </c>
      <c r="HU165" s="17" t="s">
        <v>187</v>
      </c>
      <c r="HV165" s="17"/>
      <c r="HW165" s="17"/>
      <c r="HX165" s="38">
        <f t="shared" ca="1" si="27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ref="IB165:IP169" ca="1" si="31">IF((ROW()-ROW($HX$151))=(COLUMN()-COLUMN($HX$151)),INDIRECT("HB"&amp;ROW()),0)</f>
        <v>0</v>
      </c>
      <c r="IC165" s="38">
        <f t="shared" ca="1" si="31"/>
        <v>0</v>
      </c>
      <c r="ID165" s="38">
        <f t="shared" ca="1" si="31"/>
        <v>0</v>
      </c>
      <c r="IE165" s="38">
        <f t="shared" ca="1" si="31"/>
        <v>0</v>
      </c>
      <c r="IF165" s="38">
        <f t="shared" ca="1" si="31"/>
        <v>0</v>
      </c>
      <c r="IG165" s="38">
        <f t="shared" ca="1" si="31"/>
        <v>0</v>
      </c>
      <c r="IH165" s="38">
        <f t="shared" ca="1" si="31"/>
        <v>0</v>
      </c>
      <c r="II165" s="38">
        <f t="shared" ca="1" si="31"/>
        <v>0</v>
      </c>
      <c r="IJ165" s="38">
        <f t="shared" ca="1" si="31"/>
        <v>0</v>
      </c>
      <c r="IK165" s="38">
        <f t="shared" ca="1" si="31"/>
        <v>0</v>
      </c>
      <c r="IL165" s="38">
        <f t="shared" ca="1" si="31"/>
        <v>0</v>
      </c>
      <c r="IM165" s="38">
        <f t="shared" ca="1" si="31"/>
        <v>0</v>
      </c>
      <c r="IN165" s="38">
        <f t="shared" ca="1" si="31"/>
        <v>0</v>
      </c>
      <c r="IO165" s="38">
        <f t="shared" ca="1" si="31"/>
        <v>0</v>
      </c>
      <c r="IP165" s="38">
        <f t="shared" ca="1" si="31"/>
        <v>0</v>
      </c>
      <c r="IQ165" s="17"/>
      <c r="IR165" s="361"/>
      <c r="IS165" s="39" t="s">
        <v>34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55"/>
      <c r="B166" s="28" t="s">
        <v>27</v>
      </c>
      <c r="C166" s="186">
        <f t="shared" si="29"/>
        <v>0</v>
      </c>
      <c r="D166" s="143"/>
      <c r="E166" s="76">
        <f>BB76</f>
        <v>0</v>
      </c>
      <c r="H166" s="143"/>
      <c r="I166" s="27">
        <f t="shared" si="30"/>
        <v>0</v>
      </c>
      <c r="HQ166" s="258"/>
      <c r="HR166" s="361"/>
      <c r="HS166" s="39" t="s">
        <v>35</v>
      </c>
      <c r="HT166" s="38">
        <f ca="1"/>
        <v>0</v>
      </c>
      <c r="HU166" s="17" t="s">
        <v>188</v>
      </c>
      <c r="HV166" s="17"/>
      <c r="HW166" s="17"/>
      <c r="HX166" s="38">
        <f t="shared" ca="1" si="27"/>
        <v>0</v>
      </c>
      <c r="HY166" s="38">
        <f t="shared" ca="1" si="27"/>
        <v>0</v>
      </c>
      <c r="HZ166" s="38">
        <f t="shared" ca="1" si="27"/>
        <v>0</v>
      </c>
      <c r="IA166" s="38">
        <f t="shared" ca="1" si="27"/>
        <v>0</v>
      </c>
      <c r="IB166" s="38">
        <f t="shared" ca="1" si="27"/>
        <v>0</v>
      </c>
      <c r="IC166" s="38">
        <f t="shared" ca="1" si="27"/>
        <v>0</v>
      </c>
      <c r="ID166" s="38">
        <f t="shared" ca="1" si="27"/>
        <v>0</v>
      </c>
      <c r="IE166" s="38">
        <f t="shared" ca="1" si="27"/>
        <v>0</v>
      </c>
      <c r="IF166" s="38">
        <f t="shared" ca="1" si="27"/>
        <v>0</v>
      </c>
      <c r="IG166" s="38">
        <f t="shared" ca="1" si="27"/>
        <v>0</v>
      </c>
      <c r="IH166" s="38">
        <f t="shared" ca="1" si="27"/>
        <v>0</v>
      </c>
      <c r="II166" s="38">
        <f t="shared" ca="1" si="27"/>
        <v>0</v>
      </c>
      <c r="IJ166" s="38">
        <f t="shared" ca="1" si="27"/>
        <v>0</v>
      </c>
      <c r="IK166" s="38">
        <f t="shared" ca="1" si="27"/>
        <v>0</v>
      </c>
      <c r="IL166" s="38">
        <f t="shared" ca="1" si="27"/>
        <v>0</v>
      </c>
      <c r="IM166" s="38">
        <f t="shared" ca="1" si="27"/>
        <v>0</v>
      </c>
      <c r="IN166" s="38">
        <f t="shared" ca="1" si="31"/>
        <v>0</v>
      </c>
      <c r="IO166" s="38">
        <f t="shared" ca="1" si="31"/>
        <v>0</v>
      </c>
      <c r="IP166" s="38">
        <f t="shared" ca="1" si="31"/>
        <v>0</v>
      </c>
      <c r="IQ166" s="17"/>
      <c r="IR166" s="361"/>
      <c r="IS166" s="39" t="s">
        <v>35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 ht="19">
      <c r="A167" s="355"/>
      <c r="B167" s="28" t="s">
        <v>205</v>
      </c>
      <c r="C167" s="186">
        <f t="shared" si="29"/>
        <v>0</v>
      </c>
      <c r="D167" s="227"/>
      <c r="E167" s="76">
        <f>BB77</f>
        <v>0</v>
      </c>
      <c r="H167" s="227"/>
      <c r="I167" s="27">
        <f t="shared" si="30"/>
        <v>0</v>
      </c>
      <c r="HQ167" s="258"/>
      <c r="HR167" s="361"/>
      <c r="HS167" s="39" t="s">
        <v>36</v>
      </c>
      <c r="HT167" s="38">
        <f ca="1"/>
        <v>0</v>
      </c>
      <c r="HU167" s="17" t="s">
        <v>189</v>
      </c>
      <c r="HV167" s="17"/>
      <c r="HW167" s="17"/>
      <c r="HX167" s="38">
        <f t="shared" ca="1" si="27"/>
        <v>0</v>
      </c>
      <c r="HY167" s="38">
        <f t="shared" ca="1" si="27"/>
        <v>0</v>
      </c>
      <c r="HZ167" s="38">
        <f t="shared" ca="1" si="27"/>
        <v>0</v>
      </c>
      <c r="IA167" s="38">
        <f t="shared" ca="1" si="27"/>
        <v>0</v>
      </c>
      <c r="IB167" s="38">
        <f t="shared" ca="1" si="27"/>
        <v>0</v>
      </c>
      <c r="IC167" s="38">
        <f t="shared" ca="1" si="27"/>
        <v>0</v>
      </c>
      <c r="ID167" s="38">
        <f t="shared" ca="1" si="27"/>
        <v>0</v>
      </c>
      <c r="IE167" s="38">
        <f t="shared" ca="1" si="27"/>
        <v>0</v>
      </c>
      <c r="IF167" s="38">
        <f t="shared" ca="1" si="27"/>
        <v>0</v>
      </c>
      <c r="IG167" s="38">
        <f t="shared" ca="1" si="27"/>
        <v>0</v>
      </c>
      <c r="IH167" s="38">
        <f t="shared" ca="1" si="27"/>
        <v>0</v>
      </c>
      <c r="II167" s="38">
        <f t="shared" ca="1" si="27"/>
        <v>0</v>
      </c>
      <c r="IJ167" s="38">
        <f t="shared" ca="1" si="27"/>
        <v>0</v>
      </c>
      <c r="IK167" s="38">
        <f t="shared" ca="1" si="27"/>
        <v>0</v>
      </c>
      <c r="IL167" s="38">
        <f t="shared" ca="1" si="27"/>
        <v>0</v>
      </c>
      <c r="IM167" s="38">
        <f t="shared" ca="1" si="27"/>
        <v>0</v>
      </c>
      <c r="IN167" s="38">
        <f t="shared" ca="1" si="31"/>
        <v>0</v>
      </c>
      <c r="IO167" s="38">
        <f t="shared" ca="1" si="31"/>
        <v>0</v>
      </c>
      <c r="IP167" s="38">
        <f t="shared" ca="1" si="31"/>
        <v>0</v>
      </c>
      <c r="IQ167" s="17"/>
      <c r="IR167" s="361"/>
      <c r="IS167" s="39" t="s">
        <v>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</row>
    <row r="168" spans="1:276">
      <c r="A168" s="355"/>
      <c r="B168" s="28" t="s">
        <v>206</v>
      </c>
      <c r="C168" s="186">
        <f t="shared" si="29"/>
        <v>0</v>
      </c>
      <c r="D168" s="227"/>
      <c r="E168" s="76">
        <f>BB78</f>
        <v>0</v>
      </c>
      <c r="H168" s="227"/>
      <c r="I168" s="27">
        <f t="shared" si="30"/>
        <v>0</v>
      </c>
      <c r="HQ168" s="258"/>
      <c r="HR168" s="361"/>
      <c r="HS168" s="39" t="s">
        <v>41</v>
      </c>
      <c r="HT168" s="38">
        <f ca="1"/>
        <v>0</v>
      </c>
      <c r="HU168" s="17" t="s">
        <v>190</v>
      </c>
      <c r="HV168" s="17"/>
      <c r="HW168" s="17"/>
      <c r="HX168" s="38">
        <f t="shared" ca="1" si="27"/>
        <v>0</v>
      </c>
      <c r="HY168" s="38">
        <f t="shared" ca="1" si="27"/>
        <v>0</v>
      </c>
      <c r="HZ168" s="38">
        <f t="shared" ca="1" si="27"/>
        <v>0</v>
      </c>
      <c r="IA168" s="38">
        <f t="shared" ca="1" si="27"/>
        <v>0</v>
      </c>
      <c r="IB168" s="38">
        <f t="shared" ca="1" si="27"/>
        <v>0</v>
      </c>
      <c r="IC168" s="38">
        <f t="shared" ca="1" si="27"/>
        <v>0</v>
      </c>
      <c r="ID168" s="38">
        <f t="shared" ca="1" si="27"/>
        <v>0</v>
      </c>
      <c r="IE168" s="38">
        <f t="shared" ca="1" si="27"/>
        <v>0</v>
      </c>
      <c r="IF168" s="38">
        <f t="shared" ca="1" si="27"/>
        <v>0</v>
      </c>
      <c r="IG168" s="38">
        <f t="shared" ca="1" si="27"/>
        <v>0</v>
      </c>
      <c r="IH168" s="38">
        <f t="shared" ca="1" si="27"/>
        <v>0</v>
      </c>
      <c r="II168" s="38">
        <f t="shared" ca="1" si="27"/>
        <v>0</v>
      </c>
      <c r="IJ168" s="38">
        <f t="shared" ca="1" si="27"/>
        <v>0</v>
      </c>
      <c r="IK168" s="38">
        <f t="shared" ca="1" si="27"/>
        <v>0</v>
      </c>
      <c r="IL168" s="38">
        <f t="shared" ca="1" si="27"/>
        <v>0</v>
      </c>
      <c r="IM168" s="38">
        <f t="shared" ca="1" si="27"/>
        <v>0</v>
      </c>
      <c r="IN168" s="38">
        <f t="shared" ca="1" si="31"/>
        <v>0</v>
      </c>
      <c r="IO168" s="38">
        <f t="shared" ca="1" si="31"/>
        <v>0</v>
      </c>
      <c r="IP168" s="38">
        <f t="shared" ca="1" si="31"/>
        <v>0</v>
      </c>
      <c r="IQ168" s="17"/>
      <c r="IR168" s="361"/>
      <c r="IS168" s="39" t="s">
        <v>41</v>
      </c>
      <c r="IT168" s="38">
        <f ca="1"/>
        <v>0</v>
      </c>
      <c r="IU168" s="38">
        <f ca="1"/>
        <v>0</v>
      </c>
      <c r="IV168" s="38">
        <f ca="1"/>
        <v>0</v>
      </c>
      <c r="IW168" s="38">
        <f ca="1"/>
        <v>0</v>
      </c>
      <c r="IX168" s="38">
        <f ca="1"/>
        <v>0</v>
      </c>
      <c r="IY168" s="38">
        <f ca="1"/>
        <v>0</v>
      </c>
      <c r="IZ168" s="38">
        <f ca="1"/>
        <v>0</v>
      </c>
      <c r="JA168" s="38">
        <f ca="1"/>
        <v>0</v>
      </c>
      <c r="JB168" s="38">
        <f ca="1"/>
        <v>0</v>
      </c>
      <c r="JC168" s="38">
        <f ca="1"/>
        <v>0</v>
      </c>
      <c r="JD168" s="38">
        <f ca="1"/>
        <v>0</v>
      </c>
      <c r="JE168" s="38">
        <f ca="1"/>
        <v>0</v>
      </c>
      <c r="JF168" s="38">
        <f ca="1"/>
        <v>0</v>
      </c>
      <c r="JG168" s="38">
        <f ca="1"/>
        <v>0</v>
      </c>
      <c r="JH168" s="38">
        <f ca="1"/>
        <v>0</v>
      </c>
      <c r="JI168" s="38">
        <f ca="1"/>
        <v>0</v>
      </c>
      <c r="JJ168" s="38">
        <f ca="1"/>
        <v>0</v>
      </c>
      <c r="JK168" s="38">
        <f ca="1"/>
        <v>0</v>
      </c>
      <c r="JL168" s="38">
        <f ca="1"/>
        <v>0</v>
      </c>
      <c r="JM168" s="38">
        <f ca="1"/>
        <v>0</v>
      </c>
      <c r="JN168" s="254"/>
    </row>
    <row r="169" spans="1:276">
      <c r="A169" s="355"/>
      <c r="B169" s="28" t="s">
        <v>15</v>
      </c>
      <c r="C169" s="186">
        <f t="shared" si="29"/>
        <v>0</v>
      </c>
      <c r="E169" s="76">
        <f>BB79</f>
        <v>0</v>
      </c>
      <c r="I169" s="27">
        <f t="shared" si="30"/>
        <v>0</v>
      </c>
      <c r="HQ169" s="258"/>
      <c r="HR169" s="361"/>
      <c r="HS169" s="39" t="s">
        <v>136</v>
      </c>
      <c r="HT169" s="38">
        <f ca="1"/>
        <v>0.99999999999999989</v>
      </c>
      <c r="HU169" s="17" t="s">
        <v>191</v>
      </c>
      <c r="HV169" s="17"/>
      <c r="HW169" s="17"/>
      <c r="HX169" s="38">
        <f t="shared" ca="1" si="27"/>
        <v>0</v>
      </c>
      <c r="HY169" s="38">
        <f t="shared" ca="1" si="27"/>
        <v>0</v>
      </c>
      <c r="HZ169" s="38">
        <f t="shared" ca="1" si="27"/>
        <v>0</v>
      </c>
      <c r="IA169" s="38">
        <f t="shared" ca="1" si="27"/>
        <v>0</v>
      </c>
      <c r="IB169" s="38">
        <f t="shared" ca="1" si="27"/>
        <v>0</v>
      </c>
      <c r="IC169" s="38">
        <f t="shared" ca="1" si="27"/>
        <v>0</v>
      </c>
      <c r="ID169" s="38">
        <f t="shared" ca="1" si="27"/>
        <v>0</v>
      </c>
      <c r="IE169" s="38">
        <f t="shared" ca="1" si="27"/>
        <v>0</v>
      </c>
      <c r="IF169" s="38">
        <f t="shared" ca="1" si="27"/>
        <v>0</v>
      </c>
      <c r="IG169" s="38">
        <f t="shared" ca="1" si="27"/>
        <v>0</v>
      </c>
      <c r="IH169" s="38">
        <f t="shared" ca="1" si="27"/>
        <v>0</v>
      </c>
      <c r="II169" s="38">
        <f t="shared" ca="1" si="27"/>
        <v>0</v>
      </c>
      <c r="IJ169" s="38">
        <f t="shared" ca="1" si="27"/>
        <v>0</v>
      </c>
      <c r="IK169" s="38">
        <f t="shared" ca="1" si="27"/>
        <v>0</v>
      </c>
      <c r="IL169" s="38">
        <f t="shared" ca="1" si="27"/>
        <v>0</v>
      </c>
      <c r="IM169" s="38">
        <f t="shared" ca="1" si="27"/>
        <v>0</v>
      </c>
      <c r="IN169" s="38">
        <f t="shared" ca="1" si="31"/>
        <v>0</v>
      </c>
      <c r="IO169" s="38">
        <f t="shared" ca="1" si="31"/>
        <v>0</v>
      </c>
      <c r="IP169" s="38">
        <f t="shared" ca="1" si="31"/>
        <v>0</v>
      </c>
      <c r="IQ169" s="17"/>
      <c r="IR169" s="361"/>
      <c r="IS169" s="39" t="s">
        <v>136</v>
      </c>
      <c r="IT169" s="38">
        <f ca="1"/>
        <v>0</v>
      </c>
      <c r="IU169" s="38">
        <f ca="1"/>
        <v>0</v>
      </c>
      <c r="IV169" s="38">
        <f ca="1"/>
        <v>0</v>
      </c>
      <c r="IW169" s="38">
        <f ca="1"/>
        <v>0</v>
      </c>
      <c r="IX169" s="38">
        <f ca="1"/>
        <v>0</v>
      </c>
      <c r="IY169" s="38">
        <f ca="1"/>
        <v>0</v>
      </c>
      <c r="IZ169" s="38">
        <f ca="1"/>
        <v>0</v>
      </c>
      <c r="JA169" s="38">
        <f ca="1"/>
        <v>0</v>
      </c>
      <c r="JB169" s="38">
        <f ca="1"/>
        <v>0</v>
      </c>
      <c r="JC169" s="38">
        <f ca="1"/>
        <v>0</v>
      </c>
      <c r="JD169" s="38">
        <f ca="1"/>
        <v>0</v>
      </c>
      <c r="JE169" s="38">
        <f ca="1"/>
        <v>0</v>
      </c>
      <c r="JF169" s="38">
        <f ca="1"/>
        <v>0</v>
      </c>
      <c r="JG169" s="38">
        <f ca="1"/>
        <v>0</v>
      </c>
      <c r="JH169" s="38">
        <f ca="1"/>
        <v>0</v>
      </c>
      <c r="JI169" s="38">
        <f ca="1"/>
        <v>0</v>
      </c>
      <c r="JJ169" s="38">
        <f ca="1"/>
        <v>0</v>
      </c>
      <c r="JK169" s="38">
        <f ca="1"/>
        <v>0</v>
      </c>
      <c r="JL169" s="38">
        <f ca="1"/>
        <v>0</v>
      </c>
      <c r="JM169" s="38">
        <f ca="1"/>
        <v>0</v>
      </c>
      <c r="JN169" s="254"/>
      <c r="JP169">
        <f ca="1">SUM(JJ169:JM169)</f>
        <v>0</v>
      </c>
    </row>
    <row r="170" spans="1:276" ht="20">
      <c r="A170" s="355"/>
      <c r="B170" s="28" t="s">
        <v>208</v>
      </c>
      <c r="C170" s="186">
        <f t="shared" si="29"/>
        <v>0</v>
      </c>
      <c r="E170" s="76">
        <f>BB80</f>
        <v>0</v>
      </c>
      <c r="I170" s="27">
        <f t="shared" si="30"/>
        <v>0</v>
      </c>
      <c r="HQ170" s="258"/>
      <c r="HR170" s="234"/>
      <c r="HS170" s="36"/>
      <c r="HT170" s="236" t="s">
        <v>215</v>
      </c>
      <c r="HU170" s="36"/>
      <c r="HV170" s="17"/>
      <c r="HW170" s="17"/>
      <c r="HX170" s="353" t="s">
        <v>193</v>
      </c>
      <c r="HY170" s="353"/>
      <c r="HZ170" s="353"/>
      <c r="IA170" s="353"/>
      <c r="IB170" s="353"/>
      <c r="IC170" s="353"/>
      <c r="ID170" s="353"/>
      <c r="IE170" s="353"/>
      <c r="IF170" s="353"/>
      <c r="IG170" s="353"/>
      <c r="IH170" s="353"/>
      <c r="II170" s="353"/>
      <c r="IJ170" s="353"/>
      <c r="IK170" s="353"/>
      <c r="IL170" s="353"/>
      <c r="IM170" s="353"/>
      <c r="IN170" s="353"/>
      <c r="IO170" s="353"/>
      <c r="IP170" s="353"/>
      <c r="IQ170" s="17"/>
      <c r="IR170" s="17"/>
      <c r="IS170" s="17"/>
      <c r="IT170" s="366" t="s">
        <v>216</v>
      </c>
      <c r="IU170" s="366"/>
      <c r="IV170" s="366"/>
      <c r="IW170" s="366"/>
      <c r="IX170" s="366"/>
      <c r="IY170" s="366"/>
      <c r="IZ170" s="366"/>
      <c r="JA170" s="366"/>
      <c r="JB170" s="366"/>
      <c r="JC170" s="366"/>
      <c r="JD170" s="366"/>
      <c r="JE170" s="366"/>
      <c r="JF170" s="366"/>
      <c r="JG170" s="366"/>
      <c r="JH170" s="366"/>
      <c r="JI170" s="366"/>
      <c r="JJ170" s="366"/>
      <c r="JK170" s="366"/>
      <c r="JL170" s="366"/>
      <c r="JM170" s="366"/>
      <c r="JN170" s="254"/>
    </row>
    <row r="171" spans="1:276" ht="17" thickBot="1">
      <c r="A171" s="355"/>
      <c r="B171" s="28" t="s">
        <v>21</v>
      </c>
      <c r="C171" s="186">
        <f t="shared" si="29"/>
        <v>0</v>
      </c>
      <c r="E171" s="76">
        <f>BB81</f>
        <v>0</v>
      </c>
      <c r="I171" s="27">
        <f t="shared" si="30"/>
        <v>0</v>
      </c>
      <c r="HQ171" s="264"/>
      <c r="HR171" s="265"/>
      <c r="HS171" s="265"/>
      <c r="HT171" s="265"/>
      <c r="HU171" s="265"/>
      <c r="HV171" s="265"/>
      <c r="HW171" s="265"/>
      <c r="HX171" s="265"/>
      <c r="HY171" s="265"/>
      <c r="HZ171" s="265"/>
      <c r="IA171" s="265"/>
      <c r="IB171" s="265"/>
      <c r="IC171" s="265"/>
      <c r="ID171" s="265"/>
      <c r="IE171" s="265"/>
      <c r="IF171" s="265"/>
      <c r="IG171" s="265"/>
      <c r="IH171" s="265"/>
      <c r="II171" s="265"/>
      <c r="IJ171" s="266"/>
      <c r="IK171" s="265"/>
      <c r="IL171" s="265"/>
      <c r="IM171" s="265"/>
      <c r="IN171" s="265"/>
      <c r="IO171" s="265"/>
      <c r="IP171" s="265"/>
      <c r="IQ171" s="265"/>
      <c r="IR171" s="265"/>
      <c r="IS171" s="265"/>
      <c r="IT171" s="265"/>
      <c r="IU171" s="265"/>
      <c r="IV171" s="265"/>
      <c r="IW171" s="265"/>
      <c r="IX171" s="265"/>
      <c r="IY171" s="265"/>
      <c r="IZ171" s="265"/>
      <c r="JA171" s="265"/>
      <c r="JB171" s="265"/>
      <c r="JC171" s="265"/>
      <c r="JD171" s="265"/>
      <c r="JE171" s="265"/>
      <c r="JF171" s="265"/>
      <c r="JG171" s="265"/>
      <c r="JH171" s="265"/>
      <c r="JI171" s="265"/>
      <c r="JJ171" s="267">
        <f ca="1">SUM(JC151:JC176)</f>
        <v>0</v>
      </c>
      <c r="JK171" s="267">
        <f ca="1">SUM(JD151:JD176)</f>
        <v>0</v>
      </c>
      <c r="JL171" s="267">
        <f ca="1">SUM(JE151:JE176)</f>
        <v>0</v>
      </c>
      <c r="JM171" s="267">
        <f ca="1">SUM(JF151:JF176)</f>
        <v>0</v>
      </c>
      <c r="JN171" s="268"/>
    </row>
    <row r="172" spans="1:276" ht="17" thickTop="1">
      <c r="A172" s="355"/>
      <c r="B172" s="28" t="s">
        <v>207</v>
      </c>
      <c r="C172" s="186">
        <f t="shared" si="29"/>
        <v>0</v>
      </c>
      <c r="E172" s="76">
        <f>BB82</f>
        <v>0</v>
      </c>
      <c r="I172" s="27">
        <f t="shared" si="30"/>
        <v>0</v>
      </c>
    </row>
    <row r="173" spans="1:276">
      <c r="A173" s="355"/>
      <c r="B173" s="28" t="s">
        <v>20</v>
      </c>
      <c r="C173" s="186">
        <f t="shared" si="29"/>
        <v>0</v>
      </c>
      <c r="D173" s="143"/>
      <c r="E173" s="76">
        <f>BB83</f>
        <v>0</v>
      </c>
      <c r="H173" s="143"/>
      <c r="I173" s="27">
        <f t="shared" si="30"/>
        <v>0</v>
      </c>
    </row>
    <row r="174" spans="1:276">
      <c r="A174" s="355"/>
      <c r="B174" s="28" t="s">
        <v>209</v>
      </c>
      <c r="C174" s="186">
        <f t="shared" si="29"/>
        <v>0</v>
      </c>
      <c r="D174" s="227"/>
      <c r="E174" s="76">
        <f>BB84</f>
        <v>0</v>
      </c>
      <c r="H174" s="227"/>
      <c r="I174" s="27">
        <f t="shared" si="30"/>
        <v>0</v>
      </c>
    </row>
    <row r="175" spans="1:276">
      <c r="A175" s="355"/>
      <c r="B175" s="28" t="s">
        <v>30</v>
      </c>
      <c r="C175" s="186">
        <f t="shared" si="29"/>
        <v>0</v>
      </c>
      <c r="E175" s="76">
        <f>BB85</f>
        <v>0</v>
      </c>
      <c r="I175" s="27">
        <f t="shared" si="30"/>
        <v>0</v>
      </c>
    </row>
    <row r="176" spans="1:276">
      <c r="A176" s="355"/>
      <c r="B176" s="28" t="s">
        <v>31</v>
      </c>
      <c r="C176" s="186">
        <f t="shared" si="29"/>
        <v>0</v>
      </c>
      <c r="D176" s="137" t="s">
        <v>26</v>
      </c>
      <c r="E176" s="76">
        <f>BB86</f>
        <v>0</v>
      </c>
      <c r="H176" s="146" t="s">
        <v>25</v>
      </c>
      <c r="I176" s="27">
        <f t="shared" si="30"/>
        <v>0</v>
      </c>
    </row>
    <row r="177" spans="1:25">
      <c r="A177" s="355"/>
      <c r="B177" s="28" t="s">
        <v>137</v>
      </c>
      <c r="C177" s="186">
        <f t="shared" si="29"/>
        <v>0</v>
      </c>
      <c r="D177" s="143"/>
      <c r="E177" s="76">
        <f>BB87</f>
        <v>0</v>
      </c>
      <c r="H177" s="143"/>
      <c r="I177" s="27">
        <f t="shared" si="30"/>
        <v>0</v>
      </c>
    </row>
    <row r="178" spans="1:25">
      <c r="A178" s="355"/>
      <c r="B178" s="28" t="s">
        <v>138</v>
      </c>
      <c r="C178" s="186">
        <f t="shared" si="29"/>
        <v>0</v>
      </c>
      <c r="D178" s="143"/>
      <c r="E178" s="76">
        <f>BB88</f>
        <v>0</v>
      </c>
      <c r="H178" s="143"/>
      <c r="I178" s="27">
        <f t="shared" si="30"/>
        <v>0</v>
      </c>
    </row>
    <row r="179" spans="1:25">
      <c r="A179" s="355"/>
      <c r="B179" s="28" t="s">
        <v>141</v>
      </c>
      <c r="C179" s="186">
        <f t="shared" si="29"/>
        <v>142916629629.21811</v>
      </c>
      <c r="D179" s="143"/>
      <c r="E179" s="76">
        <f>BB89</f>
        <v>142916629629.21808</v>
      </c>
      <c r="H179" s="143"/>
      <c r="I179" s="27">
        <f t="shared" si="30"/>
        <v>0</v>
      </c>
    </row>
    <row r="180" spans="1:25">
      <c r="A180" s="355"/>
      <c r="B180" s="28" t="s">
        <v>142</v>
      </c>
      <c r="C180" s="186">
        <f t="shared" si="29"/>
        <v>500000000000000</v>
      </c>
      <c r="D180" s="143"/>
      <c r="E180" s="76">
        <f>BB90</f>
        <v>500000000000000</v>
      </c>
      <c r="H180" s="143"/>
      <c r="I180" s="27">
        <f t="shared" si="30"/>
        <v>0</v>
      </c>
    </row>
    <row r="181" spans="1:25">
      <c r="A181" s="355"/>
      <c r="B181" s="28" t="s">
        <v>143</v>
      </c>
      <c r="C181" s="186">
        <f t="shared" si="29"/>
        <v>500000000000</v>
      </c>
      <c r="D181" s="143"/>
      <c r="E181" s="76">
        <f>BB91</f>
        <v>500000000000</v>
      </c>
      <c r="H181" s="143"/>
      <c r="I181" s="27">
        <f t="shared" si="30"/>
        <v>0</v>
      </c>
    </row>
    <row r="182" spans="1:25" ht="19">
      <c r="A182" s="355"/>
      <c r="B182" s="28" t="s">
        <v>144</v>
      </c>
      <c r="C182" s="186">
        <f t="shared" si="29"/>
        <v>75000000000</v>
      </c>
      <c r="D182" s="166"/>
      <c r="E182" s="76">
        <f>BB92</f>
        <v>75000000000</v>
      </c>
      <c r="H182" s="166"/>
      <c r="I182" s="27">
        <f t="shared" si="30"/>
        <v>0</v>
      </c>
    </row>
    <row r="183" spans="1:25">
      <c r="C183" s="137" t="s">
        <v>109</v>
      </c>
      <c r="D183" s="22"/>
      <c r="E183" s="137" t="s">
        <v>104</v>
      </c>
      <c r="H183" s="22"/>
      <c r="I183" s="18" t="s">
        <v>119</v>
      </c>
    </row>
    <row r="184" spans="1:25">
      <c r="C184" s="137"/>
      <c r="D184" s="22"/>
      <c r="E184" s="137"/>
      <c r="H184" s="22"/>
      <c r="I184" s="18"/>
    </row>
    <row r="185" spans="1:25">
      <c r="C185" s="194"/>
      <c r="D185" s="22"/>
      <c r="E185" s="194"/>
      <c r="H185" s="22"/>
      <c r="I185" s="18"/>
    </row>
    <row r="186" spans="1:25">
      <c r="C186" s="194"/>
      <c r="D186" s="22"/>
      <c r="E186" s="194"/>
      <c r="H186" s="22"/>
      <c r="I186" s="18"/>
    </row>
    <row r="187" spans="1:25">
      <c r="A187" s="335" t="s">
        <v>161</v>
      </c>
      <c r="B187" s="335"/>
      <c r="C187" s="335"/>
      <c r="D187" s="335"/>
      <c r="E187" s="335"/>
      <c r="F187" s="335"/>
      <c r="G187" s="335"/>
      <c r="H187" s="335"/>
      <c r="I187" s="335"/>
      <c r="J187" s="335"/>
      <c r="K187" s="335"/>
      <c r="L187" s="335"/>
      <c r="M187" s="335"/>
      <c r="N187" s="335"/>
      <c r="O187" s="335"/>
      <c r="P187" s="335"/>
      <c r="Q187" s="335"/>
      <c r="R187" s="335"/>
      <c r="S187" s="335"/>
      <c r="T187" s="335"/>
      <c r="U187" s="335"/>
      <c r="V187" s="335"/>
      <c r="W187" s="335"/>
      <c r="X187" s="335"/>
      <c r="Y187" s="335"/>
    </row>
    <row r="188" spans="1:25" ht="16" customHeight="1">
      <c r="A188" s="203"/>
      <c r="B188" s="203"/>
      <c r="C188" s="203"/>
      <c r="D188" s="203"/>
      <c r="E188" s="203"/>
      <c r="F188" s="203"/>
      <c r="G188" s="203"/>
      <c r="H188" s="203"/>
      <c r="I188" s="203"/>
    </row>
    <row r="189" spans="1:25">
      <c r="C189" s="356" t="s">
        <v>145</v>
      </c>
      <c r="D189" s="356"/>
      <c r="E189" s="356"/>
      <c r="F189" s="356"/>
      <c r="G189" s="356"/>
      <c r="I189" s="356" t="s">
        <v>145</v>
      </c>
      <c r="J189" s="356"/>
      <c r="K189" s="356"/>
      <c r="L189" s="356"/>
      <c r="M189" s="356"/>
      <c r="O189" s="356" t="s">
        <v>145</v>
      </c>
      <c r="P189" s="356"/>
      <c r="Q189" s="356"/>
      <c r="R189" s="356"/>
      <c r="S189" s="356"/>
      <c r="U189" s="356" t="s">
        <v>145</v>
      </c>
      <c r="V189" s="356"/>
      <c r="W189" s="356"/>
      <c r="X189" s="356"/>
      <c r="Y189" s="356"/>
    </row>
    <row r="190" spans="1:25" ht="143">
      <c r="C190" s="157" t="s">
        <v>147</v>
      </c>
      <c r="D190" s="157" t="s">
        <v>148</v>
      </c>
      <c r="E190" s="19" t="s">
        <v>150</v>
      </c>
      <c r="F190" s="19" t="s">
        <v>151</v>
      </c>
      <c r="G190" s="19" t="s">
        <v>152</v>
      </c>
      <c r="I190" s="157" t="s">
        <v>147</v>
      </c>
      <c r="J190" s="157" t="s">
        <v>148</v>
      </c>
      <c r="K190" s="19" t="s">
        <v>150</v>
      </c>
      <c r="L190" s="19" t="s">
        <v>151</v>
      </c>
      <c r="M190" s="19" t="s">
        <v>152</v>
      </c>
      <c r="O190" s="157" t="s">
        <v>147</v>
      </c>
      <c r="P190" s="157" t="s">
        <v>148</v>
      </c>
      <c r="Q190" s="19" t="s">
        <v>150</v>
      </c>
      <c r="R190" s="19" t="s">
        <v>151</v>
      </c>
      <c r="S190" s="19" t="s">
        <v>152</v>
      </c>
      <c r="U190" s="157" t="s">
        <v>147</v>
      </c>
      <c r="V190" s="157" t="s">
        <v>148</v>
      </c>
      <c r="W190" s="19" t="s">
        <v>150</v>
      </c>
      <c r="X190" s="19" t="s">
        <v>151</v>
      </c>
      <c r="Y190" s="19" t="s">
        <v>152</v>
      </c>
    </row>
    <row r="191" spans="1:25" ht="16" customHeight="1">
      <c r="A191" s="336" t="s">
        <v>1</v>
      </c>
      <c r="B191" s="3" t="s">
        <v>177</v>
      </c>
      <c r="C191" s="7">
        <f t="shared" ref="C191:C209" si="32">BD105</f>
        <v>50000</v>
      </c>
      <c r="D191" s="186">
        <f t="shared" ref="D191:D209" si="33">BE105</f>
        <v>0</v>
      </c>
      <c r="E191" s="186">
        <f t="shared" ref="E191:E209" si="34">BF105</f>
        <v>0</v>
      </c>
      <c r="F191" s="186">
        <f t="shared" ref="F191:F209" si="35">BG105</f>
        <v>0</v>
      </c>
      <c r="G191" s="186">
        <f t="shared" ref="G191:G209" si="36">BH105</f>
        <v>0</v>
      </c>
      <c r="I191" s="7">
        <f t="array" ref="I191:M209">TRANSPOSE(X149:AP153)</f>
        <v>50000</v>
      </c>
      <c r="J191" s="7">
        <v>0</v>
      </c>
      <c r="K191" s="7">
        <v>0</v>
      </c>
      <c r="L191" s="7">
        <v>0</v>
      </c>
      <c r="M191" s="7">
        <v>0</v>
      </c>
      <c r="O191" s="7">
        <f t="array" ref="O191:S209">TRANSPOSE(X94:AP98)</f>
        <v>0</v>
      </c>
      <c r="P191" s="7">
        <v>0</v>
      </c>
      <c r="Q191" s="7">
        <v>0</v>
      </c>
      <c r="R191" s="7">
        <v>0</v>
      </c>
      <c r="S191" s="7">
        <v>0</v>
      </c>
      <c r="U191" s="27">
        <f>C191-I191-O191</f>
        <v>0</v>
      </c>
      <c r="V191" s="27">
        <f t="shared" ref="V191:Y191" si="37">D191-J191-P191</f>
        <v>0</v>
      </c>
      <c r="W191" s="27">
        <f t="shared" si="37"/>
        <v>0</v>
      </c>
      <c r="X191" s="27">
        <f t="shared" si="37"/>
        <v>0</v>
      </c>
      <c r="Y191" s="27">
        <f t="shared" si="37"/>
        <v>0</v>
      </c>
    </row>
    <row r="192" spans="1:25" ht="16" customHeight="1">
      <c r="A192" s="336"/>
      <c r="B192" s="3" t="s">
        <v>178</v>
      </c>
      <c r="C192" s="186">
        <f t="shared" si="32"/>
        <v>43000</v>
      </c>
      <c r="D192" s="186">
        <f t="shared" si="33"/>
        <v>0</v>
      </c>
      <c r="E192" s="186">
        <f t="shared" si="34"/>
        <v>0</v>
      </c>
      <c r="F192" s="186">
        <f t="shared" si="35"/>
        <v>0</v>
      </c>
      <c r="G192" s="186">
        <f t="shared" si="36"/>
        <v>0</v>
      </c>
      <c r="I192" s="186">
        <v>43000</v>
      </c>
      <c r="J192" s="186">
        <v>0</v>
      </c>
      <c r="K192" s="186">
        <v>0</v>
      </c>
      <c r="L192" s="186">
        <v>0</v>
      </c>
      <c r="M192" s="186">
        <v>0</v>
      </c>
      <c r="O192" s="186">
        <v>0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ref="U192:U209" si="38">C192-I192-O192</f>
        <v>0</v>
      </c>
      <c r="V192" s="27">
        <f t="shared" ref="V192:V209" si="39">D192-J192-P192</f>
        <v>0</v>
      </c>
      <c r="W192" s="27">
        <f t="shared" ref="W192:W209" si="40">E192-K192-Q192</f>
        <v>0</v>
      </c>
      <c r="X192" s="27">
        <f t="shared" ref="X192:X209" si="41">F192-L192-R192</f>
        <v>0</v>
      </c>
      <c r="Y192" s="27">
        <f t="shared" ref="Y192:Y209" si="42">G192-M192-S192</f>
        <v>0</v>
      </c>
    </row>
    <row r="193" spans="1:25">
      <c r="A193" s="336"/>
      <c r="B193" s="3" t="s">
        <v>28</v>
      </c>
      <c r="C193" s="186">
        <f t="shared" si="32"/>
        <v>41000</v>
      </c>
      <c r="D193" s="186">
        <f t="shared" si="33"/>
        <v>0</v>
      </c>
      <c r="E193" s="186">
        <f t="shared" si="34"/>
        <v>0</v>
      </c>
      <c r="F193" s="186">
        <f t="shared" si="35"/>
        <v>0</v>
      </c>
      <c r="G193" s="186">
        <f t="shared" si="36"/>
        <v>0</v>
      </c>
      <c r="I193" s="7">
        <v>-2075</v>
      </c>
      <c r="J193" s="7">
        <v>0</v>
      </c>
      <c r="K193" s="7">
        <v>0</v>
      </c>
      <c r="L193" s="7">
        <v>0</v>
      </c>
      <c r="M193" s="7">
        <v>0</v>
      </c>
      <c r="O193" s="7">
        <v>43075</v>
      </c>
      <c r="P193" s="7">
        <v>0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36"/>
      <c r="B194" s="3" t="s">
        <v>0</v>
      </c>
      <c r="C194" s="186">
        <f t="shared" si="32"/>
        <v>47500</v>
      </c>
      <c r="D194" s="186">
        <f t="shared" si="33"/>
        <v>0</v>
      </c>
      <c r="E194" s="186">
        <f t="shared" si="34"/>
        <v>0</v>
      </c>
      <c r="F194" s="186">
        <f t="shared" si="35"/>
        <v>0</v>
      </c>
      <c r="G194" s="186">
        <f t="shared" si="36"/>
        <v>0</v>
      </c>
      <c r="I194" s="7">
        <v>-2575</v>
      </c>
      <c r="J194" s="7">
        <v>0</v>
      </c>
      <c r="K194" s="7">
        <v>0</v>
      </c>
      <c r="L194" s="7">
        <v>0</v>
      </c>
      <c r="M194" s="7">
        <v>0</v>
      </c>
      <c r="O194" s="7">
        <v>50075</v>
      </c>
      <c r="P194" s="7">
        <v>0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36"/>
      <c r="B195" s="3" t="s">
        <v>37</v>
      </c>
      <c r="C195" s="186">
        <f t="shared" si="32"/>
        <v>47000</v>
      </c>
      <c r="D195" s="186">
        <f t="shared" si="33"/>
        <v>0</v>
      </c>
      <c r="E195" s="186">
        <f t="shared" si="34"/>
        <v>0</v>
      </c>
      <c r="F195" s="186">
        <f t="shared" si="35"/>
        <v>0</v>
      </c>
      <c r="G195" s="186">
        <f t="shared" si="36"/>
        <v>0</v>
      </c>
      <c r="I195" s="7">
        <v>-525</v>
      </c>
      <c r="J195" s="7">
        <v>-1666685185.3909488</v>
      </c>
      <c r="K195" s="7">
        <v>0</v>
      </c>
      <c r="L195" s="7">
        <v>0</v>
      </c>
      <c r="M195" s="7">
        <v>0</v>
      </c>
      <c r="O195" s="7">
        <v>47525</v>
      </c>
      <c r="P195" s="7">
        <v>1666685185.3909488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36"/>
      <c r="B196" s="3" t="s">
        <v>38</v>
      </c>
      <c r="C196" s="186">
        <f t="shared" si="32"/>
        <v>41000</v>
      </c>
      <c r="D196" s="186">
        <f t="shared" si="33"/>
        <v>0</v>
      </c>
      <c r="E196" s="186">
        <f t="shared" si="34"/>
        <v>0</v>
      </c>
      <c r="F196" s="186">
        <f t="shared" si="35"/>
        <v>0</v>
      </c>
      <c r="G196" s="186">
        <f t="shared" si="36"/>
        <v>0</v>
      </c>
      <c r="I196" s="7">
        <v>-25</v>
      </c>
      <c r="J196" s="7">
        <v>-1666685185.3909488</v>
      </c>
      <c r="K196" s="7">
        <v>0</v>
      </c>
      <c r="L196" s="7">
        <v>0</v>
      </c>
      <c r="M196" s="7">
        <v>0</v>
      </c>
      <c r="O196" s="7">
        <v>41025</v>
      </c>
      <c r="P196" s="7">
        <v>1666685185.3909488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36"/>
      <c r="B197" s="3" t="s">
        <v>13</v>
      </c>
      <c r="C197" s="186">
        <f t="shared" si="32"/>
        <v>42000</v>
      </c>
      <c r="D197" s="186">
        <f t="shared" si="33"/>
        <v>0</v>
      </c>
      <c r="E197" s="186">
        <f t="shared" si="34"/>
        <v>0</v>
      </c>
      <c r="F197" s="186">
        <f t="shared" si="35"/>
        <v>0</v>
      </c>
      <c r="G197" s="186">
        <f t="shared" si="36"/>
        <v>0</v>
      </c>
      <c r="I197" s="7">
        <v>-5075</v>
      </c>
      <c r="J197" s="7">
        <v>0</v>
      </c>
      <c r="K197" s="7">
        <v>0</v>
      </c>
      <c r="L197" s="7">
        <v>0</v>
      </c>
      <c r="M197" s="7">
        <v>0</v>
      </c>
      <c r="O197" s="7">
        <v>47075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36"/>
      <c r="B198" s="3" t="s">
        <v>23</v>
      </c>
      <c r="C198" s="186">
        <f t="shared" si="32"/>
        <v>6400</v>
      </c>
      <c r="D198" s="186">
        <f t="shared" si="33"/>
        <v>0</v>
      </c>
      <c r="E198" s="186">
        <f t="shared" si="34"/>
        <v>0</v>
      </c>
      <c r="F198" s="186">
        <f t="shared" si="35"/>
        <v>0</v>
      </c>
      <c r="G198" s="186">
        <f t="shared" si="36"/>
        <v>0</v>
      </c>
      <c r="I198" s="7">
        <v>-9700</v>
      </c>
      <c r="J198" s="7">
        <v>0</v>
      </c>
      <c r="K198" s="7">
        <v>0</v>
      </c>
      <c r="L198" s="7">
        <v>0</v>
      </c>
      <c r="M198" s="7">
        <v>0</v>
      </c>
      <c r="O198" s="7">
        <v>16100</v>
      </c>
      <c r="P198" s="7">
        <v>0</v>
      </c>
      <c r="Q198" s="7">
        <v>0</v>
      </c>
      <c r="R198" s="7">
        <v>0</v>
      </c>
      <c r="S198" s="7">
        <v>0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36"/>
      <c r="B199" s="3" t="s">
        <v>22</v>
      </c>
      <c r="C199" s="186">
        <f t="shared" si="32"/>
        <v>6275</v>
      </c>
      <c r="D199" s="186">
        <f t="shared" si="33"/>
        <v>0</v>
      </c>
      <c r="E199" s="186">
        <f t="shared" si="34"/>
        <v>0</v>
      </c>
      <c r="F199" s="186">
        <f t="shared" si="35"/>
        <v>0</v>
      </c>
      <c r="G199" s="186">
        <f t="shared" si="36"/>
        <v>0</v>
      </c>
      <c r="I199" s="7">
        <v>-125</v>
      </c>
      <c r="J199" s="7">
        <v>0</v>
      </c>
      <c r="K199" s="7">
        <v>0</v>
      </c>
      <c r="L199" s="7">
        <v>0</v>
      </c>
      <c r="M199" s="7">
        <v>0</v>
      </c>
      <c r="O199" s="7">
        <v>6400</v>
      </c>
      <c r="P199" s="7">
        <v>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36"/>
      <c r="B200" s="3" t="s">
        <v>133</v>
      </c>
      <c r="C200" s="186">
        <f t="shared" si="32"/>
        <v>15150</v>
      </c>
      <c r="D200" s="186">
        <f t="shared" si="33"/>
        <v>0</v>
      </c>
      <c r="E200" s="186">
        <f t="shared" si="34"/>
        <v>0</v>
      </c>
      <c r="F200" s="186">
        <f t="shared" si="35"/>
        <v>0</v>
      </c>
      <c r="G200" s="186">
        <f t="shared" si="36"/>
        <v>0</v>
      </c>
      <c r="H200" s="138" t="s">
        <v>116</v>
      </c>
      <c r="I200" s="7">
        <v>-350</v>
      </c>
      <c r="J200" s="7">
        <v>-1500000000</v>
      </c>
      <c r="K200" s="7">
        <v>0</v>
      </c>
      <c r="L200" s="7">
        <v>0</v>
      </c>
      <c r="M200" s="7">
        <v>0</v>
      </c>
      <c r="N200" s="138" t="s">
        <v>116</v>
      </c>
      <c r="O200" s="7">
        <v>15500</v>
      </c>
      <c r="P200" s="7">
        <v>1500000000</v>
      </c>
      <c r="Q200" s="7">
        <v>0</v>
      </c>
      <c r="R200" s="7">
        <v>0</v>
      </c>
      <c r="S200" s="7">
        <v>0</v>
      </c>
      <c r="T200" s="151" t="s">
        <v>25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36"/>
      <c r="B201" s="3" t="s">
        <v>134</v>
      </c>
      <c r="C201" s="186">
        <f t="shared" si="32"/>
        <v>26000</v>
      </c>
      <c r="D201" s="186">
        <f t="shared" si="33"/>
        <v>0</v>
      </c>
      <c r="E201" s="186">
        <f t="shared" si="34"/>
        <v>0</v>
      </c>
      <c r="F201" s="186">
        <f t="shared" si="35"/>
        <v>0</v>
      </c>
      <c r="G201" s="186">
        <f t="shared" si="36"/>
        <v>0</v>
      </c>
      <c r="H201" s="138"/>
      <c r="I201" s="7">
        <v>-500</v>
      </c>
      <c r="J201" s="7">
        <v>-2250000000</v>
      </c>
      <c r="K201" s="7">
        <v>0</v>
      </c>
      <c r="L201" s="7">
        <v>0</v>
      </c>
      <c r="M201" s="7">
        <v>0</v>
      </c>
      <c r="O201" s="7">
        <v>26500</v>
      </c>
      <c r="P201" s="7">
        <v>2250000000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36"/>
      <c r="B202" s="3" t="s">
        <v>32</v>
      </c>
      <c r="C202" s="186">
        <f t="shared" si="32"/>
        <v>3000.4000000000015</v>
      </c>
      <c r="D202" s="186">
        <f t="shared" si="33"/>
        <v>0</v>
      </c>
      <c r="E202" s="186">
        <f t="shared" si="34"/>
        <v>0</v>
      </c>
      <c r="F202" s="186">
        <f t="shared" si="35"/>
        <v>0</v>
      </c>
      <c r="G202" s="186">
        <f t="shared" si="36"/>
        <v>0</v>
      </c>
      <c r="I202" s="7">
        <v>-22999.599999999999</v>
      </c>
      <c r="J202" s="7">
        <v>0</v>
      </c>
      <c r="K202" s="7">
        <v>0</v>
      </c>
      <c r="L202" s="7">
        <v>0</v>
      </c>
      <c r="M202" s="7">
        <v>0</v>
      </c>
      <c r="O202" s="7">
        <v>26000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36"/>
      <c r="B203" s="3" t="s">
        <v>33</v>
      </c>
      <c r="C203" s="186">
        <f t="shared" si="32"/>
        <v>20000</v>
      </c>
      <c r="D203" s="186">
        <f t="shared" si="33"/>
        <v>0</v>
      </c>
      <c r="E203" s="186">
        <f t="shared" si="34"/>
        <v>0</v>
      </c>
      <c r="F203" s="186">
        <f t="shared" si="35"/>
        <v>0</v>
      </c>
      <c r="G203" s="186">
        <f t="shared" si="36"/>
        <v>0</v>
      </c>
      <c r="I203" s="7">
        <v>-5000</v>
      </c>
      <c r="J203" s="7">
        <v>0</v>
      </c>
      <c r="K203" s="7">
        <v>0</v>
      </c>
      <c r="L203" s="7">
        <v>0</v>
      </c>
      <c r="M203" s="7">
        <v>0</v>
      </c>
      <c r="O203" s="7">
        <v>25000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36"/>
      <c r="B204" s="3" t="s">
        <v>42</v>
      </c>
      <c r="C204" s="186">
        <f t="shared" si="32"/>
        <v>1200</v>
      </c>
      <c r="D204" s="186">
        <f t="shared" si="33"/>
        <v>0</v>
      </c>
      <c r="E204" s="186">
        <f t="shared" si="34"/>
        <v>0</v>
      </c>
      <c r="F204" s="186">
        <f t="shared" si="35"/>
        <v>0</v>
      </c>
      <c r="G204" s="186">
        <f t="shared" si="36"/>
        <v>0</v>
      </c>
      <c r="I204" s="7">
        <v>-4800</v>
      </c>
      <c r="J204" s="7">
        <v>0</v>
      </c>
      <c r="K204" s="7">
        <v>0</v>
      </c>
      <c r="L204" s="7">
        <v>0</v>
      </c>
      <c r="M204" s="7">
        <v>0</v>
      </c>
      <c r="O204" s="7">
        <v>6000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36"/>
      <c r="B205" s="3" t="s">
        <v>34</v>
      </c>
      <c r="C205" s="186">
        <f t="shared" si="32"/>
        <v>1799.9799999999996</v>
      </c>
      <c r="D205" s="186">
        <f t="shared" si="33"/>
        <v>0</v>
      </c>
      <c r="E205" s="186">
        <f t="shared" si="34"/>
        <v>0</v>
      </c>
      <c r="F205" s="186">
        <f t="shared" si="35"/>
        <v>0</v>
      </c>
      <c r="G205" s="186">
        <f t="shared" si="36"/>
        <v>0</v>
      </c>
      <c r="I205" s="7">
        <v>-13250.02</v>
      </c>
      <c r="J205" s="7">
        <v>0</v>
      </c>
      <c r="K205" s="7">
        <v>0</v>
      </c>
      <c r="L205" s="7">
        <v>0</v>
      </c>
      <c r="M205" s="7">
        <v>0</v>
      </c>
      <c r="O205" s="7">
        <v>15050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36"/>
      <c r="B206" s="3" t="s">
        <v>35</v>
      </c>
      <c r="C206" s="186">
        <f t="shared" si="32"/>
        <v>0</v>
      </c>
      <c r="D206" s="186">
        <f t="shared" si="33"/>
        <v>0</v>
      </c>
      <c r="E206" s="186">
        <f t="shared" si="34"/>
        <v>0</v>
      </c>
      <c r="F206" s="186">
        <f t="shared" si="35"/>
        <v>500000000000</v>
      </c>
      <c r="G206" s="186">
        <f t="shared" si="36"/>
        <v>0</v>
      </c>
      <c r="I206" s="7">
        <v>-3000.4000000000015</v>
      </c>
      <c r="J206" s="7">
        <v>0</v>
      </c>
      <c r="K206" s="7">
        <v>0</v>
      </c>
      <c r="L206" s="7">
        <v>500000000000</v>
      </c>
      <c r="M206" s="7">
        <v>0</v>
      </c>
      <c r="O206" s="7">
        <v>3000.4000000000015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36"/>
      <c r="B207" s="3" t="s">
        <v>36</v>
      </c>
      <c r="C207" s="186">
        <f t="shared" si="32"/>
        <v>0</v>
      </c>
      <c r="D207" s="186">
        <f t="shared" si="33"/>
        <v>0</v>
      </c>
      <c r="E207" s="186">
        <f t="shared" si="34"/>
        <v>0</v>
      </c>
      <c r="F207" s="186">
        <f t="shared" si="35"/>
        <v>0</v>
      </c>
      <c r="G207" s="186">
        <f t="shared" si="36"/>
        <v>75000000000</v>
      </c>
      <c r="I207" s="7">
        <v>-20000</v>
      </c>
      <c r="J207" s="7">
        <v>0</v>
      </c>
      <c r="K207" s="7">
        <v>0</v>
      </c>
      <c r="L207" s="7">
        <v>0</v>
      </c>
      <c r="M207" s="7">
        <v>75000000000</v>
      </c>
      <c r="O207" s="7">
        <v>20000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>
      <c r="A208" s="336"/>
      <c r="B208" s="3" t="s">
        <v>41</v>
      </c>
      <c r="C208" s="186">
        <f t="shared" si="32"/>
        <v>0</v>
      </c>
      <c r="D208" s="186">
        <f t="shared" si="33"/>
        <v>0</v>
      </c>
      <c r="E208" s="186">
        <f t="shared" si="34"/>
        <v>500000000000000</v>
      </c>
      <c r="F208" s="186">
        <f t="shared" si="35"/>
        <v>0</v>
      </c>
      <c r="G208" s="186">
        <f t="shared" si="36"/>
        <v>0</v>
      </c>
      <c r="I208" s="7">
        <v>-1200</v>
      </c>
      <c r="J208" s="7">
        <v>0</v>
      </c>
      <c r="K208" s="7">
        <v>500000000000000</v>
      </c>
      <c r="L208" s="7">
        <v>0</v>
      </c>
      <c r="M208" s="7">
        <v>0</v>
      </c>
      <c r="O208" s="7">
        <v>1200</v>
      </c>
      <c r="P208" s="7">
        <v>0</v>
      </c>
      <c r="Q208" s="7">
        <v>0</v>
      </c>
      <c r="R208" s="7">
        <v>0</v>
      </c>
      <c r="S208" s="7">
        <v>0</v>
      </c>
      <c r="U208" s="27">
        <f t="shared" si="38"/>
        <v>0</v>
      </c>
      <c r="V208" s="27">
        <f t="shared" si="39"/>
        <v>0</v>
      </c>
      <c r="W208" s="27">
        <f t="shared" si="40"/>
        <v>0</v>
      </c>
      <c r="X208" s="27">
        <f t="shared" si="41"/>
        <v>0</v>
      </c>
      <c r="Y208" s="27">
        <f t="shared" si="42"/>
        <v>0</v>
      </c>
    </row>
    <row r="209" spans="1:25">
      <c r="A209" s="336"/>
      <c r="B209" s="3" t="s">
        <v>136</v>
      </c>
      <c r="C209" s="186">
        <f t="shared" si="32"/>
        <v>0</v>
      </c>
      <c r="D209" s="186">
        <f t="shared" si="33"/>
        <v>150000000000</v>
      </c>
      <c r="E209" s="186">
        <f t="shared" si="34"/>
        <v>0</v>
      </c>
      <c r="F209" s="186">
        <f t="shared" si="35"/>
        <v>0</v>
      </c>
      <c r="G209" s="186">
        <f t="shared" si="36"/>
        <v>0</v>
      </c>
      <c r="I209" s="7">
        <v>-1799.9799999999996</v>
      </c>
      <c r="J209" s="7">
        <v>150000000000</v>
      </c>
      <c r="K209" s="7">
        <v>0</v>
      </c>
      <c r="L209" s="7">
        <v>0</v>
      </c>
      <c r="M209" s="7">
        <v>0</v>
      </c>
      <c r="O209" s="7">
        <v>1799.9799999999996</v>
      </c>
      <c r="P209" s="7">
        <v>0</v>
      </c>
      <c r="Q209" s="7">
        <v>0</v>
      </c>
      <c r="R209" s="7">
        <v>0</v>
      </c>
      <c r="S209" s="7">
        <v>0</v>
      </c>
      <c r="U209" s="27">
        <f t="shared" si="38"/>
        <v>0</v>
      </c>
      <c r="V209" s="27">
        <f t="shared" si="39"/>
        <v>0</v>
      </c>
      <c r="W209" s="27">
        <f t="shared" si="40"/>
        <v>0</v>
      </c>
      <c r="X209" s="27">
        <f t="shared" si="41"/>
        <v>0</v>
      </c>
      <c r="Y209" s="27">
        <f t="shared" si="42"/>
        <v>0</v>
      </c>
    </row>
    <row r="210" spans="1:25" ht="19">
      <c r="C210" s="335" t="s">
        <v>154</v>
      </c>
      <c r="D210" s="354"/>
      <c r="E210" s="354"/>
      <c r="F210" s="354"/>
      <c r="G210" s="354"/>
      <c r="I210" s="354" t="s">
        <v>155</v>
      </c>
      <c r="J210" s="354"/>
      <c r="K210" s="354"/>
      <c r="L210" s="354"/>
      <c r="M210" s="354"/>
      <c r="O210" s="354" t="s">
        <v>156</v>
      </c>
      <c r="P210" s="354"/>
      <c r="Q210" s="354"/>
      <c r="R210" s="354"/>
      <c r="S210" s="354"/>
      <c r="U210" s="354" t="s">
        <v>157</v>
      </c>
      <c r="V210" s="354"/>
      <c r="W210" s="354"/>
      <c r="X210" s="354"/>
      <c r="Y210" s="354"/>
    </row>
    <row r="211" spans="1:25" ht="16" customHeight="1"/>
    <row r="228" spans="2:15">
      <c r="B228" s="359" t="s">
        <v>73</v>
      </c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359"/>
      <c r="N228" s="359"/>
      <c r="O228" s="359"/>
    </row>
    <row r="229" spans="2:15">
      <c r="B229" s="100" t="s">
        <v>74</v>
      </c>
      <c r="C229" s="101"/>
      <c r="D229" s="102"/>
      <c r="E229" s="103"/>
      <c r="F229" s="102"/>
      <c r="G229" s="103"/>
      <c r="H229" s="103"/>
      <c r="I229" s="104"/>
      <c r="J229" s="102"/>
      <c r="K229" s="104"/>
      <c r="L229" s="102"/>
      <c r="M229" s="105" t="s">
        <v>75</v>
      </c>
      <c r="N229" s="101"/>
      <c r="O229" s="101"/>
    </row>
    <row r="230" spans="2:15">
      <c r="B230" s="106"/>
      <c r="C230" s="107" t="s">
        <v>76</v>
      </c>
      <c r="D230" s="108"/>
      <c r="E230" s="109" t="s">
        <v>77</v>
      </c>
      <c r="F230" s="108"/>
      <c r="G230" s="109" t="s">
        <v>78</v>
      </c>
      <c r="H230" s="109"/>
      <c r="I230" s="110"/>
      <c r="J230" s="108"/>
      <c r="K230" s="110"/>
      <c r="L230" s="108"/>
      <c r="M230" s="110"/>
      <c r="N230" s="101"/>
      <c r="O230" s="101"/>
    </row>
    <row r="231" spans="2:15">
      <c r="B231" s="111" t="s">
        <v>79</v>
      </c>
      <c r="C231" s="112" t="s">
        <v>80</v>
      </c>
      <c r="D231" s="113"/>
      <c r="E231" s="112" t="s">
        <v>81</v>
      </c>
      <c r="F231" s="113"/>
      <c r="G231" s="112" t="s">
        <v>81</v>
      </c>
      <c r="H231" s="113"/>
      <c r="I231" s="114" t="s">
        <v>76</v>
      </c>
      <c r="J231" s="115"/>
      <c r="K231" s="114" t="s">
        <v>77</v>
      </c>
      <c r="L231" s="115"/>
      <c r="M231" s="114" t="s">
        <v>78</v>
      </c>
      <c r="N231" s="101"/>
      <c r="O231" s="101"/>
    </row>
    <row r="232" spans="2:15">
      <c r="B232" s="116" t="s">
        <v>82</v>
      </c>
      <c r="C232" s="117">
        <v>132</v>
      </c>
      <c r="D232" s="117"/>
      <c r="E232" s="118">
        <v>1704</v>
      </c>
      <c r="F232" s="118"/>
      <c r="G232" s="118">
        <v>21554</v>
      </c>
      <c r="H232" s="117"/>
      <c r="I232" s="119">
        <v>100</v>
      </c>
      <c r="J232" s="119"/>
      <c r="K232" s="119">
        <v>100</v>
      </c>
      <c r="L232" s="119"/>
      <c r="M232" s="119">
        <v>100</v>
      </c>
      <c r="N232" s="101"/>
      <c r="O232" s="120">
        <f>1000*C232/E232</f>
        <v>77.464788732394368</v>
      </c>
    </row>
    <row r="233" spans="2:15">
      <c r="B233" s="116" t="s">
        <v>83</v>
      </c>
      <c r="C233" s="117">
        <v>131</v>
      </c>
      <c r="D233" s="117"/>
      <c r="E233" s="118">
        <v>1645</v>
      </c>
      <c r="F233" s="118"/>
      <c r="G233" s="118">
        <v>21120</v>
      </c>
      <c r="H233" s="121"/>
      <c r="I233" s="119">
        <v>99</v>
      </c>
      <c r="J233" s="119"/>
      <c r="K233" s="119">
        <v>97</v>
      </c>
      <c r="L233" s="119"/>
      <c r="M233" s="119">
        <v>98</v>
      </c>
      <c r="N233" s="101"/>
      <c r="O233" s="120">
        <f t="shared" ref="O233:O243" si="43">1000*C233/E233</f>
        <v>79.635258358662611</v>
      </c>
    </row>
    <row r="234" spans="2:15" ht="101" customHeight="1">
      <c r="B234" s="116" t="s">
        <v>84</v>
      </c>
      <c r="C234" s="117">
        <v>125</v>
      </c>
      <c r="D234" s="117"/>
      <c r="E234" s="118">
        <v>1505</v>
      </c>
      <c r="F234" s="118"/>
      <c r="G234" s="118">
        <v>20465</v>
      </c>
      <c r="H234" s="121"/>
      <c r="I234" s="119">
        <v>94</v>
      </c>
      <c r="J234" s="119"/>
      <c r="K234" s="119">
        <v>88</v>
      </c>
      <c r="L234" s="119"/>
      <c r="M234" s="119">
        <v>95</v>
      </c>
      <c r="N234" s="101"/>
      <c r="O234" s="120">
        <f t="shared" si="43"/>
        <v>83.056478405315616</v>
      </c>
    </row>
    <row r="235" spans="2:15" ht="16" customHeight="1">
      <c r="B235" s="116" t="s">
        <v>85</v>
      </c>
      <c r="C235" s="117">
        <v>121</v>
      </c>
      <c r="D235" s="117"/>
      <c r="E235" s="118">
        <v>1463</v>
      </c>
      <c r="F235" s="118"/>
      <c r="G235" s="118">
        <v>19953</v>
      </c>
      <c r="H235" s="121"/>
      <c r="I235" s="119">
        <v>92</v>
      </c>
      <c r="J235" s="119"/>
      <c r="K235" s="119">
        <v>86</v>
      </c>
      <c r="L235" s="119"/>
      <c r="M235" s="119">
        <v>93</v>
      </c>
      <c r="N235" s="101"/>
      <c r="O235" s="120">
        <f t="shared" si="43"/>
        <v>82.706766917293237</v>
      </c>
    </row>
    <row r="236" spans="2:15">
      <c r="B236" s="116" t="s">
        <v>86</v>
      </c>
      <c r="C236" s="117">
        <v>129</v>
      </c>
      <c r="D236" s="117"/>
      <c r="E236" s="118">
        <v>1523</v>
      </c>
      <c r="F236" s="118"/>
      <c r="G236" s="118">
        <v>20584</v>
      </c>
      <c r="H236" s="121"/>
      <c r="I236" s="119">
        <v>97</v>
      </c>
      <c r="J236" s="119"/>
      <c r="K236" s="119">
        <v>89</v>
      </c>
      <c r="L236" s="119"/>
      <c r="M236" s="119">
        <v>95</v>
      </c>
      <c r="N236" s="101"/>
      <c r="O236" s="120">
        <f t="shared" si="43"/>
        <v>84.701247537754426</v>
      </c>
    </row>
    <row r="237" spans="2:15">
      <c r="B237" s="116" t="s">
        <v>87</v>
      </c>
      <c r="C237" s="117">
        <v>138</v>
      </c>
      <c r="D237" s="117"/>
      <c r="E237" s="118">
        <v>1597</v>
      </c>
      <c r="F237" s="118"/>
      <c r="G237" s="118">
        <v>22123</v>
      </c>
      <c r="H237" s="121"/>
      <c r="I237" s="119">
        <v>104</v>
      </c>
      <c r="J237" s="119"/>
      <c r="K237" s="119">
        <v>94</v>
      </c>
      <c r="L237" s="119"/>
      <c r="M237" s="119">
        <v>103</v>
      </c>
      <c r="N237" s="101"/>
      <c r="O237" s="120">
        <f t="shared" si="43"/>
        <v>86.412022542266754</v>
      </c>
    </row>
    <row r="238" spans="2:15">
      <c r="B238" s="116">
        <v>1995</v>
      </c>
      <c r="C238" s="117">
        <v>144</v>
      </c>
      <c r="D238" s="117"/>
      <c r="E238" s="118">
        <v>1609</v>
      </c>
      <c r="F238" s="118"/>
      <c r="G238" s="118">
        <v>22190</v>
      </c>
      <c r="H238" s="121"/>
      <c r="I238" s="119">
        <v>109</v>
      </c>
      <c r="J238" s="119"/>
      <c r="K238" s="119">
        <v>94</v>
      </c>
      <c r="L238" s="119"/>
      <c r="M238" s="119">
        <v>103</v>
      </c>
      <c r="N238" s="101"/>
      <c r="O238" s="120">
        <f t="shared" si="43"/>
        <v>89.496581727781233</v>
      </c>
    </row>
    <row r="239" spans="2:15">
      <c r="B239" s="116">
        <v>1996</v>
      </c>
      <c r="C239" s="117">
        <v>147</v>
      </c>
      <c r="D239" s="117"/>
      <c r="E239" s="118">
        <v>1628</v>
      </c>
      <c r="F239" s="118"/>
      <c r="G239" s="118">
        <v>22666</v>
      </c>
      <c r="H239" s="121"/>
      <c r="I239" s="119">
        <v>111</v>
      </c>
      <c r="J239" s="119"/>
      <c r="K239" s="119">
        <v>96</v>
      </c>
      <c r="L239" s="119"/>
      <c r="M239" s="119">
        <v>105</v>
      </c>
      <c r="N239" s="101"/>
      <c r="O239" s="120">
        <f t="shared" si="43"/>
        <v>90.294840294840299</v>
      </c>
    </row>
    <row r="240" spans="2:15">
      <c r="B240" s="116">
        <v>1997</v>
      </c>
      <c r="C240" s="117">
        <v>150</v>
      </c>
      <c r="D240" s="117"/>
      <c r="E240" s="118">
        <v>1643</v>
      </c>
      <c r="F240" s="118"/>
      <c r="G240" s="118">
        <v>23111</v>
      </c>
      <c r="H240" s="121"/>
      <c r="I240" s="119">
        <v>113</v>
      </c>
      <c r="J240" s="119"/>
      <c r="K240" s="119">
        <v>96</v>
      </c>
      <c r="L240" s="119"/>
      <c r="M240" s="119">
        <v>107</v>
      </c>
      <c r="N240" s="101"/>
      <c r="O240" s="120">
        <f t="shared" si="43"/>
        <v>91.296409007912359</v>
      </c>
    </row>
    <row r="241" spans="1:62">
      <c r="B241" s="116">
        <v>1998</v>
      </c>
      <c r="C241" s="117">
        <v>152</v>
      </c>
      <c r="D241" s="117"/>
      <c r="E241" s="118">
        <v>1630</v>
      </c>
      <c r="F241" s="118"/>
      <c r="G241" s="118">
        <v>23323</v>
      </c>
      <c r="H241" s="121"/>
      <c r="I241" s="119">
        <v>115</v>
      </c>
      <c r="J241" s="119"/>
      <c r="K241" s="119">
        <v>96</v>
      </c>
      <c r="L241" s="119"/>
      <c r="M241" s="119">
        <v>108</v>
      </c>
      <c r="N241" s="101"/>
      <c r="O241" s="120">
        <f t="shared" si="43"/>
        <v>93.25153374233129</v>
      </c>
    </row>
    <row r="242" spans="1:62">
      <c r="B242" s="116">
        <v>1999</v>
      </c>
      <c r="C242" s="117">
        <v>149</v>
      </c>
      <c r="D242" s="117"/>
      <c r="E242" s="118">
        <v>1567</v>
      </c>
      <c r="F242" s="118"/>
      <c r="G242" s="118">
        <v>23091</v>
      </c>
      <c r="H242" s="121"/>
      <c r="I242" s="119">
        <v>113</v>
      </c>
      <c r="J242" s="119"/>
      <c r="K242" s="119">
        <v>92</v>
      </c>
      <c r="L242" s="119"/>
      <c r="M242" s="119">
        <v>107</v>
      </c>
      <c r="N242" s="101"/>
      <c r="O242" s="120">
        <f t="shared" si="43"/>
        <v>95.086151882578179</v>
      </c>
    </row>
    <row r="243" spans="1:62">
      <c r="B243" s="116">
        <v>2000</v>
      </c>
      <c r="C243" s="117">
        <v>150</v>
      </c>
      <c r="D243" s="117"/>
      <c r="E243" s="118">
        <v>1593</v>
      </c>
      <c r="F243" s="118"/>
      <c r="G243" s="118">
        <v>22990</v>
      </c>
      <c r="H243" s="121"/>
      <c r="I243" s="119">
        <v>114</v>
      </c>
      <c r="J243" s="119"/>
      <c r="K243" s="119">
        <v>93</v>
      </c>
      <c r="L243" s="119"/>
      <c r="M243" s="119">
        <v>107</v>
      </c>
      <c r="N243" s="101"/>
      <c r="O243" s="120">
        <f t="shared" si="43"/>
        <v>94.161958568738228</v>
      </c>
    </row>
    <row r="247" spans="1:62">
      <c r="A247" s="122"/>
      <c r="B247" s="122"/>
      <c r="C247" s="122"/>
      <c r="D247" s="122">
        <v>1960</v>
      </c>
      <c r="E247" s="122">
        <v>1961</v>
      </c>
      <c r="F247" s="122">
        <v>1962</v>
      </c>
      <c r="G247" s="122">
        <v>1963</v>
      </c>
      <c r="H247" s="122">
        <v>1964</v>
      </c>
      <c r="I247" s="122">
        <v>1965</v>
      </c>
      <c r="J247" s="122">
        <v>1966</v>
      </c>
      <c r="K247" s="122">
        <v>1967</v>
      </c>
      <c r="L247" s="122">
        <v>1968</v>
      </c>
      <c r="M247" s="122">
        <v>1969</v>
      </c>
      <c r="N247" s="122">
        <v>1970</v>
      </c>
      <c r="O247" s="122">
        <v>1971</v>
      </c>
      <c r="P247" s="122">
        <v>1972</v>
      </c>
      <c r="Q247" s="122">
        <v>1973</v>
      </c>
      <c r="R247" s="122">
        <v>1974</v>
      </c>
      <c r="S247" s="122">
        <v>1975</v>
      </c>
      <c r="T247" s="122">
        <v>1976</v>
      </c>
      <c r="U247" s="122">
        <v>1977</v>
      </c>
      <c r="V247" s="122">
        <v>1978</v>
      </c>
      <c r="W247" s="122">
        <v>1979</v>
      </c>
      <c r="X247" s="122">
        <v>1980</v>
      </c>
      <c r="Y247" s="122">
        <v>1981</v>
      </c>
      <c r="Z247" s="122">
        <v>1982</v>
      </c>
      <c r="AA247" s="122">
        <v>1983</v>
      </c>
      <c r="AB247" s="122">
        <v>1984</v>
      </c>
      <c r="AC247" s="122">
        <v>1985</v>
      </c>
      <c r="AD247" s="122">
        <v>1986</v>
      </c>
      <c r="AE247" s="122">
        <v>1987</v>
      </c>
      <c r="AF247" s="122">
        <v>1988</v>
      </c>
      <c r="AG247" s="122">
        <v>1989</v>
      </c>
      <c r="AH247" s="122">
        <v>1990</v>
      </c>
      <c r="AI247" s="122">
        <v>1991</v>
      </c>
      <c r="AJ247" s="122">
        <v>1992</v>
      </c>
      <c r="AK247" s="122">
        <v>1993</v>
      </c>
      <c r="AL247" s="122">
        <v>1994</v>
      </c>
      <c r="AM247" s="122">
        <v>1995</v>
      </c>
      <c r="AN247" s="122">
        <v>1996</v>
      </c>
      <c r="AO247" s="122">
        <v>1997</v>
      </c>
      <c r="AP247" s="122">
        <v>1998</v>
      </c>
      <c r="AQ247" s="122">
        <v>1999</v>
      </c>
      <c r="AR247" s="122">
        <v>2000</v>
      </c>
      <c r="AS247" s="122">
        <v>2001</v>
      </c>
      <c r="AT247" s="122">
        <v>2002</v>
      </c>
      <c r="AU247" s="122">
        <v>2003</v>
      </c>
      <c r="AV247" s="122">
        <v>2004</v>
      </c>
      <c r="AW247" s="122">
        <v>2005</v>
      </c>
      <c r="AX247" s="122">
        <v>2006</v>
      </c>
      <c r="AY247" s="122">
        <v>2007</v>
      </c>
      <c r="AZ247" s="122">
        <v>2008</v>
      </c>
      <c r="BA247" s="122">
        <v>2009</v>
      </c>
      <c r="BB247" s="122">
        <v>2010</v>
      </c>
      <c r="BC247" s="122"/>
      <c r="BD247" s="122"/>
      <c r="BE247" s="122"/>
      <c r="BF247" s="122"/>
      <c r="BG247" s="122"/>
      <c r="BH247" s="122"/>
      <c r="BI247" s="122"/>
      <c r="BJ247" s="122"/>
    </row>
    <row r="248" spans="1:62" ht="16" customHeight="1">
      <c r="A248" s="123" t="s">
        <v>88</v>
      </c>
      <c r="B248" s="101"/>
      <c r="C248" s="124" t="s">
        <v>89</v>
      </c>
      <c r="D248" s="125">
        <v>68</v>
      </c>
      <c r="E248" s="125">
        <v>76.900000000000006</v>
      </c>
      <c r="F248" s="125">
        <v>83.7</v>
      </c>
      <c r="G248" s="125">
        <v>91.4</v>
      </c>
      <c r="H248" s="125">
        <v>105.7</v>
      </c>
      <c r="I248" s="125">
        <v>115.8</v>
      </c>
      <c r="J248" s="125">
        <v>126.5</v>
      </c>
      <c r="K248" s="125">
        <v>135.1</v>
      </c>
      <c r="L248" s="125">
        <v>142.69999999999999</v>
      </c>
      <c r="M248" s="125">
        <v>147.9</v>
      </c>
      <c r="N248" s="125">
        <v>155</v>
      </c>
      <c r="O248" s="125">
        <v>165.1</v>
      </c>
      <c r="P248" s="125">
        <v>174.7</v>
      </c>
      <c r="Q248" s="125">
        <v>184</v>
      </c>
      <c r="R248" s="125">
        <v>180</v>
      </c>
      <c r="S248" s="125">
        <v>181.6</v>
      </c>
      <c r="T248" s="125">
        <v>190.4</v>
      </c>
      <c r="U248" s="125">
        <v>194.1</v>
      </c>
      <c r="V248" s="125">
        <v>202.4</v>
      </c>
      <c r="W248" s="125">
        <v>201.5</v>
      </c>
      <c r="X248" s="125">
        <v>215</v>
      </c>
      <c r="Y248" s="125">
        <v>219.5</v>
      </c>
      <c r="Z248" s="125">
        <v>227.3</v>
      </c>
      <c r="AA248" s="125">
        <v>231.2</v>
      </c>
      <c r="AB248" s="125">
        <v>244</v>
      </c>
      <c r="AC248" s="125">
        <v>250.5</v>
      </c>
      <c r="AD248" s="125">
        <v>264.39999999999998</v>
      </c>
      <c r="AE248" s="125">
        <v>284.60000000000002</v>
      </c>
      <c r="AF248" s="125">
        <v>305.39999999999998</v>
      </c>
      <c r="AG248" s="125">
        <v>331.3</v>
      </c>
      <c r="AH248" s="125">
        <v>335.9</v>
      </c>
      <c r="AI248" s="125">
        <v>335.2</v>
      </c>
      <c r="AJ248" s="126">
        <v>338</v>
      </c>
      <c r="AK248" s="125">
        <v>338.1</v>
      </c>
      <c r="AL248" s="125">
        <v>345</v>
      </c>
      <c r="AM248" s="125">
        <v>351.1</v>
      </c>
      <c r="AN248" s="125">
        <v>359.9</v>
      </c>
      <c r="AO248" s="125">
        <v>365.8</v>
      </c>
      <c r="AP248" s="125">
        <v>370.6</v>
      </c>
      <c r="AQ248" s="125">
        <v>377.4</v>
      </c>
      <c r="AR248" s="125">
        <v>376</v>
      </c>
      <c r="AS248" s="125">
        <v>381.2</v>
      </c>
      <c r="AT248" s="125">
        <v>390.6</v>
      </c>
      <c r="AU248" s="125">
        <v>390</v>
      </c>
      <c r="AV248" s="125">
        <v>394.2</v>
      </c>
      <c r="AW248" s="125">
        <v>392.7</v>
      </c>
      <c r="AX248" s="125">
        <v>397.4</v>
      </c>
      <c r="AY248" s="125">
        <v>397.9</v>
      </c>
      <c r="AZ248" s="125">
        <v>395</v>
      </c>
      <c r="BA248" s="125">
        <v>394</v>
      </c>
      <c r="BB248" s="125">
        <v>385.9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 t="s">
        <v>90</v>
      </c>
      <c r="B249" s="101"/>
      <c r="C249" s="124" t="s">
        <v>91</v>
      </c>
      <c r="D249" s="125">
        <v>15</v>
      </c>
      <c r="E249" s="125">
        <v>16.399999999999999</v>
      </c>
      <c r="F249" s="125">
        <v>16.600000000000001</v>
      </c>
      <c r="G249" s="125">
        <v>17.600000000000001</v>
      </c>
      <c r="H249" s="125">
        <v>17.7</v>
      </c>
      <c r="I249" s="125">
        <v>19</v>
      </c>
      <c r="J249" s="125">
        <v>19</v>
      </c>
      <c r="K249" s="125">
        <v>18.7</v>
      </c>
      <c r="L249" s="125">
        <v>18.899999999999999</v>
      </c>
      <c r="M249" s="125">
        <v>19.3</v>
      </c>
      <c r="N249" s="125">
        <v>20.3</v>
      </c>
      <c r="O249" s="125">
        <v>21.3</v>
      </c>
      <c r="P249" s="125">
        <v>22.2</v>
      </c>
      <c r="Q249" s="125">
        <v>23.3</v>
      </c>
      <c r="R249" s="125">
        <v>23.6</v>
      </c>
      <c r="S249" s="125">
        <v>23.5</v>
      </c>
      <c r="T249" s="125">
        <v>24.2</v>
      </c>
      <c r="U249" s="125">
        <v>24.5</v>
      </c>
      <c r="V249" s="125">
        <v>25.2</v>
      </c>
      <c r="W249" s="125">
        <v>25.1</v>
      </c>
      <c r="X249" s="125">
        <v>26.1</v>
      </c>
      <c r="Y249" s="125">
        <v>26.2</v>
      </c>
      <c r="Z249" s="125">
        <v>26</v>
      </c>
      <c r="AA249" s="125">
        <v>26.1</v>
      </c>
      <c r="AB249" s="125">
        <v>27.5</v>
      </c>
      <c r="AC249" s="125">
        <v>28.6</v>
      </c>
      <c r="AD249" s="125">
        <v>30</v>
      </c>
      <c r="AE249" s="125">
        <v>32.700000000000003</v>
      </c>
      <c r="AF249" s="125">
        <v>36.200000000000003</v>
      </c>
      <c r="AG249" s="125">
        <v>39.700000000000003</v>
      </c>
      <c r="AH249" s="125">
        <v>39.9</v>
      </c>
      <c r="AI249" s="125">
        <v>41.7</v>
      </c>
      <c r="AJ249" s="126">
        <v>41.2</v>
      </c>
      <c r="AK249" s="125">
        <v>41.6</v>
      </c>
      <c r="AL249" s="125">
        <v>43.3</v>
      </c>
      <c r="AM249" s="125">
        <v>44.5</v>
      </c>
      <c r="AN249" s="125">
        <v>46.2</v>
      </c>
      <c r="AO249" s="125">
        <v>48.6</v>
      </c>
      <c r="AP249" s="125">
        <v>50.8</v>
      </c>
      <c r="AQ249" s="125">
        <v>51.6</v>
      </c>
      <c r="AR249" s="125">
        <v>52.2</v>
      </c>
      <c r="AS249" s="125">
        <v>53.4</v>
      </c>
      <c r="AT249" s="125">
        <v>54.7</v>
      </c>
      <c r="AU249" s="125">
        <v>57.4</v>
      </c>
      <c r="AV249" s="125">
        <v>60.2</v>
      </c>
      <c r="AW249" s="125">
        <v>61.8</v>
      </c>
      <c r="AX249" s="125">
        <v>64.3</v>
      </c>
      <c r="AY249" s="125">
        <v>67.400000000000006</v>
      </c>
      <c r="AZ249" s="125">
        <v>66.900000000000006</v>
      </c>
      <c r="BA249" s="125">
        <v>65.5</v>
      </c>
      <c r="BB249" s="125">
        <v>66.099999999999994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7" t="s">
        <v>92</v>
      </c>
      <c r="D250" s="125">
        <v>15.3</v>
      </c>
      <c r="E250" s="125">
        <v>15.5</v>
      </c>
      <c r="F250" s="125">
        <v>15.4</v>
      </c>
      <c r="G250" s="125">
        <v>15.7</v>
      </c>
      <c r="H250" s="125">
        <v>17.399999999999999</v>
      </c>
      <c r="I250" s="125">
        <v>17.3</v>
      </c>
      <c r="J250" s="125">
        <v>17.5</v>
      </c>
      <c r="K250" s="125">
        <v>17.2</v>
      </c>
      <c r="L250" s="125">
        <v>17.600000000000001</v>
      </c>
      <c r="M250" s="125">
        <v>17.399999999999999</v>
      </c>
      <c r="N250" s="125">
        <v>17.600000000000001</v>
      </c>
      <c r="O250" s="125">
        <v>18.100000000000001</v>
      </c>
      <c r="P250" s="125">
        <v>18.399999999999999</v>
      </c>
      <c r="Q250" s="125">
        <v>19.3</v>
      </c>
      <c r="R250" s="125">
        <v>18.600000000000001</v>
      </c>
      <c r="S250" s="125">
        <v>18.3</v>
      </c>
      <c r="T250" s="125">
        <v>19.2</v>
      </c>
      <c r="U250" s="125">
        <v>18.8</v>
      </c>
      <c r="V250" s="125">
        <v>19.5</v>
      </c>
      <c r="W250" s="125">
        <v>19.600000000000001</v>
      </c>
      <c r="X250" s="125">
        <v>19.7</v>
      </c>
      <c r="Y250" s="125">
        <v>18.899999999999999</v>
      </c>
      <c r="Z250" s="125">
        <v>18.399999999999999</v>
      </c>
      <c r="AA250" s="125">
        <v>18.8</v>
      </c>
      <c r="AB250" s="125">
        <v>19.600000000000001</v>
      </c>
      <c r="AC250" s="125">
        <v>19.600000000000001</v>
      </c>
      <c r="AD250" s="125">
        <v>20.100000000000001</v>
      </c>
      <c r="AE250" s="125">
        <v>22.3</v>
      </c>
      <c r="AF250" s="125">
        <v>23.8</v>
      </c>
      <c r="AG250" s="125">
        <v>25.5</v>
      </c>
      <c r="AH250" s="125">
        <v>24.9</v>
      </c>
      <c r="AI250" s="125">
        <v>24.5</v>
      </c>
      <c r="AJ250" s="126">
        <v>23.8</v>
      </c>
      <c r="AK250" s="125">
        <v>24.3</v>
      </c>
      <c r="AL250" s="125">
        <v>24.8</v>
      </c>
      <c r="AM250" s="125">
        <v>25.4</v>
      </c>
      <c r="AN250" s="125">
        <v>26.2</v>
      </c>
      <c r="AO250" s="125">
        <v>26.9</v>
      </c>
      <c r="AP250" s="125">
        <v>27.7</v>
      </c>
      <c r="AQ250" s="125">
        <v>28.1</v>
      </c>
      <c r="AR250" s="125">
        <v>28.2</v>
      </c>
      <c r="AS250" s="125">
        <v>28</v>
      </c>
      <c r="AT250" s="125">
        <v>28.3</v>
      </c>
      <c r="AU250" s="125">
        <v>28.4</v>
      </c>
      <c r="AV250" s="125">
        <v>29.3</v>
      </c>
      <c r="AW250" s="125">
        <v>28.9</v>
      </c>
      <c r="AX250" s="125">
        <v>29</v>
      </c>
      <c r="AY250" s="125">
        <v>29.3</v>
      </c>
      <c r="AZ250" s="125">
        <v>28.6</v>
      </c>
      <c r="BA250" s="125">
        <v>26.2</v>
      </c>
      <c r="BB250" s="125">
        <v>26.3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 ht="16" customHeight="1">
      <c r="A251" s="101"/>
      <c r="B251" s="101"/>
      <c r="C251" s="128" t="s">
        <v>93</v>
      </c>
      <c r="D251" s="125">
        <v>10</v>
      </c>
      <c r="E251" s="125">
        <v>9.6999999999999993</v>
      </c>
      <c r="F251" s="125">
        <v>8.6999999999999993</v>
      </c>
      <c r="G251" s="125">
        <v>7.6</v>
      </c>
      <c r="H251" s="125">
        <v>7.5</v>
      </c>
      <c r="I251" s="125">
        <v>6.7</v>
      </c>
      <c r="J251" s="125">
        <v>6</v>
      </c>
      <c r="K251" s="125">
        <v>5.2</v>
      </c>
      <c r="L251" s="125">
        <v>4.7</v>
      </c>
      <c r="M251" s="125">
        <v>4.2</v>
      </c>
      <c r="N251" s="125">
        <v>4</v>
      </c>
      <c r="O251" s="125">
        <v>3.9</v>
      </c>
      <c r="P251" s="125">
        <v>3.7</v>
      </c>
      <c r="Q251" s="125">
        <v>3.9</v>
      </c>
      <c r="R251" s="125">
        <v>4.2</v>
      </c>
      <c r="S251" s="125">
        <v>5.0999999999999996</v>
      </c>
      <c r="T251" s="125">
        <v>6.3</v>
      </c>
      <c r="U251" s="125">
        <v>6.2</v>
      </c>
      <c r="V251" s="125">
        <v>6.1</v>
      </c>
      <c r="W251" s="125">
        <v>6.4</v>
      </c>
      <c r="X251" s="125">
        <v>7.7</v>
      </c>
      <c r="Y251" s="125">
        <v>8.9</v>
      </c>
      <c r="Z251" s="125">
        <v>9.1999999999999993</v>
      </c>
      <c r="AA251" s="125">
        <v>8.3000000000000007</v>
      </c>
      <c r="AB251" s="125">
        <v>8.1</v>
      </c>
      <c r="AC251" s="125">
        <v>7.4</v>
      </c>
      <c r="AD251" s="125">
        <v>7.1</v>
      </c>
      <c r="AE251" s="125">
        <v>6.7</v>
      </c>
      <c r="AF251" s="125">
        <v>6</v>
      </c>
      <c r="AG251" s="125">
        <v>5.9</v>
      </c>
      <c r="AH251" s="125">
        <v>5.6</v>
      </c>
      <c r="AI251" s="125">
        <v>5.4</v>
      </c>
      <c r="AJ251" s="126">
        <v>4.5</v>
      </c>
      <c r="AK251" s="125">
        <v>3.8</v>
      </c>
      <c r="AL251" s="125">
        <v>3.8</v>
      </c>
      <c r="AM251" s="125">
        <v>3.7</v>
      </c>
      <c r="AN251" s="125">
        <v>3.8</v>
      </c>
      <c r="AO251" s="125">
        <v>4</v>
      </c>
      <c r="AP251" s="125">
        <v>4.0999999999999996</v>
      </c>
      <c r="AQ251" s="125">
        <v>4.5</v>
      </c>
      <c r="AR251" s="125">
        <v>4.5999999999999996</v>
      </c>
      <c r="AS251" s="125">
        <v>4.8</v>
      </c>
      <c r="AT251" s="125">
        <v>5</v>
      </c>
      <c r="AU251" s="125">
        <v>5.6</v>
      </c>
      <c r="AV251" s="125">
        <v>5.0999999999999996</v>
      </c>
      <c r="AW251" s="125">
        <v>5.3</v>
      </c>
      <c r="AX251" s="125">
        <v>5.0999999999999996</v>
      </c>
      <c r="AY251" s="125">
        <v>5.5</v>
      </c>
      <c r="AZ251" s="125">
        <v>5</v>
      </c>
      <c r="BA251" s="125">
        <v>5.0999999999999996</v>
      </c>
      <c r="BB251" s="125">
        <v>4.5999999999999996</v>
      </c>
      <c r="BC251" s="125"/>
      <c r="BD251" s="125"/>
      <c r="BE251" s="125"/>
      <c r="BF251" s="125"/>
      <c r="BG251" s="125"/>
      <c r="BH251" s="125"/>
      <c r="BI251" s="125"/>
      <c r="BJ251" s="125"/>
    </row>
    <row r="252" spans="1:62" ht="16" customHeight="1">
      <c r="A252" s="101"/>
      <c r="B252" s="101"/>
      <c r="C252" s="128" t="s">
        <v>94</v>
      </c>
      <c r="D252" s="125">
        <v>3.9</v>
      </c>
      <c r="E252" s="125">
        <v>4</v>
      </c>
      <c r="F252" s="125">
        <v>4</v>
      </c>
      <c r="G252" s="125">
        <v>4</v>
      </c>
      <c r="H252" s="125">
        <v>4</v>
      </c>
      <c r="I252" s="125">
        <v>3.9</v>
      </c>
      <c r="J252" s="125">
        <v>3.9</v>
      </c>
      <c r="K252" s="125">
        <v>3.8</v>
      </c>
      <c r="L252" s="125">
        <v>3.8</v>
      </c>
      <c r="M252" s="125">
        <v>3.8</v>
      </c>
      <c r="N252" s="125">
        <v>3.6</v>
      </c>
      <c r="O252" s="125">
        <v>3.6</v>
      </c>
      <c r="P252" s="125">
        <v>3.6</v>
      </c>
      <c r="Q252" s="125">
        <v>3.5</v>
      </c>
      <c r="R252" s="125">
        <v>3.3</v>
      </c>
      <c r="S252" s="125">
        <v>3.2</v>
      </c>
      <c r="T252" s="125">
        <v>3.3</v>
      </c>
      <c r="U252" s="125">
        <v>3.2</v>
      </c>
      <c r="V252" s="125">
        <v>3.3</v>
      </c>
      <c r="W252" s="125">
        <v>3.3</v>
      </c>
      <c r="X252" s="125">
        <v>3.5</v>
      </c>
      <c r="Y252" s="125">
        <v>3.5</v>
      </c>
      <c r="Z252" s="125">
        <v>3.5</v>
      </c>
      <c r="AA252" s="125">
        <v>3.7</v>
      </c>
      <c r="AB252" s="125">
        <v>3.9</v>
      </c>
      <c r="AC252" s="125">
        <v>3.7</v>
      </c>
      <c r="AD252" s="125">
        <v>3.7</v>
      </c>
      <c r="AE252" s="125">
        <v>4.0999999999999996</v>
      </c>
      <c r="AF252" s="125">
        <v>4.3</v>
      </c>
      <c r="AG252" s="125">
        <v>4.5</v>
      </c>
      <c r="AH252" s="125">
        <v>4.5999999999999996</v>
      </c>
      <c r="AI252" s="125">
        <v>4.8</v>
      </c>
      <c r="AJ252" s="126">
        <v>4.5999999999999996</v>
      </c>
      <c r="AK252" s="125">
        <v>4.5999999999999996</v>
      </c>
      <c r="AL252" s="125">
        <v>4.5999999999999996</v>
      </c>
      <c r="AM252" s="125">
        <v>4.9000000000000004</v>
      </c>
      <c r="AN252" s="125">
        <v>5</v>
      </c>
      <c r="AO252" s="125">
        <v>5.2</v>
      </c>
      <c r="AP252" s="125">
        <v>5.2</v>
      </c>
      <c r="AQ252" s="125">
        <v>5.3</v>
      </c>
      <c r="AR252" s="125">
        <v>5.0999999999999996</v>
      </c>
      <c r="AS252" s="125">
        <v>5.0999999999999996</v>
      </c>
      <c r="AT252" s="125">
        <v>5.2</v>
      </c>
      <c r="AU252" s="125">
        <v>5.3</v>
      </c>
      <c r="AV252" s="125">
        <v>5.0999999999999996</v>
      </c>
      <c r="AW252" s="125">
        <v>5.0999999999999996</v>
      </c>
      <c r="AX252" s="125">
        <v>5.3</v>
      </c>
      <c r="AY252" s="125">
        <v>5.4</v>
      </c>
      <c r="AZ252" s="125">
        <v>5</v>
      </c>
      <c r="BA252" s="125">
        <v>5</v>
      </c>
      <c r="BB252" s="125">
        <v>5</v>
      </c>
      <c r="BC252" s="125"/>
      <c r="BD252" s="125"/>
      <c r="BE252" s="125"/>
      <c r="BF252" s="125"/>
      <c r="BG252" s="125"/>
      <c r="BH252" s="125"/>
      <c r="BI252" s="125"/>
      <c r="BJ252" s="125"/>
    </row>
    <row r="253" spans="1:62">
      <c r="A253" s="122"/>
      <c r="B253" s="122"/>
      <c r="C253" s="129" t="s">
        <v>95</v>
      </c>
      <c r="D253" s="130">
        <f>SUM(D248:D252)</f>
        <v>112.2</v>
      </c>
      <c r="E253" s="130">
        <f t="shared" ref="E253:AX253" si="44">SUM(E248:E252)</f>
        <v>122.50000000000001</v>
      </c>
      <c r="F253" s="130">
        <f t="shared" si="44"/>
        <v>128.40000000000003</v>
      </c>
      <c r="G253" s="130">
        <f t="shared" si="44"/>
        <v>136.30000000000001</v>
      </c>
      <c r="H253" s="130">
        <f t="shared" si="44"/>
        <v>152.30000000000001</v>
      </c>
      <c r="I253" s="130">
        <f t="shared" si="44"/>
        <v>162.70000000000002</v>
      </c>
      <c r="J253" s="130">
        <f t="shared" si="44"/>
        <v>172.9</v>
      </c>
      <c r="K253" s="130">
        <f t="shared" si="44"/>
        <v>179.99999999999997</v>
      </c>
      <c r="L253" s="130">
        <f t="shared" si="44"/>
        <v>187.7</v>
      </c>
      <c r="M253" s="130">
        <f t="shared" si="44"/>
        <v>192.60000000000002</v>
      </c>
      <c r="N253" s="130">
        <f t="shared" si="44"/>
        <v>200.5</v>
      </c>
      <c r="O253" s="130">
        <f t="shared" si="44"/>
        <v>212</v>
      </c>
      <c r="P253" s="130">
        <f t="shared" si="44"/>
        <v>222.59999999999997</v>
      </c>
      <c r="Q253" s="130">
        <f t="shared" si="44"/>
        <v>234.00000000000003</v>
      </c>
      <c r="R253" s="130">
        <f t="shared" si="44"/>
        <v>229.7</v>
      </c>
      <c r="S253" s="130">
        <f t="shared" si="44"/>
        <v>231.7</v>
      </c>
      <c r="T253" s="130">
        <f t="shared" si="44"/>
        <v>243.4</v>
      </c>
      <c r="U253" s="130">
        <f t="shared" si="44"/>
        <v>246.79999999999998</v>
      </c>
      <c r="V253" s="130">
        <f t="shared" si="44"/>
        <v>256.5</v>
      </c>
      <c r="W253" s="130">
        <f t="shared" si="44"/>
        <v>255.9</v>
      </c>
      <c r="X253" s="130">
        <f t="shared" si="44"/>
        <v>272</v>
      </c>
      <c r="Y253" s="130">
        <f t="shared" si="44"/>
        <v>276.99999999999994</v>
      </c>
      <c r="Z253" s="130">
        <f t="shared" si="44"/>
        <v>284.39999999999998</v>
      </c>
      <c r="AA253" s="130">
        <f t="shared" si="44"/>
        <v>288.10000000000002</v>
      </c>
      <c r="AB253" s="130">
        <f t="shared" si="44"/>
        <v>303.10000000000002</v>
      </c>
      <c r="AC253" s="130">
        <f t="shared" si="44"/>
        <v>309.8</v>
      </c>
      <c r="AD253" s="130">
        <f t="shared" si="44"/>
        <v>325.3</v>
      </c>
      <c r="AE253" s="130">
        <f t="shared" si="44"/>
        <v>350.40000000000003</v>
      </c>
      <c r="AF253" s="130">
        <f t="shared" si="44"/>
        <v>375.7</v>
      </c>
      <c r="AG253" s="130">
        <f t="shared" si="44"/>
        <v>406.9</v>
      </c>
      <c r="AH253" s="130">
        <f t="shared" si="44"/>
        <v>410.9</v>
      </c>
      <c r="AI253" s="130">
        <f t="shared" si="44"/>
        <v>411.59999999999997</v>
      </c>
      <c r="AJ253" s="130">
        <f t="shared" si="44"/>
        <v>412.1</v>
      </c>
      <c r="AK253" s="130">
        <f t="shared" si="44"/>
        <v>412.40000000000009</v>
      </c>
      <c r="AL253" s="130">
        <f t="shared" si="44"/>
        <v>421.50000000000006</v>
      </c>
      <c r="AM253" s="130">
        <f t="shared" si="44"/>
        <v>429.59999999999997</v>
      </c>
      <c r="AN253" s="130">
        <f t="shared" si="44"/>
        <v>441.09999999999997</v>
      </c>
      <c r="AO253" s="130">
        <f t="shared" si="44"/>
        <v>450.5</v>
      </c>
      <c r="AP253" s="130">
        <f t="shared" si="44"/>
        <v>458.40000000000003</v>
      </c>
      <c r="AQ253" s="130">
        <f t="shared" si="44"/>
        <v>466.90000000000003</v>
      </c>
      <c r="AR253" s="130">
        <f t="shared" si="44"/>
        <v>466.1</v>
      </c>
      <c r="AS253" s="130">
        <f t="shared" si="44"/>
        <v>472.5</v>
      </c>
      <c r="AT253" s="130">
        <f t="shared" si="44"/>
        <v>483.8</v>
      </c>
      <c r="AU253" s="130">
        <f t="shared" si="44"/>
        <v>486.7</v>
      </c>
      <c r="AV253" s="130">
        <f t="shared" si="44"/>
        <v>493.90000000000003</v>
      </c>
      <c r="AW253" s="130">
        <f t="shared" si="44"/>
        <v>493.8</v>
      </c>
      <c r="AX253" s="130">
        <f t="shared" si="44"/>
        <v>501.1</v>
      </c>
      <c r="AY253" s="130">
        <f>SUM(AY248:AY252)</f>
        <v>505.49999999999994</v>
      </c>
      <c r="AZ253" s="130">
        <f>SUM(AZ248:AZ252)</f>
        <v>500.5</v>
      </c>
      <c r="BA253" s="130">
        <f>SUM(BA248:BA252)</f>
        <v>495.8</v>
      </c>
      <c r="BB253" s="130">
        <f>SUM(BB248:BB252)</f>
        <v>487.90000000000003</v>
      </c>
      <c r="BC253" s="130"/>
      <c r="BD253" s="130"/>
      <c r="BE253" s="130"/>
      <c r="BF253" s="130"/>
      <c r="BG253" s="130"/>
      <c r="BH253" s="130"/>
      <c r="BI253" s="130"/>
      <c r="BJ253" s="130"/>
    </row>
    <row r="255" spans="1:62">
      <c r="C255" t="s">
        <v>99</v>
      </c>
    </row>
    <row r="258" ht="16" customHeight="1"/>
    <row r="274" ht="16" customHeight="1"/>
  </sheetData>
  <mergeCells count="114">
    <mergeCell ref="HX170:IP170"/>
    <mergeCell ref="IT149:JM149"/>
    <mergeCell ref="IT170:JM170"/>
    <mergeCell ref="CN73:CN92"/>
    <mergeCell ref="EI73:EI92"/>
    <mergeCell ref="CN128:CN147"/>
    <mergeCell ref="IT103:JM103"/>
    <mergeCell ref="IT124:JM124"/>
    <mergeCell ref="IT126:JM126"/>
    <mergeCell ref="IT147:JM147"/>
    <mergeCell ref="HR151:HR169"/>
    <mergeCell ref="HX149:IP149"/>
    <mergeCell ref="HV73:HV92"/>
    <mergeCell ref="HX93:IP93"/>
    <mergeCell ref="FL105:FL123"/>
    <mergeCell ref="FN126:FZ126"/>
    <mergeCell ref="FL128:FL147"/>
    <mergeCell ref="IR105:IR123"/>
    <mergeCell ref="HX103:IP103"/>
    <mergeCell ref="A94:A98"/>
    <mergeCell ref="AR99:AZ99"/>
    <mergeCell ref="FN71:GG71"/>
    <mergeCell ref="IR128:IR146"/>
    <mergeCell ref="IR151:IR169"/>
    <mergeCell ref="FN93:GG93"/>
    <mergeCell ref="FN103:GG103"/>
    <mergeCell ref="FN124:GG124"/>
    <mergeCell ref="GI73:GI92"/>
    <mergeCell ref="FN148:FZ148"/>
    <mergeCell ref="GM93:GN93"/>
    <mergeCell ref="GM103:GN103"/>
    <mergeCell ref="HP105:HP123"/>
    <mergeCell ref="HR105:HR123"/>
    <mergeCell ref="C127:V127"/>
    <mergeCell ref="CP93:DI93"/>
    <mergeCell ref="DN103:EG103"/>
    <mergeCell ref="DN124:EG124"/>
    <mergeCell ref="HX124:IP124"/>
    <mergeCell ref="HX147:IP147"/>
    <mergeCell ref="HI73:HI92"/>
    <mergeCell ref="HP128:HP153"/>
    <mergeCell ref="HR128:HR146"/>
    <mergeCell ref="HX126:IP126"/>
    <mergeCell ref="A47:A66"/>
    <mergeCell ref="C67:G67"/>
    <mergeCell ref="V94:V98"/>
    <mergeCell ref="B228:O228"/>
    <mergeCell ref="A73:A92"/>
    <mergeCell ref="A191:A209"/>
    <mergeCell ref="C210:G210"/>
    <mergeCell ref="I210:M210"/>
    <mergeCell ref="O210:S210"/>
    <mergeCell ref="C189:G189"/>
    <mergeCell ref="I189:M189"/>
    <mergeCell ref="O189:S189"/>
    <mergeCell ref="A163:A182"/>
    <mergeCell ref="A161:I161"/>
    <mergeCell ref="A187:Y187"/>
    <mergeCell ref="V149:V153"/>
    <mergeCell ref="A105:A123"/>
    <mergeCell ref="A128:A147"/>
    <mergeCell ref="X71:AP71"/>
    <mergeCell ref="C71:V71"/>
    <mergeCell ref="U189:Y189"/>
    <mergeCell ref="A159:Y159"/>
    <mergeCell ref="U210:Y210"/>
    <mergeCell ref="X93:AP93"/>
    <mergeCell ref="AO10:AO21"/>
    <mergeCell ref="AR93:AZ93"/>
    <mergeCell ref="W107:W108"/>
    <mergeCell ref="W109:W110"/>
    <mergeCell ref="X148:AP148"/>
    <mergeCell ref="C124:V124"/>
    <mergeCell ref="EK148:FD148"/>
    <mergeCell ref="C45:G45"/>
    <mergeCell ref="W116:W119"/>
    <mergeCell ref="W111:W112"/>
    <mergeCell ref="W113:W115"/>
    <mergeCell ref="W120:W123"/>
    <mergeCell ref="W105:W106"/>
    <mergeCell ref="BM71:CE71"/>
    <mergeCell ref="BM93:CE93"/>
    <mergeCell ref="BK73:BK92"/>
    <mergeCell ref="EI128:EI147"/>
    <mergeCell ref="CN105:CN123"/>
    <mergeCell ref="DL128:DL147"/>
    <mergeCell ref="BD124:BH124"/>
    <mergeCell ref="CP124:DH124"/>
    <mergeCell ref="CP148:DI148"/>
    <mergeCell ref="DN148:EG148"/>
    <mergeCell ref="AR71:AZ71"/>
    <mergeCell ref="HX71:IP71"/>
    <mergeCell ref="X154:AP154"/>
    <mergeCell ref="CP71:DI71"/>
    <mergeCell ref="EK71:FC71"/>
    <mergeCell ref="CP103:DH103"/>
    <mergeCell ref="EK93:FB93"/>
    <mergeCell ref="EI105:EI123"/>
    <mergeCell ref="DL73:DL92"/>
    <mergeCell ref="DN93:EE93"/>
    <mergeCell ref="DL105:DL123"/>
    <mergeCell ref="DN71:EF71"/>
    <mergeCell ref="FH73:FH92"/>
    <mergeCell ref="BB71:BF71"/>
    <mergeCell ref="X105:X106"/>
    <mergeCell ref="X99:AP99"/>
    <mergeCell ref="BB105:BB123"/>
    <mergeCell ref="DN126:EG126"/>
    <mergeCell ref="CP126:DI126"/>
    <mergeCell ref="EK103:FD103"/>
    <mergeCell ref="EK126:FD126"/>
    <mergeCell ref="EK124:FD124"/>
    <mergeCell ref="BD103:BH103"/>
    <mergeCell ref="X101:AP101"/>
  </mergeCells>
  <phoneticPr fontId="59" type="noConversion"/>
  <hyperlinks>
    <hyperlink ref="B229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V1" zoomScaleNormal="100" workbookViewId="0">
      <selection activeCell="LN72" sqref="LN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.1640625" bestFit="1" customWidth="1"/>
    <col min="277" max="277" width="7.5" customWidth="1"/>
    <col min="278" max="280" width="8.1640625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58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58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58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58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58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58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58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58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58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58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58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58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56" t="s">
        <v>145</v>
      </c>
      <c r="D45" s="356"/>
      <c r="E45" s="356"/>
      <c r="F45" s="356"/>
      <c r="G45" s="356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55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55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55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55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55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55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55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55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55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55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55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55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55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55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55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55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55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55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55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55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56" t="s">
        <v>149</v>
      </c>
      <c r="D67" s="356"/>
      <c r="E67" s="356"/>
      <c r="F67" s="356"/>
      <c r="G67" s="356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35" t="s">
        <v>110</v>
      </c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5"/>
      <c r="T71" s="335"/>
      <c r="U71" s="335"/>
      <c r="V71" s="335"/>
      <c r="X71" s="335" t="s">
        <v>1</v>
      </c>
      <c r="Y71" s="335"/>
      <c r="Z71" s="335"/>
      <c r="AA71" s="335"/>
      <c r="AB71" s="335"/>
      <c r="AC71" s="335"/>
      <c r="AD71" s="335"/>
      <c r="AE71" s="335"/>
      <c r="AF71" s="335"/>
      <c r="AG71" s="335"/>
      <c r="AH71" s="335"/>
      <c r="AI71" s="335"/>
      <c r="AJ71" s="335"/>
      <c r="AK71" s="335"/>
      <c r="AL71" s="335"/>
      <c r="AM71" s="335"/>
      <c r="AN71" s="335"/>
      <c r="AO71" s="335"/>
      <c r="AP71" s="335"/>
      <c r="AR71" s="335" t="s">
        <v>127</v>
      </c>
      <c r="AS71" s="335"/>
      <c r="AT71" s="335"/>
      <c r="AU71" s="335"/>
      <c r="AV71" s="335"/>
      <c r="AW71" s="335"/>
      <c r="AX71" s="335"/>
      <c r="AY71" s="335"/>
      <c r="AZ71" s="335"/>
      <c r="BB71" s="356"/>
      <c r="BC71" s="356"/>
      <c r="BD71" s="356"/>
      <c r="BE71" s="356"/>
      <c r="BF71" s="356"/>
      <c r="BP71" s="335" t="s">
        <v>1</v>
      </c>
      <c r="BQ71" s="335"/>
      <c r="BR71" s="335"/>
      <c r="BS71" s="335"/>
      <c r="BT71" s="335"/>
      <c r="BU71" s="335"/>
      <c r="BV71" s="335"/>
      <c r="BW71" s="335"/>
      <c r="BX71" s="335"/>
      <c r="BY71" s="335"/>
      <c r="BZ71" s="335"/>
      <c r="CA71" s="335"/>
      <c r="CB71" s="335"/>
      <c r="CC71" s="335"/>
      <c r="CD71" s="335"/>
      <c r="CE71" s="335"/>
      <c r="CF71" s="335"/>
      <c r="CG71" s="335"/>
      <c r="CH71" s="335"/>
      <c r="CN71" s="335" t="s">
        <v>110</v>
      </c>
      <c r="CO71" s="335"/>
      <c r="CP71" s="335"/>
      <c r="CQ71" s="335"/>
      <c r="CR71" s="335"/>
      <c r="CS71" s="335"/>
      <c r="CT71" s="335"/>
      <c r="CU71" s="335"/>
      <c r="CV71" s="335"/>
      <c r="CW71" s="335"/>
      <c r="CX71" s="335"/>
      <c r="CY71" s="335"/>
      <c r="CZ71" s="335"/>
      <c r="DA71" s="335"/>
      <c r="DB71" s="335"/>
      <c r="DC71" s="335"/>
      <c r="DD71" s="335"/>
      <c r="DE71" s="335"/>
      <c r="DF71" s="335"/>
      <c r="DG71" s="335"/>
      <c r="DL71" s="335" t="s">
        <v>1</v>
      </c>
      <c r="DM71" s="335"/>
      <c r="DN71" s="335"/>
      <c r="DO71" s="335"/>
      <c r="DP71" s="335"/>
      <c r="DQ71" s="335"/>
      <c r="DR71" s="335"/>
      <c r="DS71" s="335"/>
      <c r="DT71" s="335"/>
      <c r="DU71" s="335"/>
      <c r="DV71" s="335"/>
      <c r="DW71" s="335"/>
      <c r="DX71" s="335"/>
      <c r="DY71" s="335"/>
      <c r="DZ71" s="335"/>
      <c r="EA71" s="335"/>
      <c r="EB71" s="335"/>
      <c r="EC71" s="335"/>
      <c r="ED71" s="335"/>
      <c r="EI71" s="335" t="s">
        <v>1</v>
      </c>
      <c r="EJ71" s="335"/>
      <c r="EK71" s="335"/>
      <c r="EL71" s="335"/>
      <c r="EM71" s="335"/>
      <c r="EN71" s="335"/>
      <c r="EO71" s="335"/>
      <c r="EP71" s="335"/>
      <c r="EQ71" s="335"/>
      <c r="ER71" s="335"/>
      <c r="ES71" s="335"/>
      <c r="ET71" s="335"/>
      <c r="EU71" s="335"/>
      <c r="EV71" s="335"/>
      <c r="EW71" s="335"/>
      <c r="EX71" s="335"/>
      <c r="EY71" s="335"/>
      <c r="EZ71" s="335"/>
      <c r="FA71" s="335"/>
      <c r="FE71" s="209"/>
      <c r="FF71" s="17"/>
      <c r="FG71" s="17"/>
      <c r="FH71" s="17"/>
      <c r="FI71" s="17"/>
      <c r="FJ71" s="17"/>
      <c r="FK71" s="17"/>
      <c r="FL71" s="335" t="s">
        <v>110</v>
      </c>
      <c r="FM71" s="335"/>
      <c r="FN71" s="335"/>
      <c r="FO71" s="335"/>
      <c r="FP71" s="335"/>
      <c r="FQ71" s="335"/>
      <c r="FR71" s="335"/>
      <c r="FS71" s="335"/>
      <c r="FT71" s="335"/>
      <c r="FU71" s="335"/>
      <c r="FV71" s="335"/>
      <c r="FW71" s="335"/>
      <c r="FX71" s="335"/>
      <c r="FY71" s="335"/>
      <c r="FZ71" s="335"/>
      <c r="GA71" s="335"/>
      <c r="GB71" s="335"/>
      <c r="GC71" s="335"/>
      <c r="GD71" s="335"/>
      <c r="GE71" s="335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53" t="s">
        <v>1</v>
      </c>
      <c r="HW71" s="353"/>
      <c r="HX71" s="353"/>
      <c r="HY71" s="353"/>
      <c r="HZ71" s="353"/>
      <c r="IA71" s="353"/>
      <c r="IB71" s="353"/>
      <c r="IC71" s="353"/>
      <c r="ID71" s="353"/>
      <c r="IE71" s="353"/>
      <c r="IF71" s="353"/>
      <c r="IG71" s="353"/>
      <c r="IH71" s="353"/>
      <c r="II71" s="353"/>
      <c r="IJ71" s="353"/>
      <c r="IK71" s="353"/>
      <c r="IL71" s="353"/>
      <c r="IM71" s="353"/>
      <c r="IN71" s="353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35" t="s">
        <v>337</v>
      </c>
      <c r="JQ71" s="335"/>
      <c r="JR71" s="335"/>
      <c r="JS71" s="335"/>
      <c r="JT71" s="335"/>
      <c r="JU71" s="335"/>
      <c r="JV71" s="335"/>
      <c r="JW71" s="335"/>
      <c r="JX71" s="335"/>
      <c r="JY71" s="335"/>
      <c r="JZ71" s="335"/>
      <c r="KA71" s="335"/>
      <c r="KB71" s="335"/>
      <c r="KC71" s="335"/>
      <c r="KD71" s="335"/>
      <c r="KE71" s="335"/>
      <c r="KF71" s="335"/>
      <c r="KG71" s="335"/>
      <c r="KH71" s="335"/>
      <c r="KI71" s="335"/>
      <c r="KO71" s="335" t="s">
        <v>127</v>
      </c>
      <c r="KP71" s="335"/>
      <c r="KQ71" s="335"/>
      <c r="KR71" s="335"/>
      <c r="KS71" s="335"/>
      <c r="KT71" s="335"/>
      <c r="KU71" s="335"/>
      <c r="KV71" s="335"/>
      <c r="KW71" s="335"/>
      <c r="LC71" s="335" t="s">
        <v>127</v>
      </c>
      <c r="LD71" s="335"/>
      <c r="LE71" s="335"/>
      <c r="LF71" s="335"/>
      <c r="LG71" s="335"/>
      <c r="LH71" s="335"/>
      <c r="LI71" s="335"/>
      <c r="LJ71" s="335"/>
      <c r="LK71" s="335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55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55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55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55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55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55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55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64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61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61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ca="1">JH209</f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61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61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55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55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55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55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55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55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55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64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61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61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61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61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55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55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55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55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55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55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55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64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61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61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61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61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55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55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55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55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55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55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55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64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61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61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61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61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55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55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55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55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55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55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55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64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61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61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61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61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55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55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55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55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55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55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55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64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61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61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61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61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55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55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55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55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55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55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55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64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61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61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61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61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55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55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55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55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55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55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55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64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61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61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61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61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55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55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55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55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55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55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55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64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61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61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61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61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55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55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55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55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55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55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55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64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61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61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61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61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55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55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55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55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55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55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55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64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61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61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61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61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55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55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55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55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55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55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55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64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61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61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61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61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55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55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55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55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55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55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55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64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61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61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61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61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55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55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55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55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55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55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55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64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61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61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61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61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55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55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55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55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55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55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55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64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61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61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61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61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55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55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55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55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55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55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55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64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61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61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61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61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55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55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55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55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55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55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55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64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61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61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61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61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55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55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55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55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55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55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55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64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61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61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61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61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55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55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55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55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55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55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55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64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61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61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61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61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55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55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55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55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55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55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55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64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61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61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61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61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35"/>
      <c r="Y93" s="335"/>
      <c r="Z93" s="335"/>
      <c r="AA93" s="335"/>
      <c r="AB93" s="335"/>
      <c r="AC93" s="335"/>
      <c r="AD93" s="335"/>
      <c r="AE93" s="335"/>
      <c r="AF93" s="335"/>
      <c r="AG93" s="335"/>
      <c r="AH93" s="335"/>
      <c r="AI93" s="335"/>
      <c r="AJ93" s="335"/>
      <c r="AK93" s="335"/>
      <c r="AL93" s="335"/>
      <c r="AM93" s="335"/>
      <c r="AN93" s="335"/>
      <c r="AO93" s="335"/>
      <c r="AP93" s="335"/>
      <c r="AQ93" s="22"/>
      <c r="AR93" s="335"/>
      <c r="AS93" s="335"/>
      <c r="AT93" s="335"/>
      <c r="AU93" s="335"/>
      <c r="AV93" s="335"/>
      <c r="AW93" s="335"/>
      <c r="AX93" s="335"/>
      <c r="AY93" s="335"/>
      <c r="AZ93" s="335"/>
      <c r="BB93" s="238" t="s">
        <v>104</v>
      </c>
      <c r="BD93" s="238" t="s">
        <v>9</v>
      </c>
      <c r="BP93" s="335" t="s">
        <v>261</v>
      </c>
      <c r="BQ93" s="335"/>
      <c r="BR93" s="335"/>
      <c r="BS93" s="335"/>
      <c r="BT93" s="335"/>
      <c r="BU93" s="335"/>
      <c r="BV93" s="335"/>
      <c r="BW93" s="335"/>
      <c r="BX93" s="335"/>
      <c r="BY93" s="335"/>
      <c r="BZ93" s="335"/>
      <c r="CA93" s="335"/>
      <c r="CB93" s="335"/>
      <c r="CC93" s="335"/>
      <c r="CD93" s="335"/>
      <c r="CE93" s="335"/>
      <c r="CF93" s="335"/>
      <c r="CG93" s="335"/>
      <c r="CH93" s="335"/>
      <c r="CN93" s="335" t="s">
        <v>17</v>
      </c>
      <c r="CO93" s="335"/>
      <c r="CP93" s="335"/>
      <c r="CQ93" s="335"/>
      <c r="CR93" s="335"/>
      <c r="CS93" s="335"/>
      <c r="CT93" s="335"/>
      <c r="CU93" s="335"/>
      <c r="CV93" s="335"/>
      <c r="CW93" s="335"/>
      <c r="CX93" s="335"/>
      <c r="CY93" s="335"/>
      <c r="CZ93" s="335"/>
      <c r="DA93" s="335"/>
      <c r="DB93" s="335"/>
      <c r="DC93" s="335"/>
      <c r="DD93" s="335"/>
      <c r="DE93" s="335"/>
      <c r="DF93" s="335"/>
      <c r="DG93" s="335"/>
      <c r="DL93" s="335" t="s">
        <v>112</v>
      </c>
      <c r="DM93" s="335"/>
      <c r="DN93" s="335"/>
      <c r="DO93" s="335"/>
      <c r="DP93" s="335"/>
      <c r="DQ93" s="335"/>
      <c r="DR93" s="335"/>
      <c r="DS93" s="335"/>
      <c r="DT93" s="335"/>
      <c r="DU93" s="335"/>
      <c r="DV93" s="335"/>
      <c r="DW93" s="335"/>
      <c r="DX93" s="335"/>
      <c r="DY93" s="335"/>
      <c r="DZ93" s="335"/>
      <c r="EA93" s="335"/>
      <c r="EB93" s="335"/>
      <c r="EC93" s="335"/>
      <c r="ED93" s="238"/>
      <c r="EI93" s="335" t="s">
        <v>114</v>
      </c>
      <c r="EJ93" s="335"/>
      <c r="EK93" s="335"/>
      <c r="EL93" s="335"/>
      <c r="EM93" s="335"/>
      <c r="EN93" s="335"/>
      <c r="EO93" s="335"/>
      <c r="EP93" s="335"/>
      <c r="EQ93" s="335"/>
      <c r="ER93" s="335"/>
      <c r="ES93" s="335"/>
      <c r="ET93" s="335"/>
      <c r="EU93" s="335"/>
      <c r="EV93" s="335"/>
      <c r="EW93" s="335"/>
      <c r="EX93" s="335"/>
      <c r="EY93" s="335"/>
      <c r="EZ93" s="335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53" t="s">
        <v>174</v>
      </c>
      <c r="FM93" s="353"/>
      <c r="FN93" s="353"/>
      <c r="FO93" s="353"/>
      <c r="FP93" s="353"/>
      <c r="FQ93" s="353"/>
      <c r="FR93" s="353"/>
      <c r="FS93" s="353"/>
      <c r="FT93" s="353"/>
      <c r="FU93" s="353"/>
      <c r="FV93" s="353"/>
      <c r="FW93" s="353"/>
      <c r="FX93" s="353"/>
      <c r="FY93" s="353"/>
      <c r="FZ93" s="353"/>
      <c r="GA93" s="353"/>
      <c r="GB93" s="353"/>
      <c r="GC93" s="353"/>
      <c r="GD93" s="353"/>
      <c r="GE93" s="353"/>
      <c r="GF93" s="17"/>
      <c r="GG93" s="17"/>
      <c r="GH93" s="17"/>
      <c r="GI93" s="240"/>
      <c r="GJ93" s="17"/>
      <c r="GK93" s="353"/>
      <c r="GL93" s="353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53" t="s">
        <v>262</v>
      </c>
      <c r="HW93" s="353"/>
      <c r="HX93" s="353"/>
      <c r="HY93" s="353"/>
      <c r="HZ93" s="353"/>
      <c r="IA93" s="353"/>
      <c r="IB93" s="353"/>
      <c r="IC93" s="353"/>
      <c r="ID93" s="353"/>
      <c r="IE93" s="353"/>
      <c r="IF93" s="353"/>
      <c r="IG93" s="353"/>
      <c r="IH93" s="353"/>
      <c r="II93" s="353"/>
      <c r="IJ93" s="353"/>
      <c r="IK93" s="353"/>
      <c r="IL93" s="353"/>
      <c r="IM93" s="353"/>
      <c r="IN93" s="353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35" t="s">
        <v>339</v>
      </c>
      <c r="JQ93" s="335"/>
      <c r="JR93" s="335"/>
      <c r="JS93" s="335"/>
      <c r="JT93" s="335"/>
      <c r="JU93" s="335"/>
      <c r="JV93" s="335"/>
      <c r="JW93" s="335"/>
      <c r="JX93" s="335"/>
      <c r="JY93" s="335"/>
      <c r="JZ93" s="335"/>
      <c r="KA93" s="335"/>
      <c r="KB93" s="335"/>
      <c r="KC93" s="335"/>
      <c r="KD93" s="335"/>
      <c r="KE93" s="335"/>
      <c r="KF93" s="335"/>
      <c r="KG93" s="335"/>
      <c r="KH93" s="335"/>
      <c r="KI93" s="335"/>
      <c r="KO93" s="335" t="s">
        <v>344</v>
      </c>
      <c r="KP93" s="335"/>
      <c r="KQ93" s="335"/>
      <c r="KR93" s="335"/>
      <c r="KS93" s="335"/>
      <c r="KT93" s="335"/>
      <c r="KU93" s="335"/>
      <c r="KV93" s="335"/>
      <c r="KW93" s="335"/>
      <c r="KX93" s="22"/>
      <c r="KY93" s="22"/>
      <c r="KZ93" s="22"/>
      <c r="LA93" s="22"/>
      <c r="LB93" s="22"/>
      <c r="LC93" s="335" t="s">
        <v>346</v>
      </c>
      <c r="LD93" s="335"/>
      <c r="LE93" s="335"/>
      <c r="LF93" s="335"/>
      <c r="LG93" s="335"/>
      <c r="LH93" s="335"/>
      <c r="LI93" s="335"/>
      <c r="LJ93" s="335"/>
      <c r="LK93" s="335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36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36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36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36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36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36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36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36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36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36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57" t="s">
        <v>158</v>
      </c>
      <c r="Y99" s="357"/>
      <c r="Z99" s="357"/>
      <c r="AA99" s="357"/>
      <c r="AB99" s="357"/>
      <c r="AC99" s="357"/>
      <c r="AD99" s="357"/>
      <c r="AE99" s="357"/>
      <c r="AF99" s="357"/>
      <c r="AG99" s="357"/>
      <c r="AH99" s="357"/>
      <c r="AI99" s="357"/>
      <c r="AJ99" s="357"/>
      <c r="AK99" s="357"/>
      <c r="AL99" s="357"/>
      <c r="AM99" s="357"/>
      <c r="AN99" s="357"/>
      <c r="AO99" s="357"/>
      <c r="AP99" s="357"/>
      <c r="AR99" s="357" t="s">
        <v>260</v>
      </c>
      <c r="AS99" s="357"/>
      <c r="AT99" s="357"/>
      <c r="AU99" s="357"/>
      <c r="AV99" s="357"/>
      <c r="AW99" s="357"/>
      <c r="AX99" s="357"/>
      <c r="AY99" s="357"/>
      <c r="AZ99" s="357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54" t="s">
        <v>342</v>
      </c>
      <c r="JQ99" s="354"/>
      <c r="JR99" s="354"/>
      <c r="JS99" s="354"/>
      <c r="JT99" s="354"/>
      <c r="JU99" s="354"/>
      <c r="JV99" s="354"/>
      <c r="JW99" s="354"/>
      <c r="JX99" s="354"/>
      <c r="JY99" s="354"/>
      <c r="JZ99" s="354"/>
      <c r="KA99" s="354"/>
      <c r="KB99" s="354"/>
      <c r="KC99" s="354"/>
      <c r="KD99" s="354"/>
      <c r="KE99" s="354"/>
      <c r="KF99" s="354"/>
      <c r="KG99" s="354"/>
      <c r="KH99" s="354"/>
      <c r="KI99" s="354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56" t="s">
        <v>145</v>
      </c>
      <c r="BE101" s="356"/>
      <c r="BF101" s="356"/>
      <c r="BG101" s="356"/>
      <c r="BH101" s="356"/>
      <c r="CN101" s="335" t="s">
        <v>1</v>
      </c>
      <c r="CO101" s="335"/>
      <c r="CP101" s="335"/>
      <c r="CQ101" s="335"/>
      <c r="CR101" s="335"/>
      <c r="CS101" s="335"/>
      <c r="CT101" s="335"/>
      <c r="CU101" s="335"/>
      <c r="CV101" s="335"/>
      <c r="CW101" s="335"/>
      <c r="CX101" s="335"/>
      <c r="CY101" s="335"/>
      <c r="CZ101" s="335"/>
      <c r="DA101" s="335"/>
      <c r="DB101" s="335"/>
      <c r="DC101" s="335"/>
      <c r="DD101" s="335"/>
      <c r="DE101" s="335"/>
      <c r="DF101" s="335"/>
      <c r="DL101" s="335" t="s">
        <v>110</v>
      </c>
      <c r="DM101" s="335"/>
      <c r="DN101" s="335"/>
      <c r="DO101" s="335"/>
      <c r="DP101" s="335"/>
      <c r="DQ101" s="335"/>
      <c r="DR101" s="335"/>
      <c r="DS101" s="335"/>
      <c r="DT101" s="335"/>
      <c r="DU101" s="335"/>
      <c r="DV101" s="335"/>
      <c r="DW101" s="335"/>
      <c r="DX101" s="335"/>
      <c r="DY101" s="335"/>
      <c r="DZ101" s="335"/>
      <c r="EA101" s="335"/>
      <c r="EB101" s="335"/>
      <c r="EC101" s="335"/>
      <c r="ED101" s="335"/>
      <c r="EE101" s="335"/>
      <c r="EI101" s="335" t="s">
        <v>110</v>
      </c>
      <c r="EJ101" s="335"/>
      <c r="EK101" s="335"/>
      <c r="EL101" s="335"/>
      <c r="EM101" s="335"/>
      <c r="EN101" s="335"/>
      <c r="EO101" s="335"/>
      <c r="EP101" s="335"/>
      <c r="EQ101" s="335"/>
      <c r="ER101" s="335"/>
      <c r="ES101" s="335"/>
      <c r="ET101" s="335"/>
      <c r="EU101" s="335"/>
      <c r="EV101" s="335"/>
      <c r="EW101" s="335"/>
      <c r="EX101" s="335"/>
      <c r="EY101" s="335"/>
      <c r="EZ101" s="335"/>
      <c r="FA101" s="335"/>
      <c r="FB101" s="335"/>
      <c r="FE101" s="209"/>
      <c r="FF101" s="17"/>
      <c r="FG101" s="17"/>
      <c r="FH101" s="17"/>
      <c r="FI101" s="17"/>
      <c r="FJ101" s="17"/>
      <c r="FK101" s="17"/>
      <c r="FL101" s="335" t="s">
        <v>110</v>
      </c>
      <c r="FM101" s="335"/>
      <c r="FN101" s="335"/>
      <c r="FO101" s="335"/>
      <c r="FP101" s="335"/>
      <c r="FQ101" s="335"/>
      <c r="FR101" s="335"/>
      <c r="FS101" s="335"/>
      <c r="FT101" s="335"/>
      <c r="FU101" s="335"/>
      <c r="FV101" s="335"/>
      <c r="FW101" s="335"/>
      <c r="FX101" s="335"/>
      <c r="FY101" s="335"/>
      <c r="FZ101" s="335"/>
      <c r="GA101" s="335"/>
      <c r="GB101" s="335"/>
      <c r="GC101" s="335"/>
      <c r="GD101" s="335"/>
      <c r="GE101" s="335"/>
      <c r="GF101" s="17"/>
      <c r="GG101" s="17"/>
      <c r="GH101" s="17"/>
      <c r="GI101" s="17"/>
      <c r="GJ101" s="17"/>
      <c r="GK101" s="353"/>
      <c r="GL101" s="353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68" t="s">
        <v>340</v>
      </c>
      <c r="JQ101" s="368"/>
      <c r="JR101" s="368"/>
      <c r="JS101" s="368"/>
      <c r="JT101" s="368"/>
      <c r="JU101" s="368"/>
      <c r="JV101" s="368"/>
      <c r="JW101" s="368"/>
      <c r="JX101" s="368"/>
      <c r="JY101" s="368"/>
      <c r="JZ101" s="368"/>
      <c r="KA101" s="368"/>
      <c r="KB101" s="368"/>
      <c r="KC101" s="368"/>
      <c r="KD101" s="368"/>
      <c r="KE101" s="368"/>
      <c r="KF101" s="368"/>
      <c r="KG101" s="368"/>
      <c r="KH101" s="368"/>
      <c r="KI101" s="368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36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52">
        <f>SUM(C103:V104)</f>
        <v>98220</v>
      </c>
      <c r="X103" s="348" t="s">
        <v>254</v>
      </c>
      <c r="BB103" s="336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36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36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36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36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54" t="s">
        <v>341</v>
      </c>
      <c r="JQ103" s="354"/>
      <c r="JR103" s="354"/>
      <c r="JS103" s="354"/>
      <c r="JT103" s="354"/>
      <c r="JU103" s="354"/>
      <c r="JV103" s="354"/>
      <c r="JW103" s="354"/>
      <c r="JX103" s="354"/>
      <c r="JY103" s="354"/>
      <c r="JZ103" s="354"/>
      <c r="KA103" s="354"/>
      <c r="KB103" s="354"/>
      <c r="KC103" s="354"/>
      <c r="KD103" s="354"/>
      <c r="KE103" s="354"/>
      <c r="KF103" s="354"/>
      <c r="KG103" s="354"/>
      <c r="KH103" s="354"/>
      <c r="KI103" s="354"/>
    </row>
    <row r="104" spans="1:295" ht="18" customHeight="1">
      <c r="A104" s="336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52"/>
      <c r="X104" s="348"/>
      <c r="BB104" s="336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36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36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36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36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36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46"/>
      <c r="BB105" s="336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36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36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36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36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36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46"/>
      <c r="BB106" s="336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36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36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36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36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36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46"/>
      <c r="BB107" s="336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36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36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36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36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36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46"/>
      <c r="BB108" s="336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36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36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36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36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36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46"/>
      <c r="BB109" s="336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36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36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36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36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36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46"/>
      <c r="BB110" s="336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36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36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36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36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36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46"/>
      <c r="BB111" s="336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36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36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36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36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36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46"/>
      <c r="BB112" s="336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36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36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36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36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36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46"/>
      <c r="BB113" s="336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36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36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36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36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36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46"/>
      <c r="BB114" s="336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36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36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36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36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36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46"/>
      <c r="BB115" s="336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36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36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36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36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36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46"/>
      <c r="BB116" s="336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36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36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36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36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36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46"/>
      <c r="BB117" s="336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36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36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36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36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36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46"/>
      <c r="BB118" s="336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36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36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36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36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36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46"/>
      <c r="BB119" s="336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36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36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36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36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36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46"/>
      <c r="BB120" s="336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36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36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36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36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36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46"/>
      <c r="BB121" s="336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36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36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36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36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35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5"/>
      <c r="T122" s="335"/>
      <c r="U122" s="335"/>
      <c r="V122" s="335"/>
      <c r="BD122" s="357" t="s">
        <v>146</v>
      </c>
      <c r="BE122" s="357"/>
      <c r="BF122" s="357"/>
      <c r="BG122" s="357"/>
      <c r="BH122" s="357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35" t="s">
        <v>111</v>
      </c>
      <c r="CO122" s="335"/>
      <c r="CP122" s="335"/>
      <c r="CQ122" s="335"/>
      <c r="CR122" s="335"/>
      <c r="CS122" s="335"/>
      <c r="CT122" s="335"/>
      <c r="CU122" s="335"/>
      <c r="CV122" s="335"/>
      <c r="CW122" s="335"/>
      <c r="CX122" s="335"/>
      <c r="CY122" s="335"/>
      <c r="CZ122" s="335"/>
      <c r="DA122" s="335"/>
      <c r="DB122" s="335"/>
      <c r="DC122" s="335"/>
      <c r="DD122" s="335"/>
      <c r="DE122" s="335"/>
      <c r="DF122" s="335"/>
      <c r="DL122" s="363" t="s">
        <v>18</v>
      </c>
      <c r="DM122" s="363"/>
      <c r="DN122" s="363"/>
      <c r="DO122" s="363"/>
      <c r="DP122" s="363"/>
      <c r="DQ122" s="363"/>
      <c r="DR122" s="363"/>
      <c r="DS122" s="363"/>
      <c r="DT122" s="363"/>
      <c r="DU122" s="363"/>
      <c r="DV122" s="363"/>
      <c r="DW122" s="363"/>
      <c r="DX122" s="363"/>
      <c r="DY122" s="363"/>
      <c r="DZ122" s="363"/>
      <c r="EA122" s="363"/>
      <c r="EB122" s="363"/>
      <c r="EC122" s="363"/>
      <c r="ED122" s="363"/>
      <c r="EE122" s="363"/>
      <c r="EI122" s="353" t="s">
        <v>129</v>
      </c>
      <c r="EJ122" s="353"/>
      <c r="EK122" s="353"/>
      <c r="EL122" s="353"/>
      <c r="EM122" s="353"/>
      <c r="EN122" s="353"/>
      <c r="EO122" s="353"/>
      <c r="EP122" s="353"/>
      <c r="EQ122" s="353"/>
      <c r="ER122" s="353"/>
      <c r="ES122" s="353"/>
      <c r="ET122" s="353"/>
      <c r="EU122" s="353"/>
      <c r="EV122" s="353"/>
      <c r="EW122" s="353"/>
      <c r="EX122" s="353"/>
      <c r="EY122" s="353"/>
      <c r="EZ122" s="353"/>
      <c r="FA122" s="353"/>
      <c r="FB122" s="353"/>
      <c r="FE122" s="209"/>
      <c r="FF122" s="17"/>
      <c r="FG122" s="17"/>
      <c r="FH122" s="17"/>
      <c r="FI122" s="17"/>
      <c r="FJ122" s="17"/>
      <c r="FK122" s="17"/>
      <c r="FL122" s="353" t="s">
        <v>176</v>
      </c>
      <c r="FM122" s="353"/>
      <c r="FN122" s="353"/>
      <c r="FO122" s="353"/>
      <c r="FP122" s="353"/>
      <c r="FQ122" s="353"/>
      <c r="FR122" s="353"/>
      <c r="FS122" s="353"/>
      <c r="FT122" s="353"/>
      <c r="FU122" s="353"/>
      <c r="FV122" s="353"/>
      <c r="FW122" s="353"/>
      <c r="FX122" s="353"/>
      <c r="FY122" s="353"/>
      <c r="FZ122" s="353"/>
      <c r="GA122" s="353"/>
      <c r="GB122" s="353"/>
      <c r="GC122" s="353"/>
      <c r="GD122" s="353"/>
      <c r="GE122" s="353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35" t="s">
        <v>110</v>
      </c>
      <c r="CO124" s="335"/>
      <c r="CP124" s="335"/>
      <c r="CQ124" s="335"/>
      <c r="CR124" s="335"/>
      <c r="CS124" s="335"/>
      <c r="CT124" s="335"/>
      <c r="CU124" s="335"/>
      <c r="CV124" s="335"/>
      <c r="CW124" s="335"/>
      <c r="CX124" s="335"/>
      <c r="CY124" s="335"/>
      <c r="CZ124" s="335"/>
      <c r="DA124" s="335"/>
      <c r="DB124" s="335"/>
      <c r="DC124" s="335"/>
      <c r="DD124" s="335"/>
      <c r="DE124" s="335"/>
      <c r="DF124" s="335"/>
      <c r="DG124" s="335"/>
      <c r="DL124" s="335" t="s">
        <v>110</v>
      </c>
      <c r="DM124" s="335"/>
      <c r="DN124" s="335"/>
      <c r="DO124" s="335"/>
      <c r="DP124" s="335"/>
      <c r="DQ124" s="335"/>
      <c r="DR124" s="335"/>
      <c r="DS124" s="335"/>
      <c r="DT124" s="335"/>
      <c r="DU124" s="335"/>
      <c r="DV124" s="335"/>
      <c r="DW124" s="335"/>
      <c r="DX124" s="335"/>
      <c r="DY124" s="335"/>
      <c r="DZ124" s="335"/>
      <c r="EA124" s="335"/>
      <c r="EB124" s="335"/>
      <c r="EC124" s="335"/>
      <c r="ED124" s="335"/>
      <c r="EE124" s="335"/>
      <c r="EI124" s="335" t="s">
        <v>110</v>
      </c>
      <c r="EJ124" s="335"/>
      <c r="EK124" s="335"/>
      <c r="EL124" s="335"/>
      <c r="EM124" s="335"/>
      <c r="EN124" s="335"/>
      <c r="EO124" s="335"/>
      <c r="EP124" s="335"/>
      <c r="EQ124" s="335"/>
      <c r="ER124" s="335"/>
      <c r="ES124" s="335"/>
      <c r="ET124" s="335"/>
      <c r="EU124" s="335"/>
      <c r="EV124" s="335"/>
      <c r="EW124" s="335"/>
      <c r="EX124" s="335"/>
      <c r="EY124" s="335"/>
      <c r="EZ124" s="335"/>
      <c r="FA124" s="335"/>
      <c r="FB124" s="335"/>
      <c r="FE124" s="209"/>
      <c r="FF124" s="17"/>
      <c r="FG124" s="17"/>
      <c r="FH124" s="17"/>
      <c r="FI124" s="36"/>
      <c r="FJ124" s="36"/>
      <c r="FK124" s="36"/>
      <c r="FL124" s="362"/>
      <c r="FM124" s="362"/>
      <c r="FN124" s="362"/>
      <c r="FO124" s="362"/>
      <c r="FP124" s="362"/>
      <c r="FQ124" s="362"/>
      <c r="FR124" s="362"/>
      <c r="FS124" s="362"/>
      <c r="FT124" s="362"/>
      <c r="FU124" s="362"/>
      <c r="FV124" s="362"/>
      <c r="FW124" s="362"/>
      <c r="FX124" s="362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51" t="s">
        <v>124</v>
      </c>
      <c r="D125" s="351"/>
      <c r="E125" s="351"/>
      <c r="F125" s="351"/>
      <c r="G125" s="351"/>
      <c r="H125" s="351"/>
      <c r="I125" s="351"/>
      <c r="J125" s="351"/>
      <c r="K125" s="351"/>
      <c r="L125" s="351"/>
      <c r="M125" s="351"/>
      <c r="N125" s="351"/>
      <c r="O125" s="351"/>
      <c r="P125" s="351"/>
      <c r="Q125" s="351"/>
      <c r="R125" s="351"/>
      <c r="S125" s="351"/>
      <c r="T125" s="351"/>
      <c r="U125" s="351"/>
      <c r="V125" s="351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55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55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55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55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67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55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55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55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55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67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55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55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55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55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67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55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55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55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55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67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55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55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55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55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67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55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55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55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55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67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55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55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55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55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67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55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55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55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55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67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55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55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55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55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67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55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55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55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55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67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55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55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55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55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67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55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55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55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55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67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55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55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55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55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67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55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55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55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55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67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55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55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55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55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67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55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55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55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55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67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55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55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55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55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67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55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55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55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55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67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55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55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55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55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67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55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55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55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55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67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35" t="s">
        <v>106</v>
      </c>
      <c r="Y146" s="335"/>
      <c r="Z146" s="335"/>
      <c r="AA146" s="335"/>
      <c r="AB146" s="335"/>
      <c r="AC146" s="335"/>
      <c r="AD146" s="335"/>
      <c r="AE146" s="335"/>
      <c r="AF146" s="335"/>
      <c r="AG146" s="335"/>
      <c r="AH146" s="335"/>
      <c r="AI146" s="335"/>
      <c r="AJ146" s="335"/>
      <c r="AK146" s="335"/>
      <c r="AL146" s="335"/>
      <c r="AM146" s="335"/>
      <c r="AN146" s="335"/>
      <c r="AO146" s="335"/>
      <c r="AP146" s="335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35" t="s">
        <v>113</v>
      </c>
      <c r="CO146" s="335"/>
      <c r="CP146" s="335"/>
      <c r="CQ146" s="335"/>
      <c r="CR146" s="335"/>
      <c r="CS146" s="335"/>
      <c r="CT146" s="335"/>
      <c r="CU146" s="335"/>
      <c r="CV146" s="335"/>
      <c r="CW146" s="335"/>
      <c r="CX146" s="335"/>
      <c r="CY146" s="335"/>
      <c r="CZ146" s="335"/>
      <c r="DA146" s="335"/>
      <c r="DB146" s="335"/>
      <c r="DC146" s="335"/>
      <c r="DD146" s="335"/>
      <c r="DE146" s="335"/>
      <c r="DF146" s="335"/>
      <c r="DG146" s="335"/>
      <c r="DL146" s="335" t="s">
        <v>140</v>
      </c>
      <c r="DM146" s="335"/>
      <c r="DN146" s="335"/>
      <c r="DO146" s="335"/>
      <c r="DP146" s="335"/>
      <c r="DQ146" s="335"/>
      <c r="DR146" s="335"/>
      <c r="DS146" s="335"/>
      <c r="DT146" s="335"/>
      <c r="DU146" s="335"/>
      <c r="DV146" s="335"/>
      <c r="DW146" s="335"/>
      <c r="DX146" s="335"/>
      <c r="DY146" s="335"/>
      <c r="DZ146" s="335"/>
      <c r="EA146" s="335"/>
      <c r="EB146" s="335"/>
      <c r="EC146" s="335"/>
      <c r="ED146" s="335"/>
      <c r="EE146" s="335"/>
      <c r="EI146" s="335" t="s">
        <v>135</v>
      </c>
      <c r="EJ146" s="335"/>
      <c r="EK146" s="335"/>
      <c r="EL146" s="335"/>
      <c r="EM146" s="335"/>
      <c r="EN146" s="335"/>
      <c r="EO146" s="335"/>
      <c r="EP146" s="335"/>
      <c r="EQ146" s="335"/>
      <c r="ER146" s="335"/>
      <c r="ES146" s="335"/>
      <c r="ET146" s="335"/>
      <c r="EU146" s="335"/>
      <c r="EV146" s="335"/>
      <c r="EW146" s="335"/>
      <c r="EX146" s="335"/>
      <c r="EY146" s="335"/>
      <c r="EZ146" s="335"/>
      <c r="FA146" s="335"/>
      <c r="FB146" s="335"/>
      <c r="FE146" s="209"/>
      <c r="FF146" s="17"/>
      <c r="FG146" s="17"/>
      <c r="FH146" s="17"/>
      <c r="FI146" s="36"/>
      <c r="FJ146" s="36"/>
      <c r="FK146" s="36"/>
      <c r="FL146" s="362"/>
      <c r="FM146" s="362"/>
      <c r="FN146" s="362"/>
      <c r="FO146" s="362"/>
      <c r="FP146" s="362"/>
      <c r="FQ146" s="362"/>
      <c r="FR146" s="362"/>
      <c r="FS146" s="362"/>
      <c r="FT146" s="362"/>
      <c r="FU146" s="362"/>
      <c r="FV146" s="362"/>
      <c r="FW146" s="362"/>
      <c r="FX146" s="362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36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36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36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36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36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54" t="s">
        <v>153</v>
      </c>
      <c r="Y152" s="354"/>
      <c r="Z152" s="354"/>
      <c r="AA152" s="354"/>
      <c r="AB152" s="354"/>
      <c r="AC152" s="354"/>
      <c r="AD152" s="354"/>
      <c r="AE152" s="354"/>
      <c r="AF152" s="354"/>
      <c r="AG152" s="354"/>
      <c r="AH152" s="354"/>
      <c r="AI152" s="354"/>
      <c r="AJ152" s="354"/>
      <c r="AK152" s="354"/>
      <c r="AL152" s="354"/>
      <c r="AM152" s="354"/>
      <c r="AN152" s="354"/>
      <c r="AO152" s="354"/>
      <c r="AP152" s="354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60" t="s">
        <v>121</v>
      </c>
      <c r="B157" s="360"/>
      <c r="C157" s="360"/>
      <c r="D157" s="360"/>
      <c r="E157" s="360"/>
      <c r="F157" s="360"/>
      <c r="G157" s="360"/>
      <c r="H157" s="360"/>
      <c r="I157" s="360"/>
      <c r="J157" s="360"/>
      <c r="K157" s="360"/>
      <c r="L157" s="360"/>
      <c r="M157" s="360"/>
      <c r="N157" s="360"/>
      <c r="O157" s="360"/>
      <c r="P157" s="360"/>
      <c r="Q157" s="360"/>
      <c r="R157" s="360"/>
      <c r="S157" s="360"/>
      <c r="T157" s="360"/>
      <c r="U157" s="360"/>
      <c r="V157" s="360"/>
      <c r="W157" s="360"/>
      <c r="X157" s="360"/>
      <c r="Y157" s="360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35" t="s">
        <v>122</v>
      </c>
      <c r="B159" s="335"/>
      <c r="C159" s="335"/>
      <c r="D159" s="335"/>
      <c r="E159" s="335"/>
      <c r="F159" s="335"/>
      <c r="G159" s="335"/>
      <c r="H159" s="335"/>
      <c r="I159" s="335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55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55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55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55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55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55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55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55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55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55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55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55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55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55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55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55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55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55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55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55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35" t="s">
        <v>161</v>
      </c>
      <c r="B185" s="335"/>
      <c r="C185" s="335"/>
      <c r="D185" s="335"/>
      <c r="E185" s="335"/>
      <c r="F185" s="335"/>
      <c r="G185" s="335"/>
      <c r="H185" s="335"/>
      <c r="I185" s="335"/>
      <c r="J185" s="335"/>
      <c r="K185" s="335"/>
      <c r="L185" s="335"/>
      <c r="M185" s="335"/>
      <c r="N185" s="335"/>
      <c r="O185" s="335"/>
      <c r="P185" s="335"/>
      <c r="Q185" s="335"/>
      <c r="R185" s="335"/>
      <c r="S185" s="335"/>
      <c r="T185" s="335"/>
      <c r="U185" s="335"/>
      <c r="V185" s="335"/>
      <c r="W185" s="335"/>
      <c r="X185" s="335"/>
      <c r="Y185" s="335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56" t="s">
        <v>145</v>
      </c>
      <c r="D187" s="356"/>
      <c r="E187" s="356"/>
      <c r="F187" s="356"/>
      <c r="G187" s="356"/>
      <c r="I187" s="356" t="s">
        <v>145</v>
      </c>
      <c r="J187" s="356"/>
      <c r="K187" s="356"/>
      <c r="L187" s="356"/>
      <c r="M187" s="356"/>
      <c r="O187" s="356" t="s">
        <v>145</v>
      </c>
      <c r="P187" s="356"/>
      <c r="Q187" s="356"/>
      <c r="R187" s="356"/>
      <c r="S187" s="356"/>
      <c r="U187" s="356" t="s">
        <v>145</v>
      </c>
      <c r="V187" s="356"/>
      <c r="W187" s="356"/>
      <c r="X187" s="356"/>
      <c r="Y187" s="356"/>
      <c r="HO187" s="258"/>
      <c r="HP187" s="17"/>
      <c r="HQ187" s="17"/>
      <c r="HR187" s="17"/>
      <c r="HS187" s="17"/>
      <c r="HT187" s="17"/>
      <c r="HU187" s="17"/>
      <c r="HV187" s="353" t="s">
        <v>1</v>
      </c>
      <c r="HW187" s="353"/>
      <c r="HX187" s="353"/>
      <c r="HY187" s="353"/>
      <c r="HZ187" s="353"/>
      <c r="IA187" s="353"/>
      <c r="IB187" s="353"/>
      <c r="IC187" s="353"/>
      <c r="ID187" s="353"/>
      <c r="IE187" s="353"/>
      <c r="IF187" s="353"/>
      <c r="IG187" s="353"/>
      <c r="IH187" s="353"/>
      <c r="II187" s="353"/>
      <c r="IJ187" s="353"/>
      <c r="IK187" s="353"/>
      <c r="IL187" s="353"/>
      <c r="IM187" s="353"/>
      <c r="IN187" s="353"/>
      <c r="IO187" s="243"/>
      <c r="IP187" s="17"/>
      <c r="IQ187" s="17"/>
      <c r="IR187" s="353" t="s">
        <v>110</v>
      </c>
      <c r="IS187" s="353"/>
      <c r="IT187" s="353"/>
      <c r="IU187" s="353"/>
      <c r="IV187" s="353"/>
      <c r="IW187" s="353"/>
      <c r="IX187" s="353"/>
      <c r="IY187" s="353"/>
      <c r="IZ187" s="353"/>
      <c r="JA187" s="353"/>
      <c r="JB187" s="353"/>
      <c r="JC187" s="353"/>
      <c r="JD187" s="353"/>
      <c r="JE187" s="353"/>
      <c r="JF187" s="353"/>
      <c r="JG187" s="353"/>
      <c r="JH187" s="353"/>
      <c r="JI187" s="353"/>
      <c r="JJ187" s="353"/>
      <c r="JK187" s="353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36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36"/>
      <c r="HO189" s="259"/>
      <c r="HP189" s="361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61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36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36"/>
      <c r="HO190" s="259"/>
      <c r="HP190" s="361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61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36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36"/>
      <c r="HO191" s="259"/>
      <c r="HP191" s="361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61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36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36"/>
      <c r="HO192" s="259"/>
      <c r="HP192" s="361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61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36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36"/>
      <c r="HO193" s="259"/>
      <c r="HP193" s="361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61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36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36"/>
      <c r="HO194" s="259"/>
      <c r="HP194" s="361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61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36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36"/>
      <c r="HO195" s="259"/>
      <c r="HP195" s="361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61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36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36"/>
      <c r="HO196" s="259"/>
      <c r="HP196" s="361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61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36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36"/>
      <c r="HO197" s="259"/>
      <c r="HP197" s="361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61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36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36"/>
      <c r="HO198" s="259"/>
      <c r="HP198" s="361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61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36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36"/>
      <c r="HO199" s="259"/>
      <c r="HP199" s="361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61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36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36"/>
      <c r="HO200" s="259"/>
      <c r="HP200" s="361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61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36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36"/>
      <c r="HO201" s="259"/>
      <c r="HP201" s="361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61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36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36"/>
      <c r="HO202" s="259"/>
      <c r="HP202" s="361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61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36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36"/>
      <c r="HO203" s="259"/>
      <c r="HP203" s="361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61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36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36"/>
      <c r="HO204" s="259"/>
      <c r="HP204" s="361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61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36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36"/>
      <c r="HO205" s="259"/>
      <c r="HP205" s="361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61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36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36"/>
      <c r="HO206" s="259"/>
      <c r="HP206" s="361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61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36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36"/>
      <c r="HO207" s="259"/>
      <c r="HP207" s="361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61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35" t="s">
        <v>154</v>
      </c>
      <c r="D208" s="354"/>
      <c r="E208" s="354"/>
      <c r="F208" s="354"/>
      <c r="G208" s="354"/>
      <c r="I208" s="354" t="s">
        <v>155</v>
      </c>
      <c r="J208" s="354"/>
      <c r="K208" s="354"/>
      <c r="L208" s="354"/>
      <c r="M208" s="354"/>
      <c r="O208" s="354" t="s">
        <v>156</v>
      </c>
      <c r="P208" s="354"/>
      <c r="Q208" s="354"/>
      <c r="R208" s="354"/>
      <c r="S208" s="354"/>
      <c r="U208" s="354" t="s">
        <v>157</v>
      </c>
      <c r="V208" s="354"/>
      <c r="W208" s="354"/>
      <c r="X208" s="354"/>
      <c r="Y208" s="354"/>
      <c r="HO208" s="258"/>
      <c r="HP208" s="246"/>
      <c r="HQ208" s="17"/>
      <c r="HR208" s="246" t="s">
        <v>213</v>
      </c>
      <c r="HS208" s="17"/>
      <c r="HT208" s="17"/>
      <c r="HU208" s="17"/>
      <c r="HV208" s="353" t="s">
        <v>194</v>
      </c>
      <c r="HW208" s="353"/>
      <c r="HX208" s="353"/>
      <c r="HY208" s="353"/>
      <c r="HZ208" s="353"/>
      <c r="IA208" s="353"/>
      <c r="IB208" s="353"/>
      <c r="IC208" s="353"/>
      <c r="ID208" s="353"/>
      <c r="IE208" s="353"/>
      <c r="IF208" s="353"/>
      <c r="IG208" s="353"/>
      <c r="IH208" s="353"/>
      <c r="II208" s="353"/>
      <c r="IJ208" s="353"/>
      <c r="IK208" s="353"/>
      <c r="IL208" s="353"/>
      <c r="IM208" s="353"/>
      <c r="IN208" s="353"/>
      <c r="IO208" s="243"/>
      <c r="IP208" s="17"/>
      <c r="IQ208" s="17"/>
      <c r="IR208" s="366" t="s">
        <v>267</v>
      </c>
      <c r="IS208" s="366"/>
      <c r="IT208" s="366"/>
      <c r="IU208" s="366"/>
      <c r="IV208" s="366"/>
      <c r="IW208" s="366"/>
      <c r="IX208" s="366"/>
      <c r="IY208" s="366"/>
      <c r="IZ208" s="366"/>
      <c r="JA208" s="366"/>
      <c r="JB208" s="366"/>
      <c r="JC208" s="366"/>
      <c r="JD208" s="366"/>
      <c r="JE208" s="366"/>
      <c r="JF208" s="366"/>
      <c r="JG208" s="366"/>
      <c r="JH208" s="366"/>
      <c r="JI208" s="366"/>
      <c r="JJ208" s="366"/>
      <c r="JK208" s="366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54" t="s">
        <v>263</v>
      </c>
      <c r="IS210" s="354"/>
      <c r="IT210" s="354"/>
      <c r="IU210" s="354"/>
      <c r="IV210" s="354"/>
      <c r="IW210" s="354"/>
      <c r="IX210" s="354"/>
      <c r="IY210" s="354"/>
      <c r="IZ210" s="354"/>
      <c r="JA210" s="354"/>
      <c r="JB210" s="354"/>
      <c r="JC210" s="354"/>
      <c r="JD210" s="354"/>
      <c r="JE210" s="354"/>
      <c r="JF210" s="354"/>
      <c r="JG210" s="354"/>
      <c r="JH210" s="354"/>
      <c r="JI210" s="354"/>
      <c r="JJ210" s="354"/>
      <c r="JK210" s="354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69"/>
      <c r="D212" s="369"/>
      <c r="E212" s="369"/>
      <c r="F212" s="369"/>
      <c r="G212" s="369"/>
      <c r="H212" s="25"/>
      <c r="I212" s="369"/>
      <c r="J212" s="369"/>
      <c r="K212" s="369"/>
      <c r="L212" s="369"/>
      <c r="M212" s="369"/>
      <c r="N212" s="25"/>
      <c r="O212" s="369"/>
      <c r="P212" s="369"/>
      <c r="Q212" s="369"/>
      <c r="R212" s="369"/>
      <c r="S212" s="369"/>
      <c r="T212" s="25"/>
      <c r="U212" s="369"/>
      <c r="V212" s="369"/>
      <c r="W212" s="369"/>
      <c r="X212" s="369"/>
      <c r="Y212" s="369"/>
      <c r="Z212" s="25"/>
      <c r="HO212" s="258"/>
      <c r="HP212" s="17"/>
      <c r="HQ212" s="17"/>
      <c r="HR212" s="17"/>
      <c r="HS212" s="17"/>
      <c r="HT212" s="17"/>
      <c r="HU212" s="17"/>
      <c r="HV212" s="353" t="s">
        <v>1</v>
      </c>
      <c r="HW212" s="353"/>
      <c r="HX212" s="353"/>
      <c r="HY212" s="353"/>
      <c r="HZ212" s="353"/>
      <c r="IA212" s="353"/>
      <c r="IB212" s="353"/>
      <c r="IC212" s="353"/>
      <c r="ID212" s="353"/>
      <c r="IE212" s="353"/>
      <c r="IF212" s="353"/>
      <c r="IG212" s="353"/>
      <c r="IH212" s="353"/>
      <c r="II212" s="353"/>
      <c r="IJ212" s="353"/>
      <c r="IK212" s="353"/>
      <c r="IL212" s="353"/>
      <c r="IM212" s="353"/>
      <c r="IN212" s="353"/>
      <c r="IO212" s="280"/>
      <c r="IP212" s="17"/>
      <c r="IQ212" s="17"/>
      <c r="IR212" s="353" t="s">
        <v>110</v>
      </c>
      <c r="IS212" s="353"/>
      <c r="IT212" s="353"/>
      <c r="IU212" s="353"/>
      <c r="IV212" s="353"/>
      <c r="IW212" s="353"/>
      <c r="IX212" s="353"/>
      <c r="IY212" s="353"/>
      <c r="IZ212" s="353"/>
      <c r="JA212" s="353"/>
      <c r="JB212" s="353"/>
      <c r="JC212" s="353"/>
      <c r="JD212" s="353"/>
      <c r="JE212" s="353"/>
      <c r="JF212" s="353"/>
      <c r="JG212" s="353"/>
      <c r="JH212" s="353"/>
      <c r="JI212" s="353"/>
      <c r="JJ212" s="353"/>
      <c r="JK212" s="353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65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36"/>
      <c r="HO214" s="259"/>
      <c r="HP214" s="361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61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65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36"/>
      <c r="HO215" s="259"/>
      <c r="HP215" s="361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61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65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36"/>
      <c r="HO216" s="259"/>
      <c r="HP216" s="361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61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65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36"/>
      <c r="HO217" s="259"/>
      <c r="HP217" s="361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61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65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36"/>
      <c r="HO218" s="259"/>
      <c r="HP218" s="361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61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65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36"/>
      <c r="HO219" s="259"/>
      <c r="HP219" s="361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61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65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36"/>
      <c r="HO220" s="259"/>
      <c r="HP220" s="361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61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65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36"/>
      <c r="HO221" s="259"/>
      <c r="HP221" s="361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61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65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36"/>
      <c r="HO222" s="259"/>
      <c r="HP222" s="361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61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65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36"/>
      <c r="HO223" s="259"/>
      <c r="HP223" s="361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61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65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36"/>
      <c r="HO224" s="259"/>
      <c r="HP224" s="361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61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65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36"/>
      <c r="HO225" s="259"/>
      <c r="HP225" s="361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61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65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36"/>
      <c r="HO226" s="259"/>
      <c r="HP226" s="361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61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65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36"/>
      <c r="HO227" s="259"/>
      <c r="HP227" s="361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61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65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36"/>
      <c r="HO228" s="259"/>
      <c r="HP228" s="361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61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65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36"/>
      <c r="HO229" s="259"/>
      <c r="HP229" s="361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61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65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36"/>
      <c r="HO230" s="259"/>
      <c r="HP230" s="361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61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65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36"/>
      <c r="HO231" s="259"/>
      <c r="HP231" s="361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61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65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36"/>
      <c r="HO232" s="259"/>
      <c r="HP232" s="361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61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50"/>
      <c r="D233" s="357"/>
      <c r="E233" s="357"/>
      <c r="F233" s="357"/>
      <c r="G233" s="357"/>
      <c r="H233" s="25"/>
      <c r="I233" s="357"/>
      <c r="J233" s="357"/>
      <c r="K233" s="357"/>
      <c r="L233" s="357"/>
      <c r="M233" s="357"/>
      <c r="N233" s="25"/>
      <c r="O233" s="357"/>
      <c r="P233" s="357"/>
      <c r="Q233" s="357"/>
      <c r="R233" s="357"/>
      <c r="S233" s="357"/>
      <c r="T233" s="25"/>
      <c r="U233" s="357"/>
      <c r="V233" s="357"/>
      <c r="W233" s="357"/>
      <c r="X233" s="357"/>
      <c r="Y233" s="357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53" t="s">
        <v>265</v>
      </c>
      <c r="HW233" s="353"/>
      <c r="HX233" s="353"/>
      <c r="HY233" s="353"/>
      <c r="HZ233" s="353"/>
      <c r="IA233" s="353"/>
      <c r="IB233" s="353"/>
      <c r="IC233" s="353"/>
      <c r="ID233" s="353"/>
      <c r="IE233" s="353"/>
      <c r="IF233" s="353"/>
      <c r="IG233" s="353"/>
      <c r="IH233" s="353"/>
      <c r="II233" s="353"/>
      <c r="IJ233" s="353"/>
      <c r="IK233" s="353"/>
      <c r="IL233" s="353"/>
      <c r="IM233" s="353"/>
      <c r="IN233" s="353"/>
      <c r="IO233" s="280"/>
      <c r="IP233" s="17"/>
      <c r="IQ233" s="17"/>
      <c r="IR233" s="366" t="s">
        <v>266</v>
      </c>
      <c r="IS233" s="366"/>
      <c r="IT233" s="366"/>
      <c r="IU233" s="366"/>
      <c r="IV233" s="366"/>
      <c r="IW233" s="366"/>
      <c r="IX233" s="366"/>
      <c r="IY233" s="366"/>
      <c r="IZ233" s="366"/>
      <c r="JA233" s="366"/>
      <c r="JB233" s="366"/>
      <c r="JC233" s="366"/>
      <c r="JD233" s="366"/>
      <c r="JE233" s="366"/>
      <c r="JF233" s="366"/>
      <c r="JG233" s="366"/>
      <c r="JH233" s="366"/>
      <c r="JI233" s="366"/>
      <c r="JJ233" s="366"/>
      <c r="JK233" s="366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54" t="s">
        <v>268</v>
      </c>
      <c r="IS235" s="354"/>
      <c r="IT235" s="354"/>
      <c r="IU235" s="354"/>
      <c r="IV235" s="354"/>
      <c r="IW235" s="354"/>
      <c r="IX235" s="354"/>
      <c r="IY235" s="354"/>
      <c r="IZ235" s="354"/>
      <c r="JA235" s="354"/>
      <c r="JB235" s="354"/>
      <c r="JC235" s="354"/>
      <c r="JD235" s="354"/>
      <c r="JE235" s="354"/>
      <c r="JF235" s="354"/>
      <c r="JG235" s="354"/>
      <c r="JH235" s="354"/>
      <c r="JI235" s="354"/>
      <c r="JJ235" s="354"/>
      <c r="JK235" s="354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69"/>
      <c r="D237" s="369"/>
      <c r="E237" s="369"/>
      <c r="F237" s="369"/>
      <c r="G237" s="369"/>
      <c r="H237" s="25"/>
      <c r="I237" s="369"/>
      <c r="J237" s="369"/>
      <c r="K237" s="369"/>
      <c r="L237" s="369"/>
      <c r="M237" s="369"/>
      <c r="N237" s="25"/>
      <c r="O237" s="369"/>
      <c r="P237" s="369"/>
      <c r="Q237" s="369"/>
      <c r="R237" s="369"/>
      <c r="S237" s="369"/>
      <c r="T237" s="25"/>
      <c r="U237" s="369"/>
      <c r="V237" s="369"/>
      <c r="W237" s="369"/>
      <c r="X237" s="369"/>
      <c r="Y237" s="369"/>
      <c r="Z237" s="25"/>
      <c r="HO237" s="258"/>
      <c r="HP237" s="17"/>
      <c r="HQ237" s="17"/>
      <c r="HR237" s="17"/>
      <c r="HS237" s="17"/>
      <c r="HT237" s="17"/>
      <c r="HU237" s="17"/>
      <c r="HV237" s="353" t="s">
        <v>1</v>
      </c>
      <c r="HW237" s="353"/>
      <c r="HX237" s="353"/>
      <c r="HY237" s="353"/>
      <c r="HZ237" s="353"/>
      <c r="IA237" s="353"/>
      <c r="IB237" s="353"/>
      <c r="IC237" s="353"/>
      <c r="ID237" s="353"/>
      <c r="IE237" s="353"/>
      <c r="IF237" s="353"/>
      <c r="IG237" s="353"/>
      <c r="IH237" s="353"/>
      <c r="II237" s="353"/>
      <c r="IJ237" s="353"/>
      <c r="IK237" s="353"/>
      <c r="IL237" s="353"/>
      <c r="IM237" s="353"/>
      <c r="IN237" s="353"/>
      <c r="IO237" s="280"/>
      <c r="IP237" s="17"/>
      <c r="IQ237" s="17"/>
      <c r="IR237" s="353" t="s">
        <v>110</v>
      </c>
      <c r="IS237" s="353"/>
      <c r="IT237" s="353"/>
      <c r="IU237" s="353"/>
      <c r="IV237" s="353"/>
      <c r="IW237" s="353"/>
      <c r="IX237" s="353"/>
      <c r="IY237" s="353"/>
      <c r="IZ237" s="353"/>
      <c r="JA237" s="353"/>
      <c r="JB237" s="353"/>
      <c r="JC237" s="353"/>
      <c r="JD237" s="353"/>
      <c r="JE237" s="353"/>
      <c r="JF237" s="353"/>
      <c r="JG237" s="353"/>
      <c r="JH237" s="353"/>
      <c r="JI237" s="353"/>
      <c r="JJ237" s="353"/>
      <c r="JK237" s="353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65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36"/>
      <c r="HO239" s="259"/>
      <c r="HP239" s="361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61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65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36"/>
      <c r="HO240" s="259"/>
      <c r="HP240" s="361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61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65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36"/>
      <c r="HO241" s="259"/>
      <c r="HP241" s="361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61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65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36"/>
      <c r="HO242" s="259"/>
      <c r="HP242" s="361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61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65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36"/>
      <c r="HO243" s="259"/>
      <c r="HP243" s="361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61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65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36"/>
      <c r="HO244" s="259"/>
      <c r="HP244" s="361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61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65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36"/>
      <c r="HO245" s="259"/>
      <c r="HP245" s="361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61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65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36"/>
      <c r="HO246" s="259"/>
      <c r="HP246" s="361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61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65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36"/>
      <c r="HO247" s="259"/>
      <c r="HP247" s="361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61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65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36"/>
      <c r="HO248" s="259"/>
      <c r="HP248" s="361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61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65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36"/>
      <c r="HO249" s="259"/>
      <c r="HP249" s="361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61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65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36"/>
      <c r="HO250" s="259"/>
      <c r="HP250" s="361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61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65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36"/>
      <c r="HO251" s="259"/>
      <c r="HP251" s="361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61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65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36"/>
      <c r="HO252" s="259"/>
      <c r="HP252" s="361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61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65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36"/>
      <c r="HO253" s="259"/>
      <c r="HP253" s="361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61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65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36"/>
      <c r="HO254" s="259"/>
      <c r="HP254" s="361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61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65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36"/>
      <c r="HO255" s="259"/>
      <c r="HP255" s="361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61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65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36"/>
      <c r="HO256" s="259"/>
      <c r="HP256" s="361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61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65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36"/>
      <c r="HO257" s="259"/>
      <c r="HP257" s="361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61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50"/>
      <c r="D258" s="357"/>
      <c r="E258" s="357"/>
      <c r="F258" s="357"/>
      <c r="G258" s="357"/>
      <c r="H258" s="25"/>
      <c r="I258" s="357"/>
      <c r="J258" s="357"/>
      <c r="K258" s="357"/>
      <c r="L258" s="357"/>
      <c r="M258" s="357"/>
      <c r="N258" s="25"/>
      <c r="O258" s="357"/>
      <c r="P258" s="357"/>
      <c r="Q258" s="357"/>
      <c r="R258" s="357"/>
      <c r="S258" s="357"/>
      <c r="T258" s="25"/>
      <c r="U258" s="357"/>
      <c r="V258" s="357"/>
      <c r="W258" s="357"/>
      <c r="X258" s="357"/>
      <c r="Y258" s="357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53" t="s">
        <v>270</v>
      </c>
      <c r="HW258" s="353"/>
      <c r="HX258" s="353"/>
      <c r="HY258" s="353"/>
      <c r="HZ258" s="353"/>
      <c r="IA258" s="353"/>
      <c r="IB258" s="353"/>
      <c r="IC258" s="353"/>
      <c r="ID258" s="353"/>
      <c r="IE258" s="353"/>
      <c r="IF258" s="353"/>
      <c r="IG258" s="353"/>
      <c r="IH258" s="353"/>
      <c r="II258" s="353"/>
      <c r="IJ258" s="353"/>
      <c r="IK258" s="353"/>
      <c r="IL258" s="353"/>
      <c r="IM258" s="353"/>
      <c r="IN258" s="353"/>
      <c r="IO258" s="280"/>
      <c r="IP258" s="17"/>
      <c r="IQ258" s="17"/>
      <c r="IR258" s="366" t="s">
        <v>271</v>
      </c>
      <c r="IS258" s="366"/>
      <c r="IT258" s="366"/>
      <c r="IU258" s="366"/>
      <c r="IV258" s="366"/>
      <c r="IW258" s="366"/>
      <c r="IX258" s="366"/>
      <c r="IY258" s="366"/>
      <c r="IZ258" s="366"/>
      <c r="JA258" s="366"/>
      <c r="JB258" s="366"/>
      <c r="JC258" s="366"/>
      <c r="JD258" s="366"/>
      <c r="JE258" s="366"/>
      <c r="JF258" s="366"/>
      <c r="JG258" s="366"/>
      <c r="JH258" s="366"/>
      <c r="JI258" s="366"/>
      <c r="JJ258" s="366"/>
      <c r="JK258" s="366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54" t="s">
        <v>272</v>
      </c>
      <c r="IS260" s="354"/>
      <c r="IT260" s="354"/>
      <c r="IU260" s="354"/>
      <c r="IV260" s="354"/>
      <c r="IW260" s="354"/>
      <c r="IX260" s="354"/>
      <c r="IY260" s="354"/>
      <c r="IZ260" s="354"/>
      <c r="JA260" s="354"/>
      <c r="JB260" s="354"/>
      <c r="JC260" s="354"/>
      <c r="JD260" s="354"/>
      <c r="JE260" s="354"/>
      <c r="JF260" s="354"/>
      <c r="JG260" s="354"/>
      <c r="JH260" s="354"/>
      <c r="JI260" s="354"/>
      <c r="JJ260" s="354"/>
      <c r="JK260" s="354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53" t="s">
        <v>1</v>
      </c>
      <c r="HW262" s="353"/>
      <c r="HX262" s="353"/>
      <c r="HY262" s="353"/>
      <c r="HZ262" s="353"/>
      <c r="IA262" s="353"/>
      <c r="IB262" s="353"/>
      <c r="IC262" s="353"/>
      <c r="ID262" s="353"/>
      <c r="IE262" s="353"/>
      <c r="IF262" s="353"/>
      <c r="IG262" s="353"/>
      <c r="IH262" s="353"/>
      <c r="II262" s="353"/>
      <c r="IJ262" s="353"/>
      <c r="IK262" s="353"/>
      <c r="IL262" s="353"/>
      <c r="IM262" s="353"/>
      <c r="IN262" s="353"/>
      <c r="IO262" s="36"/>
      <c r="IP262" s="17"/>
      <c r="IQ262" s="17"/>
      <c r="IR262" s="353" t="s">
        <v>110</v>
      </c>
      <c r="IS262" s="353"/>
      <c r="IT262" s="353"/>
      <c r="IU262" s="353"/>
      <c r="IV262" s="353"/>
      <c r="IW262" s="353"/>
      <c r="IX262" s="353"/>
      <c r="IY262" s="353"/>
      <c r="IZ262" s="353"/>
      <c r="JA262" s="353"/>
      <c r="JB262" s="353"/>
      <c r="JC262" s="353"/>
      <c r="JD262" s="353"/>
      <c r="JE262" s="353"/>
      <c r="JF262" s="353"/>
      <c r="JG262" s="353"/>
      <c r="JH262" s="353"/>
      <c r="JI262" s="353"/>
      <c r="JJ262" s="353"/>
      <c r="JK262" s="353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65"/>
      <c r="HO264" s="260"/>
      <c r="HP264" s="361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61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65"/>
      <c r="HO265" s="260"/>
      <c r="HP265" s="361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61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65"/>
      <c r="HO266" s="260"/>
      <c r="HP266" s="361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61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65"/>
      <c r="HO267" s="260"/>
      <c r="HP267" s="361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61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65"/>
      <c r="HO268" s="260"/>
      <c r="HP268" s="361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61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65"/>
      <c r="HO269" s="260"/>
      <c r="HP269" s="361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61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65"/>
      <c r="HO270" s="260"/>
      <c r="HP270" s="361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61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65"/>
      <c r="HO271" s="260"/>
      <c r="HP271" s="361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61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65"/>
      <c r="HO272" s="260"/>
      <c r="HP272" s="361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61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65"/>
      <c r="HO273" s="260"/>
      <c r="HP273" s="361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61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65"/>
      <c r="HO274" s="260"/>
      <c r="HP274" s="361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61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65"/>
      <c r="HO275" s="260"/>
      <c r="HP275" s="361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61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65"/>
      <c r="HO276" s="260"/>
      <c r="HP276" s="361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61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65"/>
      <c r="HO277" s="260"/>
      <c r="HP277" s="361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61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65"/>
      <c r="HO278" s="260"/>
      <c r="HP278" s="361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61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65"/>
      <c r="HO279" s="260"/>
      <c r="HP279" s="361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61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65"/>
      <c r="HO280" s="260"/>
      <c r="HP280" s="361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61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65"/>
      <c r="HO281" s="260"/>
      <c r="HP281" s="361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61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65"/>
      <c r="HO282" s="260"/>
      <c r="HP282" s="361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61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65"/>
      <c r="HO283" s="260"/>
      <c r="HP283" s="244"/>
      <c r="HQ283" s="36"/>
      <c r="HR283" s="246" t="s">
        <v>214</v>
      </c>
      <c r="HS283" s="36"/>
      <c r="HT283" s="36"/>
      <c r="HU283" s="36"/>
      <c r="HV283" s="353" t="s">
        <v>195</v>
      </c>
      <c r="HW283" s="353"/>
      <c r="HX283" s="353"/>
      <c r="HY283" s="353"/>
      <c r="HZ283" s="353"/>
      <c r="IA283" s="353"/>
      <c r="IB283" s="353"/>
      <c r="IC283" s="353"/>
      <c r="ID283" s="353"/>
      <c r="IE283" s="353"/>
      <c r="IF283" s="353"/>
      <c r="IG283" s="353"/>
      <c r="IH283" s="353"/>
      <c r="II283" s="353"/>
      <c r="IJ283" s="353"/>
      <c r="IK283" s="353"/>
      <c r="IL283" s="353"/>
      <c r="IM283" s="353"/>
      <c r="IN283" s="353"/>
      <c r="IO283" s="244"/>
      <c r="IP283" s="245"/>
      <c r="IQ283" s="39"/>
      <c r="IR283" s="366" t="s">
        <v>273</v>
      </c>
      <c r="IS283" s="366"/>
      <c r="IT283" s="366"/>
      <c r="IU283" s="366"/>
      <c r="IV283" s="366"/>
      <c r="IW283" s="366"/>
      <c r="IX283" s="366"/>
      <c r="IY283" s="366"/>
      <c r="IZ283" s="366"/>
      <c r="JA283" s="366"/>
      <c r="JB283" s="366"/>
      <c r="JC283" s="366"/>
      <c r="JD283" s="366"/>
      <c r="JE283" s="366"/>
      <c r="JF283" s="366"/>
      <c r="JG283" s="366"/>
      <c r="JH283" s="366"/>
      <c r="JI283" s="366"/>
      <c r="JJ283" s="366"/>
      <c r="JK283" s="366"/>
      <c r="JL283" s="254"/>
      <c r="JM283" s="17"/>
      <c r="JN283" s="17"/>
    </row>
    <row r="284" spans="222:274">
      <c r="HN284" s="365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65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54" t="s">
        <v>275</v>
      </c>
      <c r="IS285" s="354"/>
      <c r="IT285" s="354"/>
      <c r="IU285" s="354"/>
      <c r="IV285" s="354"/>
      <c r="IW285" s="354"/>
      <c r="IX285" s="354"/>
      <c r="IY285" s="354"/>
      <c r="IZ285" s="354"/>
      <c r="JA285" s="354"/>
      <c r="JB285" s="354"/>
      <c r="JC285" s="354"/>
      <c r="JD285" s="354"/>
      <c r="JE285" s="354"/>
      <c r="JF285" s="354"/>
      <c r="JG285" s="354"/>
      <c r="JH285" s="354"/>
      <c r="JI285" s="354"/>
      <c r="JJ285" s="354"/>
      <c r="JK285" s="354"/>
      <c r="JL285" s="254"/>
      <c r="JM285" s="17"/>
      <c r="JN285" s="17"/>
    </row>
    <row r="286" spans="222:274">
      <c r="HN286" s="365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65"/>
      <c r="HO287" s="258"/>
      <c r="HP287" s="17"/>
      <c r="HQ287" s="17"/>
      <c r="HR287" s="17"/>
      <c r="HS287" s="17"/>
      <c r="HT287" s="17"/>
      <c r="HU287" s="17"/>
      <c r="HV287" s="353" t="s">
        <v>1</v>
      </c>
      <c r="HW287" s="353"/>
      <c r="HX287" s="353"/>
      <c r="HY287" s="353"/>
      <c r="HZ287" s="353"/>
      <c r="IA287" s="353"/>
      <c r="IB287" s="353"/>
      <c r="IC287" s="353"/>
      <c r="ID287" s="353"/>
      <c r="IE287" s="353"/>
      <c r="IF287" s="353"/>
      <c r="IG287" s="353"/>
      <c r="IH287" s="353"/>
      <c r="II287" s="353"/>
      <c r="IJ287" s="353"/>
      <c r="IK287" s="353"/>
      <c r="IL287" s="353"/>
      <c r="IM287" s="353"/>
      <c r="IN287" s="353"/>
      <c r="IO287" s="36"/>
      <c r="IP287" s="17"/>
      <c r="IQ287" s="17"/>
      <c r="IR287" s="353" t="s">
        <v>110</v>
      </c>
      <c r="IS287" s="353"/>
      <c r="IT287" s="353"/>
      <c r="IU287" s="353"/>
      <c r="IV287" s="353"/>
      <c r="IW287" s="353"/>
      <c r="IX287" s="353"/>
      <c r="IY287" s="353"/>
      <c r="IZ287" s="353"/>
      <c r="JA287" s="353"/>
      <c r="JB287" s="353"/>
      <c r="JC287" s="353"/>
      <c r="JD287" s="353"/>
      <c r="JE287" s="353"/>
      <c r="JF287" s="353"/>
      <c r="JG287" s="353"/>
      <c r="JH287" s="353"/>
      <c r="JI287" s="353"/>
      <c r="JJ287" s="353"/>
      <c r="JK287" s="353"/>
      <c r="JL287" s="254"/>
      <c r="JM287" s="17"/>
      <c r="JN287" s="17"/>
    </row>
    <row r="288" spans="222:274" ht="96" customHeight="1">
      <c r="HN288" s="365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65"/>
      <c r="HO289" s="260"/>
      <c r="HP289" s="361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61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65"/>
      <c r="HO290" s="260"/>
      <c r="HP290" s="361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61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65"/>
      <c r="HO291" s="260"/>
      <c r="HP291" s="361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61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65"/>
      <c r="HO292" s="260"/>
      <c r="HP292" s="361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61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65"/>
      <c r="HO293" s="260"/>
      <c r="HP293" s="361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61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65"/>
      <c r="HO294" s="260"/>
      <c r="HP294" s="361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61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65"/>
      <c r="HO295" s="260"/>
      <c r="HP295" s="361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61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65"/>
      <c r="HO296" s="260"/>
      <c r="HP296" s="361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61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65"/>
      <c r="HO297" s="260"/>
      <c r="HP297" s="361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61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65"/>
      <c r="HO298" s="260"/>
      <c r="HP298" s="361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61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65"/>
      <c r="HO299" s="260"/>
      <c r="HP299" s="361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61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65"/>
      <c r="HO300" s="260"/>
      <c r="HP300" s="361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61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65"/>
      <c r="HO301" s="260"/>
      <c r="HP301" s="361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61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65"/>
      <c r="HO302" s="260"/>
      <c r="HP302" s="361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61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65"/>
      <c r="HO303" s="260"/>
      <c r="HP303" s="361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61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65"/>
      <c r="HO304" s="260"/>
      <c r="HP304" s="361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61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65"/>
      <c r="HO305" s="260"/>
      <c r="HP305" s="361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61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65"/>
      <c r="HO306" s="260"/>
      <c r="HP306" s="361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61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65"/>
      <c r="HO307" s="260"/>
      <c r="HP307" s="361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61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65"/>
      <c r="HO308" s="260"/>
      <c r="HP308" s="244"/>
      <c r="HQ308" s="36"/>
      <c r="HR308" s="281" t="s">
        <v>277</v>
      </c>
      <c r="HS308" s="36"/>
      <c r="HT308" s="36"/>
      <c r="HU308" s="36"/>
      <c r="HV308" s="353" t="s">
        <v>292</v>
      </c>
      <c r="HW308" s="353"/>
      <c r="HX308" s="353"/>
      <c r="HY308" s="353"/>
      <c r="HZ308" s="353"/>
      <c r="IA308" s="353"/>
      <c r="IB308" s="353"/>
      <c r="IC308" s="353"/>
      <c r="ID308" s="353"/>
      <c r="IE308" s="353"/>
      <c r="IF308" s="353"/>
      <c r="IG308" s="353"/>
      <c r="IH308" s="353"/>
      <c r="II308" s="353"/>
      <c r="IJ308" s="353"/>
      <c r="IK308" s="353"/>
      <c r="IL308" s="353"/>
      <c r="IM308" s="353"/>
      <c r="IN308" s="353"/>
      <c r="IO308" s="244"/>
      <c r="IP308" s="245"/>
      <c r="IQ308" s="39"/>
      <c r="IR308" s="366" t="s">
        <v>293</v>
      </c>
      <c r="IS308" s="366"/>
      <c r="IT308" s="366"/>
      <c r="IU308" s="366"/>
      <c r="IV308" s="366"/>
      <c r="IW308" s="366"/>
      <c r="IX308" s="366"/>
      <c r="IY308" s="366"/>
      <c r="IZ308" s="366"/>
      <c r="JA308" s="366"/>
      <c r="JB308" s="366"/>
      <c r="JC308" s="366"/>
      <c r="JD308" s="366"/>
      <c r="JE308" s="366"/>
      <c r="JF308" s="366"/>
      <c r="JG308" s="366"/>
      <c r="JH308" s="366"/>
      <c r="JI308" s="366"/>
      <c r="JJ308" s="366"/>
      <c r="JK308" s="366"/>
      <c r="JL308" s="254"/>
      <c r="JM308" s="17"/>
      <c r="JN308" s="17"/>
    </row>
    <row r="309" spans="222:276">
      <c r="HN309" s="365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65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54" t="s">
        <v>294</v>
      </c>
      <c r="IS310" s="354"/>
      <c r="IT310" s="354"/>
      <c r="IU310" s="354"/>
      <c r="IV310" s="354"/>
      <c r="IW310" s="354"/>
      <c r="IX310" s="354"/>
      <c r="IY310" s="354"/>
      <c r="IZ310" s="354"/>
      <c r="JA310" s="354"/>
      <c r="JB310" s="354"/>
      <c r="JC310" s="354"/>
      <c r="JD310" s="354"/>
      <c r="JE310" s="354"/>
      <c r="JF310" s="354"/>
      <c r="JG310" s="354"/>
      <c r="JH310" s="354"/>
      <c r="JI310" s="354"/>
      <c r="JJ310" s="354"/>
      <c r="JK310" s="354"/>
      <c r="JL310" s="254"/>
      <c r="JM310" s="17"/>
      <c r="JN310" s="17"/>
    </row>
    <row r="311" spans="222:276">
      <c r="HN311" s="365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65"/>
      <c r="HO312" s="258"/>
      <c r="HP312" s="17"/>
      <c r="HQ312" s="17"/>
      <c r="HR312" s="17"/>
      <c r="HS312" s="17"/>
      <c r="HT312" s="17"/>
      <c r="HU312" s="17"/>
      <c r="HV312" s="353" t="s">
        <v>1</v>
      </c>
      <c r="HW312" s="353"/>
      <c r="HX312" s="353"/>
      <c r="HY312" s="353"/>
      <c r="HZ312" s="353"/>
      <c r="IA312" s="353"/>
      <c r="IB312" s="353"/>
      <c r="IC312" s="353"/>
      <c r="ID312" s="353"/>
      <c r="IE312" s="353"/>
      <c r="IF312" s="353"/>
      <c r="IG312" s="353"/>
      <c r="IH312" s="353"/>
      <c r="II312" s="353"/>
      <c r="IJ312" s="353"/>
      <c r="IK312" s="353"/>
      <c r="IL312" s="353"/>
      <c r="IM312" s="353"/>
      <c r="IN312" s="353"/>
      <c r="IO312" s="36"/>
      <c r="IP312" s="17"/>
      <c r="IQ312" s="17"/>
      <c r="IR312" s="353" t="s">
        <v>110</v>
      </c>
      <c r="IS312" s="353"/>
      <c r="IT312" s="353"/>
      <c r="IU312" s="353"/>
      <c r="IV312" s="353"/>
      <c r="IW312" s="353"/>
      <c r="IX312" s="353"/>
      <c r="IY312" s="353"/>
      <c r="IZ312" s="353"/>
      <c r="JA312" s="353"/>
      <c r="JB312" s="353"/>
      <c r="JC312" s="353"/>
      <c r="JD312" s="353"/>
      <c r="JE312" s="353"/>
      <c r="JF312" s="353"/>
      <c r="JG312" s="353"/>
      <c r="JH312" s="353"/>
      <c r="JI312" s="353"/>
      <c r="JJ312" s="353"/>
      <c r="JK312" s="353"/>
      <c r="JL312" s="254"/>
      <c r="JM312" s="17"/>
      <c r="JN312" s="17"/>
    </row>
    <row r="313" spans="222:276" ht="96" customHeight="1">
      <c r="HN313" s="365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65"/>
      <c r="HO314" s="260"/>
      <c r="HP314" s="361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61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65"/>
      <c r="HO315" s="260"/>
      <c r="HP315" s="361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61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65"/>
      <c r="HO316" s="260"/>
      <c r="HP316" s="361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61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65"/>
      <c r="HO317" s="260"/>
      <c r="HP317" s="361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61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65"/>
      <c r="HO318" s="260"/>
      <c r="HP318" s="361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61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65"/>
      <c r="HO319" s="260"/>
      <c r="HP319" s="361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61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65"/>
      <c r="HO320" s="260"/>
      <c r="HP320" s="361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61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65"/>
      <c r="HO321" s="260"/>
      <c r="HP321" s="361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61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65"/>
      <c r="HO322" s="260"/>
      <c r="HP322" s="361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61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65"/>
      <c r="HO323" s="260"/>
      <c r="HP323" s="361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61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65"/>
      <c r="HO324" s="260"/>
      <c r="HP324" s="361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61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65"/>
      <c r="HO325" s="260"/>
      <c r="HP325" s="361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61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65"/>
      <c r="HO326" s="260"/>
      <c r="HP326" s="361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61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65"/>
      <c r="HO327" s="260"/>
      <c r="HP327" s="361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61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65"/>
      <c r="HO328" s="260"/>
      <c r="HP328" s="361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61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65"/>
      <c r="HO329" s="260"/>
      <c r="HP329" s="361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61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65"/>
      <c r="HO330" s="260"/>
      <c r="HP330" s="361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61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65"/>
      <c r="HO331" s="260"/>
      <c r="HP331" s="361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61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65"/>
      <c r="HO332" s="260"/>
      <c r="HP332" s="361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61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65"/>
      <c r="HO333" s="260"/>
      <c r="HP333" s="244"/>
      <c r="HQ333" s="36"/>
      <c r="HR333" s="281" t="s">
        <v>278</v>
      </c>
      <c r="HS333" s="36"/>
      <c r="HT333" s="36"/>
      <c r="HU333" s="36"/>
      <c r="HV333" s="353" t="s">
        <v>295</v>
      </c>
      <c r="HW333" s="353"/>
      <c r="HX333" s="353"/>
      <c r="HY333" s="353"/>
      <c r="HZ333" s="353"/>
      <c r="IA333" s="353"/>
      <c r="IB333" s="353"/>
      <c r="IC333" s="353"/>
      <c r="ID333" s="353"/>
      <c r="IE333" s="353"/>
      <c r="IF333" s="353"/>
      <c r="IG333" s="353"/>
      <c r="IH333" s="353"/>
      <c r="II333" s="353"/>
      <c r="IJ333" s="353"/>
      <c r="IK333" s="353"/>
      <c r="IL333" s="353"/>
      <c r="IM333" s="353"/>
      <c r="IN333" s="353"/>
      <c r="IO333" s="244"/>
      <c r="IP333" s="245"/>
      <c r="IQ333" s="39"/>
      <c r="IR333" s="366" t="s">
        <v>296</v>
      </c>
      <c r="IS333" s="366"/>
      <c r="IT333" s="366"/>
      <c r="IU333" s="366"/>
      <c r="IV333" s="366"/>
      <c r="IW333" s="366"/>
      <c r="IX333" s="366"/>
      <c r="IY333" s="366"/>
      <c r="IZ333" s="366"/>
      <c r="JA333" s="366"/>
      <c r="JB333" s="366"/>
      <c r="JC333" s="366"/>
      <c r="JD333" s="366"/>
      <c r="JE333" s="366"/>
      <c r="JF333" s="366"/>
      <c r="JG333" s="366"/>
      <c r="JH333" s="366"/>
      <c r="JI333" s="366"/>
      <c r="JJ333" s="366"/>
      <c r="JK333" s="366"/>
      <c r="JL333" s="254"/>
      <c r="JM333" s="17"/>
      <c r="JN333" s="17"/>
    </row>
    <row r="334" spans="222:274">
      <c r="HN334" s="365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65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54" t="s">
        <v>297</v>
      </c>
      <c r="IS335" s="354"/>
      <c r="IT335" s="354"/>
      <c r="IU335" s="354"/>
      <c r="IV335" s="354"/>
      <c r="IW335" s="354"/>
      <c r="IX335" s="354"/>
      <c r="IY335" s="354"/>
      <c r="IZ335" s="354"/>
      <c r="JA335" s="354"/>
      <c r="JB335" s="354"/>
      <c r="JC335" s="354"/>
      <c r="JD335" s="354"/>
      <c r="JE335" s="354"/>
      <c r="JF335" s="354"/>
      <c r="JG335" s="354"/>
      <c r="JH335" s="354"/>
      <c r="JI335" s="354"/>
      <c r="JJ335" s="354"/>
      <c r="JK335" s="354"/>
      <c r="JL335" s="254"/>
      <c r="JM335" s="17"/>
      <c r="JN335" s="17"/>
    </row>
    <row r="336" spans="222:274">
      <c r="HN336" s="365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65"/>
      <c r="HO337" s="258"/>
      <c r="HP337" s="17"/>
      <c r="HQ337" s="17"/>
      <c r="HR337" s="17"/>
      <c r="HS337" s="17"/>
      <c r="HT337" s="17"/>
      <c r="HU337" s="17"/>
      <c r="HV337" s="353" t="s">
        <v>1</v>
      </c>
      <c r="HW337" s="353"/>
      <c r="HX337" s="353"/>
      <c r="HY337" s="353"/>
      <c r="HZ337" s="353"/>
      <c r="IA337" s="353"/>
      <c r="IB337" s="353"/>
      <c r="IC337" s="353"/>
      <c r="ID337" s="353"/>
      <c r="IE337" s="353"/>
      <c r="IF337" s="353"/>
      <c r="IG337" s="353"/>
      <c r="IH337" s="353"/>
      <c r="II337" s="353"/>
      <c r="IJ337" s="353"/>
      <c r="IK337" s="353"/>
      <c r="IL337" s="353"/>
      <c r="IM337" s="353"/>
      <c r="IN337" s="353"/>
      <c r="IO337" s="36"/>
      <c r="IP337" s="17"/>
      <c r="IQ337" s="17"/>
      <c r="IR337" s="353" t="s">
        <v>110</v>
      </c>
      <c r="IS337" s="353"/>
      <c r="IT337" s="353"/>
      <c r="IU337" s="353"/>
      <c r="IV337" s="353"/>
      <c r="IW337" s="353"/>
      <c r="IX337" s="353"/>
      <c r="IY337" s="353"/>
      <c r="IZ337" s="353"/>
      <c r="JA337" s="353"/>
      <c r="JB337" s="353"/>
      <c r="JC337" s="353"/>
      <c r="JD337" s="353"/>
      <c r="JE337" s="353"/>
      <c r="JF337" s="353"/>
      <c r="JG337" s="353"/>
      <c r="JH337" s="353"/>
      <c r="JI337" s="353"/>
      <c r="JJ337" s="353"/>
      <c r="JK337" s="353"/>
      <c r="JL337" s="254"/>
      <c r="JM337" s="17"/>
      <c r="JN337" s="17"/>
    </row>
    <row r="338" spans="222:276" ht="96" customHeight="1">
      <c r="HN338" s="365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65"/>
      <c r="HO339" s="260"/>
      <c r="HP339" s="361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61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65"/>
      <c r="HO340" s="260"/>
      <c r="HP340" s="361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61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65"/>
      <c r="HO341" s="260"/>
      <c r="HP341" s="361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61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65"/>
      <c r="HO342" s="260"/>
      <c r="HP342" s="361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61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65"/>
      <c r="HO343" s="260"/>
      <c r="HP343" s="361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61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65"/>
      <c r="HO344" s="260"/>
      <c r="HP344" s="361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61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65"/>
      <c r="HO345" s="260"/>
      <c r="HP345" s="361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61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65"/>
      <c r="HO346" s="260"/>
      <c r="HP346" s="361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61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65"/>
      <c r="HO347" s="260"/>
      <c r="HP347" s="361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61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65"/>
      <c r="HO348" s="260"/>
      <c r="HP348" s="361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61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65"/>
      <c r="HO349" s="260"/>
      <c r="HP349" s="361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61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65"/>
      <c r="HO350" s="260"/>
      <c r="HP350" s="361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61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65"/>
      <c r="HO351" s="260"/>
      <c r="HP351" s="361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61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65"/>
      <c r="HO352" s="260"/>
      <c r="HP352" s="361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61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65"/>
      <c r="HO353" s="260"/>
      <c r="HP353" s="361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61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65"/>
      <c r="HO354" s="260"/>
      <c r="HP354" s="361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61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65"/>
      <c r="HO355" s="260"/>
      <c r="HP355" s="361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61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65"/>
      <c r="HO356" s="260"/>
      <c r="HP356" s="361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61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65"/>
      <c r="HO357" s="260"/>
      <c r="HP357" s="361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61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65"/>
      <c r="HO358" s="260"/>
      <c r="HP358" s="244"/>
      <c r="HQ358" s="36"/>
      <c r="HR358" s="281" t="s">
        <v>279</v>
      </c>
      <c r="HS358" s="36"/>
      <c r="HT358" s="36"/>
      <c r="HU358" s="36"/>
      <c r="HV358" s="353" t="s">
        <v>298</v>
      </c>
      <c r="HW358" s="353"/>
      <c r="HX358" s="353"/>
      <c r="HY358" s="353"/>
      <c r="HZ358" s="353"/>
      <c r="IA358" s="353"/>
      <c r="IB358" s="353"/>
      <c r="IC358" s="353"/>
      <c r="ID358" s="353"/>
      <c r="IE358" s="353"/>
      <c r="IF358" s="353"/>
      <c r="IG358" s="353"/>
      <c r="IH358" s="353"/>
      <c r="II358" s="353"/>
      <c r="IJ358" s="353"/>
      <c r="IK358" s="353"/>
      <c r="IL358" s="353"/>
      <c r="IM358" s="353"/>
      <c r="IN358" s="353"/>
      <c r="IO358" s="244"/>
      <c r="IP358" s="245"/>
      <c r="IQ358" s="39"/>
      <c r="IR358" s="366" t="s">
        <v>299</v>
      </c>
      <c r="IS358" s="366"/>
      <c r="IT358" s="366"/>
      <c r="IU358" s="366"/>
      <c r="IV358" s="366"/>
      <c r="IW358" s="366"/>
      <c r="IX358" s="366"/>
      <c r="IY358" s="366"/>
      <c r="IZ358" s="366"/>
      <c r="JA358" s="366"/>
      <c r="JB358" s="366"/>
      <c r="JC358" s="366"/>
      <c r="JD358" s="366"/>
      <c r="JE358" s="366"/>
      <c r="JF358" s="366"/>
      <c r="JG358" s="366"/>
      <c r="JH358" s="366"/>
      <c r="JI358" s="366"/>
      <c r="JJ358" s="366"/>
      <c r="JK358" s="366"/>
      <c r="JL358" s="254"/>
      <c r="JM358" s="17"/>
      <c r="JN358" s="17"/>
    </row>
    <row r="359" spans="222:274">
      <c r="HN359" s="365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65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54" t="s">
        <v>300</v>
      </c>
      <c r="IS360" s="354"/>
      <c r="IT360" s="354"/>
      <c r="IU360" s="354"/>
      <c r="IV360" s="354"/>
      <c r="IW360" s="354"/>
      <c r="IX360" s="354"/>
      <c r="IY360" s="354"/>
      <c r="IZ360" s="354"/>
      <c r="JA360" s="354"/>
      <c r="JB360" s="354"/>
      <c r="JC360" s="354"/>
      <c r="JD360" s="354"/>
      <c r="JE360" s="354"/>
      <c r="JF360" s="354"/>
      <c r="JG360" s="354"/>
      <c r="JH360" s="354"/>
      <c r="JI360" s="354"/>
      <c r="JJ360" s="354"/>
      <c r="JK360" s="354"/>
      <c r="JL360" s="254"/>
      <c r="JM360" s="17"/>
      <c r="JN360" s="17"/>
    </row>
    <row r="361" spans="222:274">
      <c r="HN361" s="365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65"/>
      <c r="HO362" s="258"/>
      <c r="HP362" s="17"/>
      <c r="HQ362" s="17"/>
      <c r="HR362" s="17"/>
      <c r="HS362" s="17"/>
      <c r="HT362" s="17"/>
      <c r="HU362" s="17"/>
      <c r="HV362" s="353" t="s">
        <v>1</v>
      </c>
      <c r="HW362" s="353"/>
      <c r="HX362" s="353"/>
      <c r="HY362" s="353"/>
      <c r="HZ362" s="353"/>
      <c r="IA362" s="353"/>
      <c r="IB362" s="353"/>
      <c r="IC362" s="353"/>
      <c r="ID362" s="353"/>
      <c r="IE362" s="353"/>
      <c r="IF362" s="353"/>
      <c r="IG362" s="353"/>
      <c r="IH362" s="353"/>
      <c r="II362" s="353"/>
      <c r="IJ362" s="353"/>
      <c r="IK362" s="353"/>
      <c r="IL362" s="353"/>
      <c r="IM362" s="353"/>
      <c r="IN362" s="353"/>
      <c r="IO362" s="36"/>
      <c r="IP362" s="17"/>
      <c r="IQ362" s="17"/>
      <c r="IR362" s="353" t="s">
        <v>110</v>
      </c>
      <c r="IS362" s="353"/>
      <c r="IT362" s="353"/>
      <c r="IU362" s="353"/>
      <c r="IV362" s="353"/>
      <c r="IW362" s="353"/>
      <c r="IX362" s="353"/>
      <c r="IY362" s="353"/>
      <c r="IZ362" s="353"/>
      <c r="JA362" s="353"/>
      <c r="JB362" s="353"/>
      <c r="JC362" s="353"/>
      <c r="JD362" s="353"/>
      <c r="JE362" s="353"/>
      <c r="JF362" s="353"/>
      <c r="JG362" s="353"/>
      <c r="JH362" s="353"/>
      <c r="JI362" s="353"/>
      <c r="JJ362" s="353"/>
      <c r="JK362" s="353"/>
      <c r="JL362" s="254"/>
      <c r="JM362" s="17"/>
      <c r="JN362" s="17"/>
    </row>
    <row r="363" spans="222:274" ht="96" customHeight="1">
      <c r="HN363" s="365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65"/>
      <c r="HO364" s="260"/>
      <c r="HP364" s="361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61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65"/>
      <c r="HO365" s="260"/>
      <c r="HP365" s="361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61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65"/>
      <c r="HO366" s="260"/>
      <c r="HP366" s="361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61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65"/>
      <c r="HO367" s="260"/>
      <c r="HP367" s="361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61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65"/>
      <c r="HO368" s="260"/>
      <c r="HP368" s="361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61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65"/>
      <c r="HO369" s="260"/>
      <c r="HP369" s="361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61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65"/>
      <c r="HO370" s="260"/>
      <c r="HP370" s="361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61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65"/>
      <c r="HO371" s="260"/>
      <c r="HP371" s="361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61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65"/>
      <c r="HO372" s="260"/>
      <c r="HP372" s="361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61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65"/>
      <c r="HO373" s="260"/>
      <c r="HP373" s="361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61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65"/>
      <c r="HO374" s="260"/>
      <c r="HP374" s="361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61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65"/>
      <c r="HO375" s="260"/>
      <c r="HP375" s="361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61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65"/>
      <c r="HO376" s="260"/>
      <c r="HP376" s="361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61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65"/>
      <c r="HO377" s="260"/>
      <c r="HP377" s="361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61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65"/>
      <c r="HO378" s="260"/>
      <c r="HP378" s="361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61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65"/>
      <c r="HO379" s="260"/>
      <c r="HP379" s="361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61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65"/>
      <c r="HO380" s="260"/>
      <c r="HP380" s="361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61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65"/>
      <c r="HO381" s="260"/>
      <c r="HP381" s="361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61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65"/>
      <c r="HO382" s="260"/>
      <c r="HP382" s="361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61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65"/>
      <c r="HO383" s="260"/>
      <c r="HP383" s="244"/>
      <c r="HQ383" s="36"/>
      <c r="HR383" s="281" t="s">
        <v>280</v>
      </c>
      <c r="HS383" s="36"/>
      <c r="HT383" s="36"/>
      <c r="HU383" s="36"/>
      <c r="HV383" s="353" t="s">
        <v>301</v>
      </c>
      <c r="HW383" s="353"/>
      <c r="HX383" s="353"/>
      <c r="HY383" s="353"/>
      <c r="HZ383" s="353"/>
      <c r="IA383" s="353"/>
      <c r="IB383" s="353"/>
      <c r="IC383" s="353"/>
      <c r="ID383" s="353"/>
      <c r="IE383" s="353"/>
      <c r="IF383" s="353"/>
      <c r="IG383" s="353"/>
      <c r="IH383" s="353"/>
      <c r="II383" s="353"/>
      <c r="IJ383" s="353"/>
      <c r="IK383" s="353"/>
      <c r="IL383" s="353"/>
      <c r="IM383" s="353"/>
      <c r="IN383" s="353"/>
      <c r="IO383" s="244"/>
      <c r="IP383" s="245"/>
      <c r="IQ383" s="39"/>
      <c r="IR383" s="366" t="s">
        <v>302</v>
      </c>
      <c r="IS383" s="366"/>
      <c r="IT383" s="366"/>
      <c r="IU383" s="366"/>
      <c r="IV383" s="366"/>
      <c r="IW383" s="366"/>
      <c r="IX383" s="366"/>
      <c r="IY383" s="366"/>
      <c r="IZ383" s="366"/>
      <c r="JA383" s="366"/>
      <c r="JB383" s="366"/>
      <c r="JC383" s="366"/>
      <c r="JD383" s="366"/>
      <c r="JE383" s="366"/>
      <c r="JF383" s="366"/>
      <c r="JG383" s="366"/>
      <c r="JH383" s="366"/>
      <c r="JI383" s="366"/>
      <c r="JJ383" s="366"/>
      <c r="JK383" s="366"/>
      <c r="JL383" s="254"/>
      <c r="JM383" s="17"/>
      <c r="JN383" s="17"/>
    </row>
    <row r="384" spans="222:276">
      <c r="HN384" s="365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65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54" t="s">
        <v>303</v>
      </c>
      <c r="IS385" s="354"/>
      <c r="IT385" s="354"/>
      <c r="IU385" s="354"/>
      <c r="IV385" s="354"/>
      <c r="IW385" s="354"/>
      <c r="IX385" s="354"/>
      <c r="IY385" s="354"/>
      <c r="IZ385" s="354"/>
      <c r="JA385" s="354"/>
      <c r="JB385" s="354"/>
      <c r="JC385" s="354"/>
      <c r="JD385" s="354"/>
      <c r="JE385" s="354"/>
      <c r="JF385" s="354"/>
      <c r="JG385" s="354"/>
      <c r="JH385" s="354"/>
      <c r="JI385" s="354"/>
      <c r="JJ385" s="354"/>
      <c r="JK385" s="354"/>
      <c r="JL385" s="254"/>
      <c r="JM385" s="17"/>
      <c r="JN385" s="17"/>
    </row>
    <row r="386" spans="222:276">
      <c r="HN386" s="365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65"/>
      <c r="HO387" s="258"/>
      <c r="HP387" s="17"/>
      <c r="HQ387" s="17"/>
      <c r="HR387" s="17"/>
      <c r="HS387" s="17"/>
      <c r="HT387" s="17"/>
      <c r="HU387" s="17"/>
      <c r="HV387" s="353" t="s">
        <v>1</v>
      </c>
      <c r="HW387" s="353"/>
      <c r="HX387" s="353"/>
      <c r="HY387" s="353"/>
      <c r="HZ387" s="353"/>
      <c r="IA387" s="353"/>
      <c r="IB387" s="353"/>
      <c r="IC387" s="353"/>
      <c r="ID387" s="353"/>
      <c r="IE387" s="353"/>
      <c r="IF387" s="353"/>
      <c r="IG387" s="353"/>
      <c r="IH387" s="353"/>
      <c r="II387" s="353"/>
      <c r="IJ387" s="353"/>
      <c r="IK387" s="353"/>
      <c r="IL387" s="353"/>
      <c r="IM387" s="353"/>
      <c r="IN387" s="353"/>
      <c r="IO387" s="36"/>
      <c r="IP387" s="17"/>
      <c r="IQ387" s="17"/>
      <c r="IR387" s="353" t="s">
        <v>110</v>
      </c>
      <c r="IS387" s="353"/>
      <c r="IT387" s="353"/>
      <c r="IU387" s="353"/>
      <c r="IV387" s="353"/>
      <c r="IW387" s="353"/>
      <c r="IX387" s="353"/>
      <c r="IY387" s="353"/>
      <c r="IZ387" s="353"/>
      <c r="JA387" s="353"/>
      <c r="JB387" s="353"/>
      <c r="JC387" s="353"/>
      <c r="JD387" s="353"/>
      <c r="JE387" s="353"/>
      <c r="JF387" s="353"/>
      <c r="JG387" s="353"/>
      <c r="JH387" s="353"/>
      <c r="JI387" s="353"/>
      <c r="JJ387" s="353"/>
      <c r="JK387" s="353"/>
      <c r="JL387" s="254"/>
      <c r="JM387" s="17"/>
      <c r="JN387" s="17"/>
    </row>
    <row r="388" spans="222:276" ht="96" customHeight="1">
      <c r="HN388" s="365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65"/>
      <c r="HO389" s="260"/>
      <c r="HP389" s="361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61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65"/>
      <c r="HO390" s="260"/>
      <c r="HP390" s="361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61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65"/>
      <c r="HO391" s="260"/>
      <c r="HP391" s="361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61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65"/>
      <c r="HO392" s="260"/>
      <c r="HP392" s="361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61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65"/>
      <c r="HO393" s="260"/>
      <c r="HP393" s="361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61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65"/>
      <c r="HO394" s="260"/>
      <c r="HP394" s="361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61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65"/>
      <c r="HO395" s="260"/>
      <c r="HP395" s="361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61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65"/>
      <c r="HO396" s="260"/>
      <c r="HP396" s="361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61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65"/>
      <c r="HO397" s="260"/>
      <c r="HP397" s="361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61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65"/>
      <c r="HO398" s="260"/>
      <c r="HP398" s="361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61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65"/>
      <c r="HO399" s="260"/>
      <c r="HP399" s="361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61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65"/>
      <c r="HO400" s="260"/>
      <c r="HP400" s="361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61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65"/>
      <c r="HO401" s="260"/>
      <c r="HP401" s="361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61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65"/>
      <c r="HO402" s="260"/>
      <c r="HP402" s="361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61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65"/>
      <c r="HO403" s="260"/>
      <c r="HP403" s="361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61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65"/>
      <c r="HO404" s="260"/>
      <c r="HP404" s="361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61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65"/>
      <c r="HO405" s="260"/>
      <c r="HP405" s="361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61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65"/>
      <c r="HO406" s="260"/>
      <c r="HP406" s="361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61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65"/>
      <c r="HO407" s="260"/>
      <c r="HP407" s="361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61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65"/>
      <c r="HO408" s="260"/>
      <c r="HP408" s="244"/>
      <c r="HQ408" s="36"/>
      <c r="HR408" s="281" t="s">
        <v>281</v>
      </c>
      <c r="HS408" s="36"/>
      <c r="HT408" s="36"/>
      <c r="HU408" s="36"/>
      <c r="HV408" s="353" t="s">
        <v>304</v>
      </c>
      <c r="HW408" s="353"/>
      <c r="HX408" s="353"/>
      <c r="HY408" s="353"/>
      <c r="HZ408" s="353"/>
      <c r="IA408" s="353"/>
      <c r="IB408" s="353"/>
      <c r="IC408" s="353"/>
      <c r="ID408" s="353"/>
      <c r="IE408" s="353"/>
      <c r="IF408" s="353"/>
      <c r="IG408" s="353"/>
      <c r="IH408" s="353"/>
      <c r="II408" s="353"/>
      <c r="IJ408" s="353"/>
      <c r="IK408" s="353"/>
      <c r="IL408" s="353"/>
      <c r="IM408" s="353"/>
      <c r="IN408" s="353"/>
      <c r="IO408" s="244"/>
      <c r="IP408" s="245"/>
      <c r="IQ408" s="39"/>
      <c r="IR408" s="366" t="s">
        <v>305</v>
      </c>
      <c r="IS408" s="366"/>
      <c r="IT408" s="366"/>
      <c r="IU408" s="366"/>
      <c r="IV408" s="366"/>
      <c r="IW408" s="366"/>
      <c r="IX408" s="366"/>
      <c r="IY408" s="366"/>
      <c r="IZ408" s="366"/>
      <c r="JA408" s="366"/>
      <c r="JB408" s="366"/>
      <c r="JC408" s="366"/>
      <c r="JD408" s="366"/>
      <c r="JE408" s="366"/>
      <c r="JF408" s="366"/>
      <c r="JG408" s="366"/>
      <c r="JH408" s="366"/>
      <c r="JI408" s="366"/>
      <c r="JJ408" s="366"/>
      <c r="JK408" s="366"/>
      <c r="JL408" s="254"/>
      <c r="JM408" s="17"/>
      <c r="JN408" s="17"/>
    </row>
    <row r="409" spans="222:274">
      <c r="HN409" s="365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65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54" t="s">
        <v>306</v>
      </c>
      <c r="IS410" s="354"/>
      <c r="IT410" s="354"/>
      <c r="IU410" s="354"/>
      <c r="IV410" s="354"/>
      <c r="IW410" s="354"/>
      <c r="IX410" s="354"/>
      <c r="IY410" s="354"/>
      <c r="IZ410" s="354"/>
      <c r="JA410" s="354"/>
      <c r="JB410" s="354"/>
      <c r="JC410" s="354"/>
      <c r="JD410" s="354"/>
      <c r="JE410" s="354"/>
      <c r="JF410" s="354"/>
      <c r="JG410" s="354"/>
      <c r="JH410" s="354"/>
      <c r="JI410" s="354"/>
      <c r="JJ410" s="354"/>
      <c r="JK410" s="354"/>
      <c r="JL410" s="254"/>
      <c r="JM410" s="17"/>
      <c r="JN410" s="17"/>
    </row>
    <row r="411" spans="222:274">
      <c r="HN411" s="365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65"/>
      <c r="HO412" s="258"/>
      <c r="HP412" s="17"/>
      <c r="HQ412" s="17"/>
      <c r="HR412" s="17"/>
      <c r="HS412" s="17"/>
      <c r="HT412" s="17"/>
      <c r="HU412" s="17"/>
      <c r="HV412" s="353" t="s">
        <v>1</v>
      </c>
      <c r="HW412" s="353"/>
      <c r="HX412" s="353"/>
      <c r="HY412" s="353"/>
      <c r="HZ412" s="353"/>
      <c r="IA412" s="353"/>
      <c r="IB412" s="353"/>
      <c r="IC412" s="353"/>
      <c r="ID412" s="353"/>
      <c r="IE412" s="353"/>
      <c r="IF412" s="353"/>
      <c r="IG412" s="353"/>
      <c r="IH412" s="353"/>
      <c r="II412" s="353"/>
      <c r="IJ412" s="353"/>
      <c r="IK412" s="353"/>
      <c r="IL412" s="353"/>
      <c r="IM412" s="353"/>
      <c r="IN412" s="353"/>
      <c r="IO412" s="36"/>
      <c r="IP412" s="17"/>
      <c r="IQ412" s="17"/>
      <c r="IR412" s="353" t="s">
        <v>110</v>
      </c>
      <c r="IS412" s="353"/>
      <c r="IT412" s="353"/>
      <c r="IU412" s="353"/>
      <c r="IV412" s="353"/>
      <c r="IW412" s="353"/>
      <c r="IX412" s="353"/>
      <c r="IY412" s="353"/>
      <c r="IZ412" s="353"/>
      <c r="JA412" s="353"/>
      <c r="JB412" s="353"/>
      <c r="JC412" s="353"/>
      <c r="JD412" s="353"/>
      <c r="JE412" s="353"/>
      <c r="JF412" s="353"/>
      <c r="JG412" s="353"/>
      <c r="JH412" s="353"/>
      <c r="JI412" s="353"/>
      <c r="JJ412" s="353"/>
      <c r="JK412" s="353"/>
      <c r="JL412" s="254"/>
      <c r="JM412" s="17"/>
      <c r="JN412" s="17"/>
    </row>
    <row r="413" spans="222:274" ht="96" customHeight="1">
      <c r="HN413" s="365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65"/>
      <c r="HO414" s="260"/>
      <c r="HP414" s="361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61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65"/>
      <c r="HO415" s="260"/>
      <c r="HP415" s="361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61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65"/>
      <c r="HO416" s="260"/>
      <c r="HP416" s="361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61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65"/>
      <c r="HO417" s="260"/>
      <c r="HP417" s="361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61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65"/>
      <c r="HO418" s="260"/>
      <c r="HP418" s="361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61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65"/>
      <c r="HO419" s="260"/>
      <c r="HP419" s="361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61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65"/>
      <c r="HO420" s="260"/>
      <c r="HP420" s="361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61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65"/>
      <c r="HO421" s="260"/>
      <c r="HP421" s="361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61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65"/>
      <c r="HO422" s="260"/>
      <c r="HP422" s="361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61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65"/>
      <c r="HO423" s="260"/>
      <c r="HP423" s="361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61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65"/>
      <c r="HO424" s="260"/>
      <c r="HP424" s="361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61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65"/>
      <c r="HO425" s="260"/>
      <c r="HP425" s="361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61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65"/>
      <c r="HO426" s="260"/>
      <c r="HP426" s="361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61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65"/>
      <c r="HO427" s="260"/>
      <c r="HP427" s="361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61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65"/>
      <c r="HO428" s="260"/>
      <c r="HP428" s="361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61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65"/>
      <c r="HO429" s="260"/>
      <c r="HP429" s="361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61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65"/>
      <c r="HO430" s="260"/>
      <c r="HP430" s="361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61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65"/>
      <c r="HO431" s="260"/>
      <c r="HP431" s="361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61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65"/>
      <c r="HO432" s="260"/>
      <c r="HP432" s="361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61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65"/>
      <c r="HO433" s="260"/>
      <c r="HP433" s="244"/>
      <c r="HQ433" s="36"/>
      <c r="HR433" s="281" t="s">
        <v>282</v>
      </c>
      <c r="HS433" s="36"/>
      <c r="HT433" s="36"/>
      <c r="HU433" s="36"/>
      <c r="HV433" s="353" t="s">
        <v>307</v>
      </c>
      <c r="HW433" s="353"/>
      <c r="HX433" s="353"/>
      <c r="HY433" s="353"/>
      <c r="HZ433" s="353"/>
      <c r="IA433" s="353"/>
      <c r="IB433" s="353"/>
      <c r="IC433" s="353"/>
      <c r="ID433" s="353"/>
      <c r="IE433" s="353"/>
      <c r="IF433" s="353"/>
      <c r="IG433" s="353"/>
      <c r="IH433" s="353"/>
      <c r="II433" s="353"/>
      <c r="IJ433" s="353"/>
      <c r="IK433" s="353"/>
      <c r="IL433" s="353"/>
      <c r="IM433" s="353"/>
      <c r="IN433" s="353"/>
      <c r="IO433" s="244"/>
      <c r="IP433" s="245"/>
      <c r="IQ433" s="39"/>
      <c r="IR433" s="366" t="s">
        <v>336</v>
      </c>
      <c r="IS433" s="366"/>
      <c r="IT433" s="366"/>
      <c r="IU433" s="366"/>
      <c r="IV433" s="366"/>
      <c r="IW433" s="366"/>
      <c r="IX433" s="366"/>
      <c r="IY433" s="366"/>
      <c r="IZ433" s="366"/>
      <c r="JA433" s="366"/>
      <c r="JB433" s="366"/>
      <c r="JC433" s="366"/>
      <c r="JD433" s="366"/>
      <c r="JE433" s="366"/>
      <c r="JF433" s="366"/>
      <c r="JG433" s="366"/>
      <c r="JH433" s="366"/>
      <c r="JI433" s="366"/>
      <c r="JJ433" s="366"/>
      <c r="JK433" s="366"/>
      <c r="JL433" s="254"/>
      <c r="JM433" s="17"/>
      <c r="JN433" s="17"/>
    </row>
    <row r="434" spans="222:276">
      <c r="HN434" s="365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65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54" t="s">
        <v>308</v>
      </c>
      <c r="IS435" s="354"/>
      <c r="IT435" s="354"/>
      <c r="IU435" s="354"/>
      <c r="IV435" s="354"/>
      <c r="IW435" s="354"/>
      <c r="IX435" s="354"/>
      <c r="IY435" s="354"/>
      <c r="IZ435" s="354"/>
      <c r="JA435" s="354"/>
      <c r="JB435" s="354"/>
      <c r="JC435" s="354"/>
      <c r="JD435" s="354"/>
      <c r="JE435" s="354"/>
      <c r="JF435" s="354"/>
      <c r="JG435" s="354"/>
      <c r="JH435" s="354"/>
      <c r="JI435" s="354"/>
      <c r="JJ435" s="354"/>
      <c r="JK435" s="354"/>
      <c r="JL435" s="254"/>
      <c r="JM435" s="17"/>
      <c r="JN435" s="17"/>
    </row>
    <row r="436" spans="222:276">
      <c r="HN436" s="365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65"/>
      <c r="HO437" s="258"/>
      <c r="HP437" s="17"/>
      <c r="HQ437" s="17"/>
      <c r="HR437" s="17"/>
      <c r="HS437" s="17"/>
      <c r="HT437" s="17"/>
      <c r="HU437" s="17"/>
      <c r="HV437" s="353" t="s">
        <v>1</v>
      </c>
      <c r="HW437" s="353"/>
      <c r="HX437" s="353"/>
      <c r="HY437" s="353"/>
      <c r="HZ437" s="353"/>
      <c r="IA437" s="353"/>
      <c r="IB437" s="353"/>
      <c r="IC437" s="353"/>
      <c r="ID437" s="353"/>
      <c r="IE437" s="353"/>
      <c r="IF437" s="353"/>
      <c r="IG437" s="353"/>
      <c r="IH437" s="353"/>
      <c r="II437" s="353"/>
      <c r="IJ437" s="353"/>
      <c r="IK437" s="353"/>
      <c r="IL437" s="353"/>
      <c r="IM437" s="353"/>
      <c r="IN437" s="353"/>
      <c r="IO437" s="36"/>
      <c r="IP437" s="17"/>
      <c r="IQ437" s="17"/>
      <c r="IR437" s="353" t="s">
        <v>110</v>
      </c>
      <c r="IS437" s="353"/>
      <c r="IT437" s="353"/>
      <c r="IU437" s="353"/>
      <c r="IV437" s="353"/>
      <c r="IW437" s="353"/>
      <c r="IX437" s="353"/>
      <c r="IY437" s="353"/>
      <c r="IZ437" s="353"/>
      <c r="JA437" s="353"/>
      <c r="JB437" s="353"/>
      <c r="JC437" s="353"/>
      <c r="JD437" s="353"/>
      <c r="JE437" s="353"/>
      <c r="JF437" s="353"/>
      <c r="JG437" s="353"/>
      <c r="JH437" s="353"/>
      <c r="JI437" s="353"/>
      <c r="JJ437" s="353"/>
      <c r="JK437" s="353"/>
      <c r="JL437" s="254"/>
      <c r="JM437" s="17"/>
      <c r="JN437" s="17"/>
    </row>
    <row r="438" spans="222:276" ht="96" customHeight="1">
      <c r="HN438" s="365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65"/>
      <c r="HO439" s="260"/>
      <c r="HP439" s="361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61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65"/>
      <c r="HO440" s="260"/>
      <c r="HP440" s="361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61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65"/>
      <c r="HO441" s="260"/>
      <c r="HP441" s="361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61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65"/>
      <c r="HO442" s="260"/>
      <c r="HP442" s="361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61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65"/>
      <c r="HO443" s="260"/>
      <c r="HP443" s="361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61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65"/>
      <c r="HO444" s="260"/>
      <c r="HP444" s="361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61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65"/>
      <c r="HO445" s="260"/>
      <c r="HP445" s="361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61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65"/>
      <c r="HO446" s="260"/>
      <c r="HP446" s="361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61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65"/>
      <c r="HO447" s="260"/>
      <c r="HP447" s="361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61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65"/>
      <c r="HO448" s="260"/>
      <c r="HP448" s="361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61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65"/>
      <c r="HO449" s="260"/>
      <c r="HP449" s="361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61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65"/>
      <c r="HO450" s="260"/>
      <c r="HP450" s="361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61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65"/>
      <c r="HO451" s="260"/>
      <c r="HP451" s="361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61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65"/>
      <c r="HO452" s="260"/>
      <c r="HP452" s="361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61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65"/>
      <c r="HO453" s="260"/>
      <c r="HP453" s="361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61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65"/>
      <c r="HO454" s="260"/>
      <c r="HP454" s="361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61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65"/>
      <c r="HO455" s="260"/>
      <c r="HP455" s="361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61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65"/>
      <c r="HO456" s="260"/>
      <c r="HP456" s="361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61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65"/>
      <c r="HO457" s="260"/>
      <c r="HP457" s="361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61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65"/>
      <c r="HO458" s="260"/>
      <c r="HP458" s="244"/>
      <c r="HQ458" s="36"/>
      <c r="HR458" s="281" t="s">
        <v>283</v>
      </c>
      <c r="HS458" s="36"/>
      <c r="HT458" s="36"/>
      <c r="HU458" s="36"/>
      <c r="HV458" s="353" t="s">
        <v>309</v>
      </c>
      <c r="HW458" s="353"/>
      <c r="HX458" s="353"/>
      <c r="HY458" s="353"/>
      <c r="HZ458" s="353"/>
      <c r="IA458" s="353"/>
      <c r="IB458" s="353"/>
      <c r="IC458" s="353"/>
      <c r="ID458" s="353"/>
      <c r="IE458" s="353"/>
      <c r="IF458" s="353"/>
      <c r="IG458" s="353"/>
      <c r="IH458" s="353"/>
      <c r="II458" s="353"/>
      <c r="IJ458" s="353"/>
      <c r="IK458" s="353"/>
      <c r="IL458" s="353"/>
      <c r="IM458" s="353"/>
      <c r="IN458" s="353"/>
      <c r="IO458" s="244"/>
      <c r="IP458" s="245"/>
      <c r="IQ458" s="39"/>
      <c r="IR458" s="366" t="s">
        <v>310</v>
      </c>
      <c r="IS458" s="366"/>
      <c r="IT458" s="366"/>
      <c r="IU458" s="366"/>
      <c r="IV458" s="366"/>
      <c r="IW458" s="366"/>
      <c r="IX458" s="366"/>
      <c r="IY458" s="366"/>
      <c r="IZ458" s="366"/>
      <c r="JA458" s="366"/>
      <c r="JB458" s="366"/>
      <c r="JC458" s="366"/>
      <c r="JD458" s="366"/>
      <c r="JE458" s="366"/>
      <c r="JF458" s="366"/>
      <c r="JG458" s="366"/>
      <c r="JH458" s="366"/>
      <c r="JI458" s="366"/>
      <c r="JJ458" s="366"/>
      <c r="JK458" s="366"/>
      <c r="JL458" s="254"/>
      <c r="JM458" s="17"/>
      <c r="JN458" s="17"/>
    </row>
    <row r="459" spans="222:274">
      <c r="HN459" s="365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65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54" t="s">
        <v>311</v>
      </c>
      <c r="IS460" s="354"/>
      <c r="IT460" s="354"/>
      <c r="IU460" s="354"/>
      <c r="IV460" s="354"/>
      <c r="IW460" s="354"/>
      <c r="IX460" s="354"/>
      <c r="IY460" s="354"/>
      <c r="IZ460" s="354"/>
      <c r="JA460" s="354"/>
      <c r="JB460" s="354"/>
      <c r="JC460" s="354"/>
      <c r="JD460" s="354"/>
      <c r="JE460" s="354"/>
      <c r="JF460" s="354"/>
      <c r="JG460" s="354"/>
      <c r="JH460" s="354"/>
      <c r="JI460" s="354"/>
      <c r="JJ460" s="354"/>
      <c r="JK460" s="354"/>
      <c r="JL460" s="254"/>
      <c r="JM460" s="17"/>
      <c r="JN460" s="17"/>
    </row>
    <row r="461" spans="222:274">
      <c r="HN461" s="365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65"/>
      <c r="HO462" s="258"/>
      <c r="HP462" s="17"/>
      <c r="HQ462" s="17"/>
      <c r="HR462" s="17"/>
      <c r="HS462" s="17"/>
      <c r="HT462" s="17"/>
      <c r="HU462" s="17"/>
      <c r="HV462" s="353" t="s">
        <v>1</v>
      </c>
      <c r="HW462" s="353"/>
      <c r="HX462" s="353"/>
      <c r="HY462" s="353"/>
      <c r="HZ462" s="353"/>
      <c r="IA462" s="353"/>
      <c r="IB462" s="353"/>
      <c r="IC462" s="353"/>
      <c r="ID462" s="353"/>
      <c r="IE462" s="353"/>
      <c r="IF462" s="353"/>
      <c r="IG462" s="353"/>
      <c r="IH462" s="353"/>
      <c r="II462" s="353"/>
      <c r="IJ462" s="353"/>
      <c r="IK462" s="353"/>
      <c r="IL462" s="353"/>
      <c r="IM462" s="353"/>
      <c r="IN462" s="353"/>
      <c r="IO462" s="36"/>
      <c r="IP462" s="17"/>
      <c r="IQ462" s="17"/>
      <c r="IR462" s="353" t="s">
        <v>110</v>
      </c>
      <c r="IS462" s="353"/>
      <c r="IT462" s="353"/>
      <c r="IU462" s="353"/>
      <c r="IV462" s="353"/>
      <c r="IW462" s="353"/>
      <c r="IX462" s="353"/>
      <c r="IY462" s="353"/>
      <c r="IZ462" s="353"/>
      <c r="JA462" s="353"/>
      <c r="JB462" s="353"/>
      <c r="JC462" s="353"/>
      <c r="JD462" s="353"/>
      <c r="JE462" s="353"/>
      <c r="JF462" s="353"/>
      <c r="JG462" s="353"/>
      <c r="JH462" s="353"/>
      <c r="JI462" s="353"/>
      <c r="JJ462" s="353"/>
      <c r="JK462" s="353"/>
      <c r="JL462" s="254"/>
      <c r="JM462" s="17"/>
      <c r="JN462" s="17"/>
    </row>
    <row r="463" spans="222:274" ht="96" customHeight="1">
      <c r="HN463" s="365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65"/>
      <c r="HO464" s="260"/>
      <c r="HP464" s="361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61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65"/>
      <c r="HO465" s="260"/>
      <c r="HP465" s="361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61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65"/>
      <c r="HO466" s="260"/>
      <c r="HP466" s="361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61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65"/>
      <c r="HO467" s="260"/>
      <c r="HP467" s="361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61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65"/>
      <c r="HO468" s="260"/>
      <c r="HP468" s="361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61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65"/>
      <c r="HO469" s="260"/>
      <c r="HP469" s="361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61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65"/>
      <c r="HO470" s="260"/>
      <c r="HP470" s="361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61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65"/>
      <c r="HO471" s="260"/>
      <c r="HP471" s="361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61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65"/>
      <c r="HO472" s="260"/>
      <c r="HP472" s="361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61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65"/>
      <c r="HO473" s="260"/>
      <c r="HP473" s="361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61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65"/>
      <c r="HO474" s="260"/>
      <c r="HP474" s="361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61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65"/>
      <c r="HO475" s="260"/>
      <c r="HP475" s="361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61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65"/>
      <c r="HO476" s="260"/>
      <c r="HP476" s="361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61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65"/>
      <c r="HO477" s="260"/>
      <c r="HP477" s="361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61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65"/>
      <c r="HO478" s="260"/>
      <c r="HP478" s="361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61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65"/>
      <c r="HO479" s="260"/>
      <c r="HP479" s="361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61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65"/>
      <c r="HO480" s="260"/>
      <c r="HP480" s="361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61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65"/>
      <c r="HO481" s="260"/>
      <c r="HP481" s="361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61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65"/>
      <c r="HO482" s="260"/>
      <c r="HP482" s="361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61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65"/>
      <c r="HO483" s="260"/>
      <c r="HP483" s="244"/>
      <c r="HQ483" s="36"/>
      <c r="HR483" s="281" t="s">
        <v>284</v>
      </c>
      <c r="HS483" s="36"/>
      <c r="HT483" s="36"/>
      <c r="HU483" s="36"/>
      <c r="HV483" s="353" t="s">
        <v>312</v>
      </c>
      <c r="HW483" s="353"/>
      <c r="HX483" s="353"/>
      <c r="HY483" s="353"/>
      <c r="HZ483" s="353"/>
      <c r="IA483" s="353"/>
      <c r="IB483" s="353"/>
      <c r="IC483" s="353"/>
      <c r="ID483" s="353"/>
      <c r="IE483" s="353"/>
      <c r="IF483" s="353"/>
      <c r="IG483" s="353"/>
      <c r="IH483" s="353"/>
      <c r="II483" s="353"/>
      <c r="IJ483" s="353"/>
      <c r="IK483" s="353"/>
      <c r="IL483" s="353"/>
      <c r="IM483" s="353"/>
      <c r="IN483" s="353"/>
      <c r="IO483" s="244"/>
      <c r="IP483" s="245"/>
      <c r="IQ483" s="39"/>
      <c r="IR483" s="366" t="s">
        <v>313</v>
      </c>
      <c r="IS483" s="366"/>
      <c r="IT483" s="366"/>
      <c r="IU483" s="366"/>
      <c r="IV483" s="366"/>
      <c r="IW483" s="366"/>
      <c r="IX483" s="366"/>
      <c r="IY483" s="366"/>
      <c r="IZ483" s="366"/>
      <c r="JA483" s="366"/>
      <c r="JB483" s="366"/>
      <c r="JC483" s="366"/>
      <c r="JD483" s="366"/>
      <c r="JE483" s="366"/>
      <c r="JF483" s="366"/>
      <c r="JG483" s="366"/>
      <c r="JH483" s="366"/>
      <c r="JI483" s="366"/>
      <c r="JJ483" s="366"/>
      <c r="JK483" s="366"/>
      <c r="JL483" s="254"/>
      <c r="JM483" s="17"/>
      <c r="JN483" s="17"/>
    </row>
    <row r="484" spans="222:276">
      <c r="HN484" s="365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65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54" t="s">
        <v>314</v>
      </c>
      <c r="IS485" s="354"/>
      <c r="IT485" s="354"/>
      <c r="IU485" s="354"/>
      <c r="IV485" s="354"/>
      <c r="IW485" s="354"/>
      <c r="IX485" s="354"/>
      <c r="IY485" s="354"/>
      <c r="IZ485" s="354"/>
      <c r="JA485" s="354"/>
      <c r="JB485" s="354"/>
      <c r="JC485" s="354"/>
      <c r="JD485" s="354"/>
      <c r="JE485" s="354"/>
      <c r="JF485" s="354"/>
      <c r="JG485" s="354"/>
      <c r="JH485" s="354"/>
      <c r="JI485" s="354"/>
      <c r="JJ485" s="354"/>
      <c r="JK485" s="354"/>
      <c r="JL485" s="254"/>
      <c r="JM485" s="17"/>
      <c r="JN485" s="17"/>
    </row>
    <row r="486" spans="222:276">
      <c r="HN486" s="365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65"/>
      <c r="HO487" s="258"/>
      <c r="HP487" s="17"/>
      <c r="HQ487" s="17"/>
      <c r="HR487" s="17"/>
      <c r="HS487" s="17"/>
      <c r="HT487" s="17"/>
      <c r="HU487" s="17"/>
      <c r="HV487" s="353" t="s">
        <v>1</v>
      </c>
      <c r="HW487" s="353"/>
      <c r="HX487" s="353"/>
      <c r="HY487" s="353"/>
      <c r="HZ487" s="353"/>
      <c r="IA487" s="353"/>
      <c r="IB487" s="353"/>
      <c r="IC487" s="353"/>
      <c r="ID487" s="353"/>
      <c r="IE487" s="353"/>
      <c r="IF487" s="353"/>
      <c r="IG487" s="353"/>
      <c r="IH487" s="353"/>
      <c r="II487" s="353"/>
      <c r="IJ487" s="353"/>
      <c r="IK487" s="353"/>
      <c r="IL487" s="353"/>
      <c r="IM487" s="353"/>
      <c r="IN487" s="353"/>
      <c r="IO487" s="36"/>
      <c r="IP487" s="17"/>
      <c r="IQ487" s="17"/>
      <c r="IR487" s="353" t="s">
        <v>110</v>
      </c>
      <c r="IS487" s="353"/>
      <c r="IT487" s="353"/>
      <c r="IU487" s="353"/>
      <c r="IV487" s="353"/>
      <c r="IW487" s="353"/>
      <c r="IX487" s="353"/>
      <c r="IY487" s="353"/>
      <c r="IZ487" s="353"/>
      <c r="JA487" s="353"/>
      <c r="JB487" s="353"/>
      <c r="JC487" s="353"/>
      <c r="JD487" s="353"/>
      <c r="JE487" s="353"/>
      <c r="JF487" s="353"/>
      <c r="JG487" s="353"/>
      <c r="JH487" s="353"/>
      <c r="JI487" s="353"/>
      <c r="JJ487" s="353"/>
      <c r="JK487" s="353"/>
      <c r="JL487" s="254"/>
      <c r="JM487" s="17"/>
      <c r="JN487" s="17"/>
    </row>
    <row r="488" spans="222:276" ht="96" customHeight="1">
      <c r="HN488" s="365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65"/>
      <c r="HO489" s="260"/>
      <c r="HP489" s="361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61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65"/>
      <c r="HO490" s="260"/>
      <c r="HP490" s="361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61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65"/>
      <c r="HO491" s="260"/>
      <c r="HP491" s="361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61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65"/>
      <c r="HO492" s="260"/>
      <c r="HP492" s="361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61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65"/>
      <c r="HO493" s="260"/>
      <c r="HP493" s="361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61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65"/>
      <c r="HO494" s="260"/>
      <c r="HP494" s="361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61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65"/>
      <c r="HO495" s="260"/>
      <c r="HP495" s="361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61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65"/>
      <c r="HO496" s="260"/>
      <c r="HP496" s="361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61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65"/>
      <c r="HO497" s="260"/>
      <c r="HP497" s="361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61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65"/>
      <c r="HO498" s="260"/>
      <c r="HP498" s="361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61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65"/>
      <c r="HO499" s="260"/>
      <c r="HP499" s="361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61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65"/>
      <c r="HO500" s="260"/>
      <c r="HP500" s="361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61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65"/>
      <c r="HO501" s="260"/>
      <c r="HP501" s="361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61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65"/>
      <c r="HO502" s="260"/>
      <c r="HP502" s="361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61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65"/>
      <c r="HO503" s="260"/>
      <c r="HP503" s="361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61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65"/>
      <c r="HO504" s="260"/>
      <c r="HP504" s="361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61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65"/>
      <c r="HO505" s="260"/>
      <c r="HP505" s="361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61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65"/>
      <c r="HO506" s="260"/>
      <c r="HP506" s="361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61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65"/>
      <c r="HO507" s="260"/>
      <c r="HP507" s="361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61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65"/>
      <c r="HO508" s="260"/>
      <c r="HP508" s="244"/>
      <c r="HQ508" s="36"/>
      <c r="HR508" s="281" t="s">
        <v>285</v>
      </c>
      <c r="HS508" s="36"/>
      <c r="HT508" s="36"/>
      <c r="HU508" s="36"/>
      <c r="HV508" s="353" t="s">
        <v>315</v>
      </c>
      <c r="HW508" s="353"/>
      <c r="HX508" s="353"/>
      <c r="HY508" s="353"/>
      <c r="HZ508" s="353"/>
      <c r="IA508" s="353"/>
      <c r="IB508" s="353"/>
      <c r="IC508" s="353"/>
      <c r="ID508" s="353"/>
      <c r="IE508" s="353"/>
      <c r="IF508" s="353"/>
      <c r="IG508" s="353"/>
      <c r="IH508" s="353"/>
      <c r="II508" s="353"/>
      <c r="IJ508" s="353"/>
      <c r="IK508" s="353"/>
      <c r="IL508" s="353"/>
      <c r="IM508" s="353"/>
      <c r="IN508" s="353"/>
      <c r="IO508" s="244"/>
      <c r="IP508" s="245"/>
      <c r="IQ508" s="39"/>
      <c r="IR508" s="366" t="s">
        <v>316</v>
      </c>
      <c r="IS508" s="366"/>
      <c r="IT508" s="366"/>
      <c r="IU508" s="366"/>
      <c r="IV508" s="366"/>
      <c r="IW508" s="366"/>
      <c r="IX508" s="366"/>
      <c r="IY508" s="366"/>
      <c r="IZ508" s="366"/>
      <c r="JA508" s="366"/>
      <c r="JB508" s="366"/>
      <c r="JC508" s="366"/>
      <c r="JD508" s="366"/>
      <c r="JE508" s="366"/>
      <c r="JF508" s="366"/>
      <c r="JG508" s="366"/>
      <c r="JH508" s="366"/>
      <c r="JI508" s="366"/>
      <c r="JJ508" s="366"/>
      <c r="JK508" s="366"/>
      <c r="JL508" s="254"/>
      <c r="JM508" s="17"/>
      <c r="JN508" s="17"/>
    </row>
    <row r="509" spans="222:274">
      <c r="HN509" s="365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65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54" t="s">
        <v>317</v>
      </c>
      <c r="IS510" s="354"/>
      <c r="IT510" s="354"/>
      <c r="IU510" s="354"/>
      <c r="IV510" s="354"/>
      <c r="IW510" s="354"/>
      <c r="IX510" s="354"/>
      <c r="IY510" s="354"/>
      <c r="IZ510" s="354"/>
      <c r="JA510" s="354"/>
      <c r="JB510" s="354"/>
      <c r="JC510" s="354"/>
      <c r="JD510" s="354"/>
      <c r="JE510" s="354"/>
      <c r="JF510" s="354"/>
      <c r="JG510" s="354"/>
      <c r="JH510" s="354"/>
      <c r="JI510" s="354"/>
      <c r="JJ510" s="354"/>
      <c r="JK510" s="354"/>
      <c r="JL510" s="254"/>
      <c r="JM510" s="17"/>
      <c r="JN510" s="17"/>
    </row>
    <row r="511" spans="222:274">
      <c r="HN511" s="365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65"/>
      <c r="HO512" s="258"/>
      <c r="HP512" s="17"/>
      <c r="HQ512" s="17"/>
      <c r="HR512" s="17"/>
      <c r="HS512" s="17"/>
      <c r="HT512" s="17"/>
      <c r="HU512" s="17"/>
      <c r="HV512" s="353" t="s">
        <v>1</v>
      </c>
      <c r="HW512" s="353"/>
      <c r="HX512" s="353"/>
      <c r="HY512" s="353"/>
      <c r="HZ512" s="353"/>
      <c r="IA512" s="353"/>
      <c r="IB512" s="353"/>
      <c r="IC512" s="353"/>
      <c r="ID512" s="353"/>
      <c r="IE512" s="353"/>
      <c r="IF512" s="353"/>
      <c r="IG512" s="353"/>
      <c r="IH512" s="353"/>
      <c r="II512" s="353"/>
      <c r="IJ512" s="353"/>
      <c r="IK512" s="353"/>
      <c r="IL512" s="353"/>
      <c r="IM512" s="353"/>
      <c r="IN512" s="353"/>
      <c r="IO512" s="36"/>
      <c r="IP512" s="17"/>
      <c r="IQ512" s="17"/>
      <c r="IR512" s="353" t="s">
        <v>110</v>
      </c>
      <c r="IS512" s="353"/>
      <c r="IT512" s="353"/>
      <c r="IU512" s="353"/>
      <c r="IV512" s="353"/>
      <c r="IW512" s="353"/>
      <c r="IX512" s="353"/>
      <c r="IY512" s="353"/>
      <c r="IZ512" s="353"/>
      <c r="JA512" s="353"/>
      <c r="JB512" s="353"/>
      <c r="JC512" s="353"/>
      <c r="JD512" s="353"/>
      <c r="JE512" s="353"/>
      <c r="JF512" s="353"/>
      <c r="JG512" s="353"/>
      <c r="JH512" s="353"/>
      <c r="JI512" s="353"/>
      <c r="JJ512" s="353"/>
      <c r="JK512" s="353"/>
      <c r="JL512" s="254"/>
      <c r="JM512" s="17"/>
      <c r="JN512" s="17"/>
    </row>
    <row r="513" spans="222:276" ht="96" customHeight="1">
      <c r="HN513" s="365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65"/>
      <c r="HO514" s="260"/>
      <c r="HP514" s="361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61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65"/>
      <c r="HO515" s="260"/>
      <c r="HP515" s="361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61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65"/>
      <c r="HO516" s="260"/>
      <c r="HP516" s="361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61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65"/>
      <c r="HO517" s="260"/>
      <c r="HP517" s="361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61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65"/>
      <c r="HO518" s="260"/>
      <c r="HP518" s="361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61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65"/>
      <c r="HO519" s="260"/>
      <c r="HP519" s="361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61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65"/>
      <c r="HO520" s="260"/>
      <c r="HP520" s="361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61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65"/>
      <c r="HO521" s="260"/>
      <c r="HP521" s="361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61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65"/>
      <c r="HO522" s="260"/>
      <c r="HP522" s="361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61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65"/>
      <c r="HO523" s="260"/>
      <c r="HP523" s="361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61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65"/>
      <c r="HO524" s="260"/>
      <c r="HP524" s="361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61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65"/>
      <c r="HO525" s="260"/>
      <c r="HP525" s="361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61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65"/>
      <c r="HO526" s="260"/>
      <c r="HP526" s="361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61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65"/>
      <c r="HO527" s="260"/>
      <c r="HP527" s="361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61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65"/>
      <c r="HO528" s="260"/>
      <c r="HP528" s="361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61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65"/>
      <c r="HO529" s="260"/>
      <c r="HP529" s="361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61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65"/>
      <c r="HO530" s="260"/>
      <c r="HP530" s="361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61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65"/>
      <c r="HO531" s="260"/>
      <c r="HP531" s="361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61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65"/>
      <c r="HO532" s="260"/>
      <c r="HP532" s="361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61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65"/>
      <c r="HO533" s="260"/>
      <c r="HP533" s="244"/>
      <c r="HQ533" s="36"/>
      <c r="HR533" s="281" t="s">
        <v>286</v>
      </c>
      <c r="HS533" s="36"/>
      <c r="HT533" s="36"/>
      <c r="HU533" s="36"/>
      <c r="HV533" s="353" t="s">
        <v>318</v>
      </c>
      <c r="HW533" s="353"/>
      <c r="HX533" s="353"/>
      <c r="HY533" s="353"/>
      <c r="HZ533" s="353"/>
      <c r="IA533" s="353"/>
      <c r="IB533" s="353"/>
      <c r="IC533" s="353"/>
      <c r="ID533" s="353"/>
      <c r="IE533" s="353"/>
      <c r="IF533" s="353"/>
      <c r="IG533" s="353"/>
      <c r="IH533" s="353"/>
      <c r="II533" s="353"/>
      <c r="IJ533" s="353"/>
      <c r="IK533" s="353"/>
      <c r="IL533" s="353"/>
      <c r="IM533" s="353"/>
      <c r="IN533" s="353"/>
      <c r="IO533" s="244"/>
      <c r="IP533" s="245"/>
      <c r="IQ533" s="39"/>
      <c r="IR533" s="366" t="s">
        <v>319</v>
      </c>
      <c r="IS533" s="366"/>
      <c r="IT533" s="366"/>
      <c r="IU533" s="366"/>
      <c r="IV533" s="366"/>
      <c r="IW533" s="366"/>
      <c r="IX533" s="366"/>
      <c r="IY533" s="366"/>
      <c r="IZ533" s="366"/>
      <c r="JA533" s="366"/>
      <c r="JB533" s="366"/>
      <c r="JC533" s="366"/>
      <c r="JD533" s="366"/>
      <c r="JE533" s="366"/>
      <c r="JF533" s="366"/>
      <c r="JG533" s="366"/>
      <c r="JH533" s="366"/>
      <c r="JI533" s="366"/>
      <c r="JJ533" s="366"/>
      <c r="JK533" s="366"/>
      <c r="JL533" s="254"/>
      <c r="JM533" s="17"/>
      <c r="JN533" s="17"/>
    </row>
    <row r="534" spans="222:276">
      <c r="HN534" s="365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65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54" t="s">
        <v>320</v>
      </c>
      <c r="IS535" s="354"/>
      <c r="IT535" s="354"/>
      <c r="IU535" s="354"/>
      <c r="IV535" s="354"/>
      <c r="IW535" s="354"/>
      <c r="IX535" s="354"/>
      <c r="IY535" s="354"/>
      <c r="IZ535" s="354"/>
      <c r="JA535" s="354"/>
      <c r="JB535" s="354"/>
      <c r="JC535" s="354"/>
      <c r="JD535" s="354"/>
      <c r="JE535" s="354"/>
      <c r="JF535" s="354"/>
      <c r="JG535" s="354"/>
      <c r="JH535" s="354"/>
      <c r="JI535" s="354"/>
      <c r="JJ535" s="354"/>
      <c r="JK535" s="354"/>
      <c r="JL535" s="254"/>
      <c r="JM535" s="17"/>
      <c r="JN535" s="17"/>
    </row>
    <row r="536" spans="222:276">
      <c r="HN536" s="365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65"/>
      <c r="HO537" s="258"/>
      <c r="HP537" s="17"/>
      <c r="HQ537" s="17"/>
      <c r="HR537" s="17"/>
      <c r="HS537" s="17"/>
      <c r="HT537" s="17"/>
      <c r="HU537" s="17"/>
      <c r="HV537" s="353" t="s">
        <v>1</v>
      </c>
      <c r="HW537" s="353"/>
      <c r="HX537" s="353"/>
      <c r="HY537" s="353"/>
      <c r="HZ537" s="353"/>
      <c r="IA537" s="353"/>
      <c r="IB537" s="353"/>
      <c r="IC537" s="353"/>
      <c r="ID537" s="353"/>
      <c r="IE537" s="353"/>
      <c r="IF537" s="353"/>
      <c r="IG537" s="353"/>
      <c r="IH537" s="353"/>
      <c r="II537" s="353"/>
      <c r="IJ537" s="353"/>
      <c r="IK537" s="353"/>
      <c r="IL537" s="353"/>
      <c r="IM537" s="353"/>
      <c r="IN537" s="353"/>
      <c r="IO537" s="36"/>
      <c r="IP537" s="17"/>
      <c r="IQ537" s="17"/>
      <c r="IR537" s="353" t="s">
        <v>110</v>
      </c>
      <c r="IS537" s="353"/>
      <c r="IT537" s="353"/>
      <c r="IU537" s="353"/>
      <c r="IV537" s="353"/>
      <c r="IW537" s="353"/>
      <c r="IX537" s="353"/>
      <c r="IY537" s="353"/>
      <c r="IZ537" s="353"/>
      <c r="JA537" s="353"/>
      <c r="JB537" s="353"/>
      <c r="JC537" s="353"/>
      <c r="JD537" s="353"/>
      <c r="JE537" s="353"/>
      <c r="JF537" s="353"/>
      <c r="JG537" s="353"/>
      <c r="JH537" s="353"/>
      <c r="JI537" s="353"/>
      <c r="JJ537" s="353"/>
      <c r="JK537" s="353"/>
      <c r="JL537" s="254"/>
      <c r="JM537" s="17"/>
      <c r="JN537" s="17"/>
    </row>
    <row r="538" spans="222:276" ht="96" customHeight="1">
      <c r="HN538" s="365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65"/>
      <c r="HO539" s="260"/>
      <c r="HP539" s="361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61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65"/>
      <c r="HO540" s="260"/>
      <c r="HP540" s="361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61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65"/>
      <c r="HO541" s="260"/>
      <c r="HP541" s="361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61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65"/>
      <c r="HO542" s="260"/>
      <c r="HP542" s="361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61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65"/>
      <c r="HO543" s="260"/>
      <c r="HP543" s="361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61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65"/>
      <c r="HO544" s="260"/>
      <c r="HP544" s="361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61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65"/>
      <c r="HO545" s="260"/>
      <c r="HP545" s="361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61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65"/>
      <c r="HO546" s="260"/>
      <c r="HP546" s="361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61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65"/>
      <c r="HO547" s="260"/>
      <c r="HP547" s="361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61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65"/>
      <c r="HO548" s="260"/>
      <c r="HP548" s="361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61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65"/>
      <c r="HO549" s="260"/>
      <c r="HP549" s="361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61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65"/>
      <c r="HO550" s="260"/>
      <c r="HP550" s="361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61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65"/>
      <c r="HO551" s="260"/>
      <c r="HP551" s="361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61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65"/>
      <c r="HO552" s="260"/>
      <c r="HP552" s="361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61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65"/>
      <c r="HO553" s="260"/>
      <c r="HP553" s="361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61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65"/>
      <c r="HO554" s="260"/>
      <c r="HP554" s="361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61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65"/>
      <c r="HO555" s="260"/>
      <c r="HP555" s="361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61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65"/>
      <c r="HO556" s="260"/>
      <c r="HP556" s="361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61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65"/>
      <c r="HO557" s="260"/>
      <c r="HP557" s="361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61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65"/>
      <c r="HO558" s="260"/>
      <c r="HP558" s="244"/>
      <c r="HQ558" s="36"/>
      <c r="HR558" s="281" t="s">
        <v>287</v>
      </c>
      <c r="HS558" s="36"/>
      <c r="HT558" s="36"/>
      <c r="HU558" s="36"/>
      <c r="HV558" s="353" t="s">
        <v>321</v>
      </c>
      <c r="HW558" s="353"/>
      <c r="HX558" s="353"/>
      <c r="HY558" s="353"/>
      <c r="HZ558" s="353"/>
      <c r="IA558" s="353"/>
      <c r="IB558" s="353"/>
      <c r="IC558" s="353"/>
      <c r="ID558" s="353"/>
      <c r="IE558" s="353"/>
      <c r="IF558" s="353"/>
      <c r="IG558" s="353"/>
      <c r="IH558" s="353"/>
      <c r="II558" s="353"/>
      <c r="IJ558" s="353"/>
      <c r="IK558" s="353"/>
      <c r="IL558" s="353"/>
      <c r="IM558" s="353"/>
      <c r="IN558" s="353"/>
      <c r="IO558" s="244"/>
      <c r="IP558" s="245"/>
      <c r="IQ558" s="39"/>
      <c r="IR558" s="366" t="s">
        <v>322</v>
      </c>
      <c r="IS558" s="366"/>
      <c r="IT558" s="366"/>
      <c r="IU558" s="366"/>
      <c r="IV558" s="366"/>
      <c r="IW558" s="366"/>
      <c r="IX558" s="366"/>
      <c r="IY558" s="366"/>
      <c r="IZ558" s="366"/>
      <c r="JA558" s="366"/>
      <c r="JB558" s="366"/>
      <c r="JC558" s="366"/>
      <c r="JD558" s="366"/>
      <c r="JE558" s="366"/>
      <c r="JF558" s="366"/>
      <c r="JG558" s="366"/>
      <c r="JH558" s="366"/>
      <c r="JI558" s="366"/>
      <c r="JJ558" s="366"/>
      <c r="JK558" s="366"/>
      <c r="JL558" s="254"/>
      <c r="JM558" s="17"/>
      <c r="JN558" s="17"/>
    </row>
    <row r="559" spans="222:276">
      <c r="HN559" s="365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65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54" t="s">
        <v>323</v>
      </c>
      <c r="IS560" s="354"/>
      <c r="IT560" s="354"/>
      <c r="IU560" s="354"/>
      <c r="IV560" s="354"/>
      <c r="IW560" s="354"/>
      <c r="IX560" s="354"/>
      <c r="IY560" s="354"/>
      <c r="IZ560" s="354"/>
      <c r="JA560" s="354"/>
      <c r="JB560" s="354"/>
      <c r="JC560" s="354"/>
      <c r="JD560" s="354"/>
      <c r="JE560" s="354"/>
      <c r="JF560" s="354"/>
      <c r="JG560" s="354"/>
      <c r="JH560" s="354"/>
      <c r="JI560" s="354"/>
      <c r="JJ560" s="354"/>
      <c r="JK560" s="354"/>
      <c r="JL560" s="254"/>
      <c r="JM560" s="17"/>
      <c r="JN560" s="17"/>
    </row>
    <row r="561" spans="222:276">
      <c r="HN561" s="365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65"/>
      <c r="HO562" s="258"/>
      <c r="HP562" s="17"/>
      <c r="HQ562" s="17"/>
      <c r="HR562" s="17"/>
      <c r="HS562" s="17"/>
      <c r="HT562" s="17"/>
      <c r="HU562" s="17"/>
      <c r="HV562" s="353" t="s">
        <v>1</v>
      </c>
      <c r="HW562" s="353"/>
      <c r="HX562" s="353"/>
      <c r="HY562" s="353"/>
      <c r="HZ562" s="353"/>
      <c r="IA562" s="353"/>
      <c r="IB562" s="353"/>
      <c r="IC562" s="353"/>
      <c r="ID562" s="353"/>
      <c r="IE562" s="353"/>
      <c r="IF562" s="353"/>
      <c r="IG562" s="353"/>
      <c r="IH562" s="353"/>
      <c r="II562" s="353"/>
      <c r="IJ562" s="353"/>
      <c r="IK562" s="353"/>
      <c r="IL562" s="353"/>
      <c r="IM562" s="353"/>
      <c r="IN562" s="353"/>
      <c r="IO562" s="36"/>
      <c r="IP562" s="17"/>
      <c r="IQ562" s="17"/>
      <c r="IR562" s="353" t="s">
        <v>110</v>
      </c>
      <c r="IS562" s="353"/>
      <c r="IT562" s="353"/>
      <c r="IU562" s="353"/>
      <c r="IV562" s="353"/>
      <c r="IW562" s="353"/>
      <c r="IX562" s="353"/>
      <c r="IY562" s="353"/>
      <c r="IZ562" s="353"/>
      <c r="JA562" s="353"/>
      <c r="JB562" s="353"/>
      <c r="JC562" s="353"/>
      <c r="JD562" s="353"/>
      <c r="JE562" s="353"/>
      <c r="JF562" s="353"/>
      <c r="JG562" s="353"/>
      <c r="JH562" s="353"/>
      <c r="JI562" s="353"/>
      <c r="JJ562" s="353"/>
      <c r="JK562" s="353"/>
      <c r="JL562" s="254"/>
      <c r="JM562" s="17"/>
      <c r="JN562" s="17"/>
    </row>
    <row r="563" spans="222:276" ht="96" customHeight="1">
      <c r="HN563" s="365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65"/>
      <c r="HO564" s="260"/>
      <c r="HP564" s="361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61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65"/>
      <c r="HO565" s="260"/>
      <c r="HP565" s="361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61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65"/>
      <c r="HO566" s="260"/>
      <c r="HP566" s="361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61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65"/>
      <c r="HO567" s="260"/>
      <c r="HP567" s="361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61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65"/>
      <c r="HO568" s="260"/>
      <c r="HP568" s="361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61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65"/>
      <c r="HO569" s="260"/>
      <c r="HP569" s="361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61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65"/>
      <c r="HO570" s="260"/>
      <c r="HP570" s="361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61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65"/>
      <c r="HO571" s="260"/>
      <c r="HP571" s="361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61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65"/>
      <c r="HO572" s="260"/>
      <c r="HP572" s="361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61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65"/>
      <c r="HO573" s="260"/>
      <c r="HP573" s="361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61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65"/>
      <c r="HO574" s="260"/>
      <c r="HP574" s="361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61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65"/>
      <c r="HO575" s="260"/>
      <c r="HP575" s="361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61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65"/>
      <c r="HO576" s="260"/>
      <c r="HP576" s="361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61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65"/>
      <c r="HO577" s="260"/>
      <c r="HP577" s="361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61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65"/>
      <c r="HO578" s="260"/>
      <c r="HP578" s="361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61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65"/>
      <c r="HO579" s="260"/>
      <c r="HP579" s="361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61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65"/>
      <c r="HO580" s="260"/>
      <c r="HP580" s="361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61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65"/>
      <c r="HO581" s="260"/>
      <c r="HP581" s="361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61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65"/>
      <c r="HO582" s="260"/>
      <c r="HP582" s="361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61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65"/>
      <c r="HO583" s="260"/>
      <c r="HP583" s="244"/>
      <c r="HQ583" s="36"/>
      <c r="HR583" s="281" t="s">
        <v>288</v>
      </c>
      <c r="HS583" s="36"/>
      <c r="HT583" s="36"/>
      <c r="HU583" s="36"/>
      <c r="HV583" s="353" t="s">
        <v>324</v>
      </c>
      <c r="HW583" s="353"/>
      <c r="HX583" s="353"/>
      <c r="HY583" s="353"/>
      <c r="HZ583" s="353"/>
      <c r="IA583" s="353"/>
      <c r="IB583" s="353"/>
      <c r="IC583" s="353"/>
      <c r="ID583" s="353"/>
      <c r="IE583" s="353"/>
      <c r="IF583" s="353"/>
      <c r="IG583" s="353"/>
      <c r="IH583" s="353"/>
      <c r="II583" s="353"/>
      <c r="IJ583" s="353"/>
      <c r="IK583" s="353"/>
      <c r="IL583" s="353"/>
      <c r="IM583" s="353"/>
      <c r="IN583" s="353"/>
      <c r="IO583" s="244"/>
      <c r="IP583" s="245"/>
      <c r="IQ583" s="39"/>
      <c r="IR583" s="366" t="s">
        <v>325</v>
      </c>
      <c r="IS583" s="366"/>
      <c r="IT583" s="366"/>
      <c r="IU583" s="366"/>
      <c r="IV583" s="366"/>
      <c r="IW583" s="366"/>
      <c r="IX583" s="366"/>
      <c r="IY583" s="366"/>
      <c r="IZ583" s="366"/>
      <c r="JA583" s="366"/>
      <c r="JB583" s="366"/>
      <c r="JC583" s="366"/>
      <c r="JD583" s="366"/>
      <c r="JE583" s="366"/>
      <c r="JF583" s="366"/>
      <c r="JG583" s="366"/>
      <c r="JH583" s="366"/>
      <c r="JI583" s="366"/>
      <c r="JJ583" s="366"/>
      <c r="JK583" s="366"/>
      <c r="JL583" s="254"/>
      <c r="JM583" s="17"/>
      <c r="JN583" s="17"/>
    </row>
    <row r="584" spans="222:274">
      <c r="HN584" s="365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65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54" t="s">
        <v>326</v>
      </c>
      <c r="IS585" s="354"/>
      <c r="IT585" s="354"/>
      <c r="IU585" s="354"/>
      <c r="IV585" s="354"/>
      <c r="IW585" s="354"/>
      <c r="IX585" s="354"/>
      <c r="IY585" s="354"/>
      <c r="IZ585" s="354"/>
      <c r="JA585" s="354"/>
      <c r="JB585" s="354"/>
      <c r="JC585" s="354"/>
      <c r="JD585" s="354"/>
      <c r="JE585" s="354"/>
      <c r="JF585" s="354"/>
      <c r="JG585" s="354"/>
      <c r="JH585" s="354"/>
      <c r="JI585" s="354"/>
      <c r="JJ585" s="354"/>
      <c r="JK585" s="354"/>
      <c r="JL585" s="254"/>
      <c r="JM585" s="17"/>
      <c r="JN585" s="17"/>
    </row>
    <row r="586" spans="222:274">
      <c r="HN586" s="365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65"/>
      <c r="HO587" s="260"/>
      <c r="HP587" s="17"/>
      <c r="HQ587" s="17"/>
      <c r="HR587" s="17"/>
      <c r="HS587" s="17"/>
      <c r="HT587" s="36"/>
      <c r="HU587" s="36"/>
      <c r="HV587" s="353" t="s">
        <v>1</v>
      </c>
      <c r="HW587" s="353"/>
      <c r="HX587" s="353"/>
      <c r="HY587" s="353"/>
      <c r="HZ587" s="353"/>
      <c r="IA587" s="353"/>
      <c r="IB587" s="353"/>
      <c r="IC587" s="353"/>
      <c r="ID587" s="353"/>
      <c r="IE587" s="353"/>
      <c r="IF587" s="353"/>
      <c r="IG587" s="353"/>
      <c r="IH587" s="353"/>
      <c r="II587" s="353"/>
      <c r="IJ587" s="353"/>
      <c r="IK587" s="353"/>
      <c r="IL587" s="353"/>
      <c r="IM587" s="353"/>
      <c r="IN587" s="353"/>
      <c r="IO587" s="244"/>
      <c r="IP587" s="245"/>
      <c r="IQ587" s="39"/>
      <c r="IR587" s="353" t="s">
        <v>110</v>
      </c>
      <c r="IS587" s="353"/>
      <c r="IT587" s="353"/>
      <c r="IU587" s="353"/>
      <c r="IV587" s="353"/>
      <c r="IW587" s="353"/>
      <c r="IX587" s="353"/>
      <c r="IY587" s="353"/>
      <c r="IZ587" s="353"/>
      <c r="JA587" s="353"/>
      <c r="JB587" s="353"/>
      <c r="JC587" s="353"/>
      <c r="JD587" s="353"/>
      <c r="JE587" s="353"/>
      <c r="JF587" s="353"/>
      <c r="JG587" s="353"/>
      <c r="JH587" s="353"/>
      <c r="JI587" s="353"/>
      <c r="JJ587" s="353"/>
      <c r="JK587" s="353"/>
      <c r="JL587" s="254"/>
      <c r="JM587" s="17"/>
      <c r="JN587" s="17"/>
    </row>
    <row r="588" spans="222:274" ht="87" customHeight="1">
      <c r="HN588" s="365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65"/>
      <c r="HO589" s="260"/>
      <c r="HP589" s="361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61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65"/>
      <c r="HO590" s="260"/>
      <c r="HP590" s="361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61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65"/>
      <c r="HO591" s="260"/>
      <c r="HP591" s="361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61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61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61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61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61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61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61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61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61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61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61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61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61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61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61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61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61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61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61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61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61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61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61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61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61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61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61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61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61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61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61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61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61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53" t="s">
        <v>193</v>
      </c>
      <c r="HW608" s="353"/>
      <c r="HX608" s="353"/>
      <c r="HY608" s="353"/>
      <c r="HZ608" s="353"/>
      <c r="IA608" s="353"/>
      <c r="IB608" s="353"/>
      <c r="IC608" s="353"/>
      <c r="ID608" s="353"/>
      <c r="IE608" s="353"/>
      <c r="IF608" s="353"/>
      <c r="IG608" s="353"/>
      <c r="IH608" s="353"/>
      <c r="II608" s="353"/>
      <c r="IJ608" s="353"/>
      <c r="IK608" s="353"/>
      <c r="IL608" s="353"/>
      <c r="IM608" s="353"/>
      <c r="IN608" s="353"/>
      <c r="IO608" s="17"/>
      <c r="IP608" s="17"/>
      <c r="IQ608" s="17"/>
      <c r="IR608" s="366" t="s">
        <v>274</v>
      </c>
      <c r="IS608" s="366"/>
      <c r="IT608" s="366"/>
      <c r="IU608" s="366"/>
      <c r="IV608" s="366"/>
      <c r="IW608" s="366"/>
      <c r="IX608" s="366"/>
      <c r="IY608" s="366"/>
      <c r="IZ608" s="366"/>
      <c r="JA608" s="366"/>
      <c r="JB608" s="366"/>
      <c r="JC608" s="366"/>
      <c r="JD608" s="366"/>
      <c r="JE608" s="366"/>
      <c r="JF608" s="366"/>
      <c r="JG608" s="366"/>
      <c r="JH608" s="366"/>
      <c r="JI608" s="366"/>
      <c r="JJ608" s="366"/>
      <c r="JK608" s="366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54" t="s">
        <v>276</v>
      </c>
      <c r="IS610" s="354"/>
      <c r="IT610" s="354"/>
      <c r="IU610" s="354"/>
      <c r="IV610" s="354"/>
      <c r="IW610" s="354"/>
      <c r="IX610" s="354"/>
      <c r="IY610" s="354"/>
      <c r="IZ610" s="354"/>
      <c r="JA610" s="354"/>
      <c r="JB610" s="354"/>
      <c r="JC610" s="354"/>
      <c r="JD610" s="354"/>
      <c r="JE610" s="354"/>
      <c r="JF610" s="354"/>
      <c r="JG610" s="354"/>
      <c r="JH610" s="354"/>
      <c r="JI610" s="354"/>
      <c r="JJ610" s="354"/>
      <c r="JK610" s="354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53" t="s">
        <v>1</v>
      </c>
      <c r="HW612" s="353"/>
      <c r="HX612" s="353"/>
      <c r="HY612" s="353"/>
      <c r="HZ612" s="353"/>
      <c r="IA612" s="353"/>
      <c r="IB612" s="353"/>
      <c r="IC612" s="353"/>
      <c r="ID612" s="353"/>
      <c r="IE612" s="353"/>
      <c r="IF612" s="353"/>
      <c r="IG612" s="353"/>
      <c r="IH612" s="353"/>
      <c r="II612" s="353"/>
      <c r="IJ612" s="353"/>
      <c r="IK612" s="353"/>
      <c r="IL612" s="353"/>
      <c r="IM612" s="353"/>
      <c r="IN612" s="353"/>
      <c r="IO612" s="244"/>
      <c r="IP612" s="245"/>
      <c r="IQ612" s="39"/>
      <c r="IR612" s="353" t="s">
        <v>110</v>
      </c>
      <c r="IS612" s="353"/>
      <c r="IT612" s="353"/>
      <c r="IU612" s="353"/>
      <c r="IV612" s="353"/>
      <c r="IW612" s="353"/>
      <c r="IX612" s="353"/>
      <c r="IY612" s="353"/>
      <c r="IZ612" s="353"/>
      <c r="JA612" s="353"/>
      <c r="JB612" s="353"/>
      <c r="JC612" s="353"/>
      <c r="JD612" s="353"/>
      <c r="JE612" s="353"/>
      <c r="JF612" s="353"/>
      <c r="JG612" s="353"/>
      <c r="JH612" s="353"/>
      <c r="JI612" s="353"/>
      <c r="JJ612" s="353"/>
      <c r="JK612" s="353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61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61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61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61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61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61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61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61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61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61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61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61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61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61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61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61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61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61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61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61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61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61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61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61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61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61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61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61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61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61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61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61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61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61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61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61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61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61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53" t="s">
        <v>327</v>
      </c>
      <c r="HW633" s="353"/>
      <c r="HX633" s="353"/>
      <c r="HY633" s="353"/>
      <c r="HZ633" s="353"/>
      <c r="IA633" s="353"/>
      <c r="IB633" s="353"/>
      <c r="IC633" s="353"/>
      <c r="ID633" s="353"/>
      <c r="IE633" s="353"/>
      <c r="IF633" s="353"/>
      <c r="IG633" s="353"/>
      <c r="IH633" s="353"/>
      <c r="II633" s="353"/>
      <c r="IJ633" s="353"/>
      <c r="IK633" s="353"/>
      <c r="IL633" s="353"/>
      <c r="IM633" s="353"/>
      <c r="IN633" s="353"/>
      <c r="IO633" s="17"/>
      <c r="IP633" s="17"/>
      <c r="IQ633" s="17"/>
      <c r="IR633" s="366" t="s">
        <v>328</v>
      </c>
      <c r="IS633" s="366"/>
      <c r="IT633" s="366"/>
      <c r="IU633" s="366"/>
      <c r="IV633" s="366"/>
      <c r="IW633" s="366"/>
      <c r="IX633" s="366"/>
      <c r="IY633" s="366"/>
      <c r="IZ633" s="366"/>
      <c r="JA633" s="366"/>
      <c r="JB633" s="366"/>
      <c r="JC633" s="366"/>
      <c r="JD633" s="366"/>
      <c r="JE633" s="366"/>
      <c r="JF633" s="366"/>
      <c r="JG633" s="366"/>
      <c r="JH633" s="366"/>
      <c r="JI633" s="366"/>
      <c r="JJ633" s="366"/>
      <c r="JK633" s="366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54" t="s">
        <v>329</v>
      </c>
      <c r="IS635" s="354"/>
      <c r="IT635" s="354"/>
      <c r="IU635" s="354"/>
      <c r="IV635" s="354"/>
      <c r="IW635" s="354"/>
      <c r="IX635" s="354"/>
      <c r="IY635" s="354"/>
      <c r="IZ635" s="354"/>
      <c r="JA635" s="354"/>
      <c r="JB635" s="354"/>
      <c r="JC635" s="354"/>
      <c r="JD635" s="354"/>
      <c r="JE635" s="354"/>
      <c r="JF635" s="354"/>
      <c r="JG635" s="354"/>
      <c r="JH635" s="354"/>
      <c r="JI635" s="354"/>
      <c r="JJ635" s="354"/>
      <c r="JK635" s="354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53" t="s">
        <v>1</v>
      </c>
      <c r="HW637" s="353"/>
      <c r="HX637" s="353"/>
      <c r="HY637" s="353"/>
      <c r="HZ637" s="353"/>
      <c r="IA637" s="353"/>
      <c r="IB637" s="353"/>
      <c r="IC637" s="353"/>
      <c r="ID637" s="353"/>
      <c r="IE637" s="353"/>
      <c r="IF637" s="353"/>
      <c r="IG637" s="353"/>
      <c r="IH637" s="353"/>
      <c r="II637" s="353"/>
      <c r="IJ637" s="353"/>
      <c r="IK637" s="353"/>
      <c r="IL637" s="353"/>
      <c r="IM637" s="353"/>
      <c r="IN637" s="353"/>
      <c r="IO637" s="244"/>
      <c r="IP637" s="245"/>
      <c r="IQ637" s="39"/>
      <c r="IR637" s="353" t="s">
        <v>110</v>
      </c>
      <c r="IS637" s="353"/>
      <c r="IT637" s="353"/>
      <c r="IU637" s="353"/>
      <c r="IV637" s="353"/>
      <c r="IW637" s="353"/>
      <c r="IX637" s="353"/>
      <c r="IY637" s="353"/>
      <c r="IZ637" s="353"/>
      <c r="JA637" s="353"/>
      <c r="JB637" s="353"/>
      <c r="JC637" s="353"/>
      <c r="JD637" s="353"/>
      <c r="JE637" s="353"/>
      <c r="JF637" s="353"/>
      <c r="JG637" s="353"/>
      <c r="JH637" s="353"/>
      <c r="JI637" s="353"/>
      <c r="JJ637" s="353"/>
      <c r="JK637" s="353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61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61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61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61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61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61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61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61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61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61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61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61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61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61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61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61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61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61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61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61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61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61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61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61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61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61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61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61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61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61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61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61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61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61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61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61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61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61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53" t="s">
        <v>330</v>
      </c>
      <c r="HW658" s="353"/>
      <c r="HX658" s="353"/>
      <c r="HY658" s="353"/>
      <c r="HZ658" s="353"/>
      <c r="IA658" s="353"/>
      <c r="IB658" s="353"/>
      <c r="IC658" s="353"/>
      <c r="ID658" s="353"/>
      <c r="IE658" s="353"/>
      <c r="IF658" s="353"/>
      <c r="IG658" s="353"/>
      <c r="IH658" s="353"/>
      <c r="II658" s="353"/>
      <c r="IJ658" s="353"/>
      <c r="IK658" s="353"/>
      <c r="IL658" s="353"/>
      <c r="IM658" s="353"/>
      <c r="IN658" s="353"/>
      <c r="IO658" s="17"/>
      <c r="IP658" s="17"/>
      <c r="IQ658" s="17"/>
      <c r="IR658" s="366" t="s">
        <v>331</v>
      </c>
      <c r="IS658" s="366"/>
      <c r="IT658" s="366"/>
      <c r="IU658" s="366"/>
      <c r="IV658" s="366"/>
      <c r="IW658" s="366"/>
      <c r="IX658" s="366"/>
      <c r="IY658" s="366"/>
      <c r="IZ658" s="366"/>
      <c r="JA658" s="366"/>
      <c r="JB658" s="366"/>
      <c r="JC658" s="366"/>
      <c r="JD658" s="366"/>
      <c r="JE658" s="366"/>
      <c r="JF658" s="366"/>
      <c r="JG658" s="366"/>
      <c r="JH658" s="366"/>
      <c r="JI658" s="366"/>
      <c r="JJ658" s="366"/>
      <c r="JK658" s="366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54" t="s">
        <v>332</v>
      </c>
      <c r="IS660" s="354"/>
      <c r="IT660" s="354"/>
      <c r="IU660" s="354"/>
      <c r="IV660" s="354"/>
      <c r="IW660" s="354"/>
      <c r="IX660" s="354"/>
      <c r="IY660" s="354"/>
      <c r="IZ660" s="354"/>
      <c r="JA660" s="354"/>
      <c r="JB660" s="354"/>
      <c r="JC660" s="354"/>
      <c r="JD660" s="354"/>
      <c r="JE660" s="354"/>
      <c r="JF660" s="354"/>
      <c r="JG660" s="354"/>
      <c r="JH660" s="354"/>
      <c r="JI660" s="354"/>
      <c r="JJ660" s="354"/>
      <c r="JK660" s="354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53" t="s">
        <v>1</v>
      </c>
      <c r="HW662" s="353"/>
      <c r="HX662" s="353"/>
      <c r="HY662" s="353"/>
      <c r="HZ662" s="353"/>
      <c r="IA662" s="353"/>
      <c r="IB662" s="353"/>
      <c r="IC662" s="353"/>
      <c r="ID662" s="353"/>
      <c r="IE662" s="353"/>
      <c r="IF662" s="353"/>
      <c r="IG662" s="353"/>
      <c r="IH662" s="353"/>
      <c r="II662" s="353"/>
      <c r="IJ662" s="353"/>
      <c r="IK662" s="353"/>
      <c r="IL662" s="353"/>
      <c r="IM662" s="353"/>
      <c r="IN662" s="353"/>
      <c r="IO662" s="244"/>
      <c r="IP662" s="245"/>
      <c r="IQ662" s="39"/>
      <c r="IR662" s="353" t="s">
        <v>110</v>
      </c>
      <c r="IS662" s="353"/>
      <c r="IT662" s="353"/>
      <c r="IU662" s="353"/>
      <c r="IV662" s="353"/>
      <c r="IW662" s="353"/>
      <c r="IX662" s="353"/>
      <c r="IY662" s="353"/>
      <c r="IZ662" s="353"/>
      <c r="JA662" s="353"/>
      <c r="JB662" s="353"/>
      <c r="JC662" s="353"/>
      <c r="JD662" s="353"/>
      <c r="JE662" s="353"/>
      <c r="JF662" s="353"/>
      <c r="JG662" s="353"/>
      <c r="JH662" s="353"/>
      <c r="JI662" s="353"/>
      <c r="JJ662" s="353"/>
      <c r="JK662" s="353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61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61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61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61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61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61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61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61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61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61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61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61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61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61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61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61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61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61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61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61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61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61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61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61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61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61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61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61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61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61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61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61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61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61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61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61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61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61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53" t="s">
        <v>333</v>
      </c>
      <c r="HW683" s="353"/>
      <c r="HX683" s="353"/>
      <c r="HY683" s="353"/>
      <c r="HZ683" s="353"/>
      <c r="IA683" s="353"/>
      <c r="IB683" s="353"/>
      <c r="IC683" s="353"/>
      <c r="ID683" s="353"/>
      <c r="IE683" s="353"/>
      <c r="IF683" s="353"/>
      <c r="IG683" s="353"/>
      <c r="IH683" s="353"/>
      <c r="II683" s="353"/>
      <c r="IJ683" s="353"/>
      <c r="IK683" s="353"/>
      <c r="IL683" s="353"/>
      <c r="IM683" s="353"/>
      <c r="IN683" s="353"/>
      <c r="IO683" s="17"/>
      <c r="IP683" s="17"/>
      <c r="IQ683" s="17"/>
      <c r="IR683" s="366" t="s">
        <v>334</v>
      </c>
      <c r="IS683" s="366"/>
      <c r="IT683" s="366"/>
      <c r="IU683" s="366"/>
      <c r="IV683" s="366"/>
      <c r="IW683" s="366"/>
      <c r="IX683" s="366"/>
      <c r="IY683" s="366"/>
      <c r="IZ683" s="366"/>
      <c r="JA683" s="366"/>
      <c r="JB683" s="366"/>
      <c r="JC683" s="366"/>
      <c r="JD683" s="366"/>
      <c r="JE683" s="366"/>
      <c r="JF683" s="366"/>
      <c r="JG683" s="366"/>
      <c r="JH683" s="366"/>
      <c r="JI683" s="366"/>
      <c r="JJ683" s="366"/>
      <c r="JK683" s="366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54" t="s">
        <v>335</v>
      </c>
      <c r="IS685" s="354"/>
      <c r="IT685" s="354"/>
      <c r="IU685" s="354"/>
      <c r="IV685" s="354"/>
      <c r="IW685" s="354"/>
      <c r="IX685" s="354"/>
      <c r="IY685" s="354"/>
      <c r="IZ685" s="354"/>
      <c r="JA685" s="354"/>
      <c r="JB685" s="354"/>
      <c r="JC685" s="354"/>
      <c r="JD685" s="354"/>
      <c r="JE685" s="354"/>
      <c r="JF685" s="354"/>
      <c r="JG685" s="354"/>
      <c r="JH685" s="354"/>
      <c r="JI685" s="354"/>
      <c r="JJ685" s="354"/>
      <c r="JK685" s="354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D820-E097-9744-901E-4C2F0DD2358E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352</v>
      </c>
    </row>
    <row r="2" spans="1:129">
      <c r="A2" t="s">
        <v>353</v>
      </c>
    </row>
    <row r="3" spans="1:129">
      <c r="P3" s="36"/>
      <c r="Q3" s="36"/>
      <c r="R3" s="335" t="s">
        <v>110</v>
      </c>
      <c r="S3" s="335"/>
      <c r="T3" s="335"/>
      <c r="U3" s="335"/>
      <c r="V3" s="335"/>
      <c r="W3" s="335"/>
      <c r="X3" s="335"/>
      <c r="Y3" s="335"/>
      <c r="Z3" s="335"/>
      <c r="AA3" s="335"/>
      <c r="AB3" s="335"/>
      <c r="AC3" s="335"/>
      <c r="AD3" s="335"/>
      <c r="AE3" s="335"/>
      <c r="AF3" s="335"/>
      <c r="AG3" s="335"/>
      <c r="AH3" s="335"/>
      <c r="AI3" s="335"/>
      <c r="AJ3" s="335"/>
      <c r="AK3" s="335"/>
      <c r="AM3" s="36"/>
      <c r="AN3" s="36"/>
      <c r="AO3" s="335" t="s">
        <v>110</v>
      </c>
      <c r="AP3" s="335"/>
      <c r="AQ3" s="335"/>
      <c r="AR3" s="335"/>
      <c r="AS3" s="335"/>
      <c r="AT3" s="335"/>
      <c r="AU3" s="335"/>
      <c r="AV3" s="335"/>
      <c r="AW3" s="335"/>
      <c r="AX3" s="335"/>
      <c r="AY3" s="335"/>
      <c r="AZ3" s="335"/>
      <c r="BA3" s="335"/>
      <c r="BB3" s="335"/>
      <c r="BC3" s="335"/>
      <c r="BD3" s="335"/>
      <c r="BE3" s="335"/>
      <c r="BF3" s="335"/>
      <c r="BG3" s="335"/>
      <c r="BH3" s="335"/>
      <c r="BJ3" s="36"/>
      <c r="BK3" s="36"/>
      <c r="BL3" s="335" t="s">
        <v>110</v>
      </c>
      <c r="BM3" s="335"/>
      <c r="BN3" s="335"/>
      <c r="BO3" s="335"/>
      <c r="BP3" s="335"/>
      <c r="BQ3" s="335"/>
      <c r="BR3" s="335"/>
      <c r="BS3" s="335"/>
      <c r="BT3" s="335"/>
      <c r="BU3" s="335"/>
      <c r="BV3" s="335"/>
      <c r="BW3" s="335"/>
      <c r="BX3" s="335"/>
      <c r="BY3" s="335"/>
      <c r="BZ3" s="335"/>
      <c r="CA3" s="335"/>
      <c r="CB3" s="335"/>
      <c r="CC3" s="335"/>
      <c r="CD3" s="335"/>
      <c r="CE3" s="335"/>
      <c r="CG3" s="36"/>
      <c r="CH3" s="36"/>
      <c r="CI3" s="335" t="s">
        <v>110</v>
      </c>
      <c r="CJ3" s="335"/>
      <c r="CK3" s="335"/>
      <c r="CL3" s="335"/>
      <c r="CM3" s="335"/>
      <c r="CN3" s="335"/>
      <c r="CO3" s="335"/>
      <c r="CP3" s="335"/>
      <c r="CQ3" s="335"/>
      <c r="CR3" s="335"/>
      <c r="CS3" s="335"/>
      <c r="CT3" s="335"/>
      <c r="CU3" s="335"/>
      <c r="CV3" s="335"/>
      <c r="CW3" s="335"/>
      <c r="CX3" s="335"/>
      <c r="CY3" s="335"/>
      <c r="CZ3" s="335"/>
      <c r="DA3" s="335"/>
      <c r="DB3" s="335"/>
      <c r="DD3" s="36"/>
      <c r="DE3" s="36"/>
      <c r="DF3" s="335" t="s">
        <v>110</v>
      </c>
      <c r="DG3" s="335"/>
      <c r="DH3" s="335"/>
      <c r="DI3" s="335"/>
      <c r="DJ3" s="335"/>
      <c r="DK3" s="335"/>
      <c r="DL3" s="335"/>
      <c r="DM3" s="335"/>
      <c r="DN3" s="335"/>
      <c r="DO3" s="335"/>
      <c r="DP3" s="335"/>
      <c r="DQ3" s="335"/>
      <c r="DR3" s="335"/>
      <c r="DS3" s="335"/>
      <c r="DT3" s="335"/>
      <c r="DU3" s="335"/>
      <c r="DV3" s="335"/>
      <c r="DW3" s="335"/>
      <c r="DX3" s="335"/>
      <c r="DY3" s="335"/>
    </row>
    <row r="4" spans="1:129" ht="156">
      <c r="P4" s="32"/>
      <c r="Q4" s="32"/>
      <c r="R4" s="6" t="s">
        <v>14</v>
      </c>
      <c r="S4" s="6" t="s">
        <v>203</v>
      </c>
      <c r="T4" s="6" t="s">
        <v>204</v>
      </c>
      <c r="U4" s="6" t="s">
        <v>27</v>
      </c>
      <c r="V4" s="6" t="s">
        <v>205</v>
      </c>
      <c r="W4" s="6" t="s">
        <v>206</v>
      </c>
      <c r="X4" s="6" t="s">
        <v>15</v>
      </c>
      <c r="Y4" s="6" t="s">
        <v>208</v>
      </c>
      <c r="Z4" s="6" t="s">
        <v>21</v>
      </c>
      <c r="AA4" s="6" t="s">
        <v>207</v>
      </c>
      <c r="AB4" s="6" t="s">
        <v>20</v>
      </c>
      <c r="AC4" s="6" t="s">
        <v>209</v>
      </c>
      <c r="AD4" s="6" t="s">
        <v>184</v>
      </c>
      <c r="AE4" s="6" t="s">
        <v>185</v>
      </c>
      <c r="AF4" s="6" t="s">
        <v>186</v>
      </c>
      <c r="AG4" s="6" t="s">
        <v>182</v>
      </c>
      <c r="AH4" s="6" t="s">
        <v>141</v>
      </c>
      <c r="AI4" s="6" t="s">
        <v>142</v>
      </c>
      <c r="AJ4" s="6" t="s">
        <v>143</v>
      </c>
      <c r="AK4" s="6" t="s">
        <v>144</v>
      </c>
      <c r="AM4" s="32"/>
      <c r="AN4" s="32"/>
      <c r="AO4" s="6" t="s">
        <v>14</v>
      </c>
      <c r="AP4" s="6" t="s">
        <v>203</v>
      </c>
      <c r="AQ4" s="6" t="s">
        <v>204</v>
      </c>
      <c r="AR4" s="6" t="s">
        <v>27</v>
      </c>
      <c r="AS4" s="6" t="s">
        <v>205</v>
      </c>
      <c r="AT4" s="6" t="s">
        <v>206</v>
      </c>
      <c r="AU4" s="6" t="s">
        <v>15</v>
      </c>
      <c r="AV4" s="6" t="s">
        <v>208</v>
      </c>
      <c r="AW4" s="6" t="s">
        <v>21</v>
      </c>
      <c r="AX4" s="6" t="s">
        <v>207</v>
      </c>
      <c r="AY4" s="6" t="s">
        <v>20</v>
      </c>
      <c r="AZ4" s="6" t="s">
        <v>209</v>
      </c>
      <c r="BA4" s="6" t="s">
        <v>184</v>
      </c>
      <c r="BB4" s="6" t="s">
        <v>185</v>
      </c>
      <c r="BC4" s="6" t="s">
        <v>186</v>
      </c>
      <c r="BD4" s="6" t="s">
        <v>182</v>
      </c>
      <c r="BE4" s="6" t="s">
        <v>141</v>
      </c>
      <c r="BF4" s="6" t="s">
        <v>142</v>
      </c>
      <c r="BG4" s="6" t="s">
        <v>143</v>
      </c>
      <c r="BH4" s="6" t="s">
        <v>144</v>
      </c>
      <c r="BJ4" s="32"/>
      <c r="BK4" s="32"/>
      <c r="BL4" s="6" t="s">
        <v>14</v>
      </c>
      <c r="BM4" s="6" t="s">
        <v>203</v>
      </c>
      <c r="BN4" s="6" t="s">
        <v>204</v>
      </c>
      <c r="BO4" s="6" t="s">
        <v>27</v>
      </c>
      <c r="BP4" s="6" t="s">
        <v>205</v>
      </c>
      <c r="BQ4" s="6" t="s">
        <v>206</v>
      </c>
      <c r="BR4" s="6" t="s">
        <v>15</v>
      </c>
      <c r="BS4" s="6" t="s">
        <v>208</v>
      </c>
      <c r="BT4" s="6" t="s">
        <v>21</v>
      </c>
      <c r="BU4" s="6" t="s">
        <v>207</v>
      </c>
      <c r="BV4" s="6" t="s">
        <v>20</v>
      </c>
      <c r="BW4" s="6" t="s">
        <v>209</v>
      </c>
      <c r="BX4" s="6" t="s">
        <v>184</v>
      </c>
      <c r="BY4" s="6" t="s">
        <v>185</v>
      </c>
      <c r="BZ4" s="6" t="s">
        <v>186</v>
      </c>
      <c r="CA4" s="6" t="s">
        <v>182</v>
      </c>
      <c r="CB4" s="6" t="s">
        <v>141</v>
      </c>
      <c r="CC4" s="6" t="s">
        <v>142</v>
      </c>
      <c r="CD4" s="6" t="s">
        <v>143</v>
      </c>
      <c r="CE4" s="6" t="s">
        <v>144</v>
      </c>
      <c r="CG4" s="32"/>
      <c r="CH4" s="32"/>
      <c r="CI4" s="6" t="s">
        <v>14</v>
      </c>
      <c r="CJ4" s="6" t="s">
        <v>203</v>
      </c>
      <c r="CK4" s="6" t="s">
        <v>204</v>
      </c>
      <c r="CL4" s="6" t="s">
        <v>27</v>
      </c>
      <c r="CM4" s="6" t="s">
        <v>205</v>
      </c>
      <c r="CN4" s="6" t="s">
        <v>206</v>
      </c>
      <c r="CO4" s="6" t="s">
        <v>15</v>
      </c>
      <c r="CP4" s="6" t="s">
        <v>208</v>
      </c>
      <c r="CQ4" s="6" t="s">
        <v>21</v>
      </c>
      <c r="CR4" s="6" t="s">
        <v>207</v>
      </c>
      <c r="CS4" s="6" t="s">
        <v>20</v>
      </c>
      <c r="CT4" s="6" t="s">
        <v>209</v>
      </c>
      <c r="CU4" s="6" t="s">
        <v>184</v>
      </c>
      <c r="CV4" s="6" t="s">
        <v>185</v>
      </c>
      <c r="CW4" s="6" t="s">
        <v>186</v>
      </c>
      <c r="CX4" s="6" t="s">
        <v>182</v>
      </c>
      <c r="CY4" s="6" t="s">
        <v>141</v>
      </c>
      <c r="CZ4" s="6" t="s">
        <v>142</v>
      </c>
      <c r="DA4" s="6" t="s">
        <v>143</v>
      </c>
      <c r="DB4" s="6" t="s">
        <v>144</v>
      </c>
      <c r="DD4" s="32"/>
      <c r="DE4" s="32"/>
      <c r="DF4" s="6" t="s">
        <v>14</v>
      </c>
      <c r="DG4" s="6" t="s">
        <v>203</v>
      </c>
      <c r="DH4" s="6" t="s">
        <v>204</v>
      </c>
      <c r="DI4" s="6" t="s">
        <v>27</v>
      </c>
      <c r="DJ4" s="6" t="s">
        <v>205</v>
      </c>
      <c r="DK4" s="6" t="s">
        <v>206</v>
      </c>
      <c r="DL4" s="6" t="s">
        <v>15</v>
      </c>
      <c r="DM4" s="6" t="s">
        <v>208</v>
      </c>
      <c r="DN4" s="6" t="s">
        <v>21</v>
      </c>
      <c r="DO4" s="6" t="s">
        <v>207</v>
      </c>
      <c r="DP4" s="6" t="s">
        <v>20</v>
      </c>
      <c r="DQ4" s="6" t="s">
        <v>209</v>
      </c>
      <c r="DR4" s="6" t="s">
        <v>184</v>
      </c>
      <c r="DS4" s="6" t="s">
        <v>185</v>
      </c>
      <c r="DT4" s="6" t="s">
        <v>186</v>
      </c>
      <c r="DU4" s="6" t="s">
        <v>182</v>
      </c>
      <c r="DV4" s="6" t="s">
        <v>141</v>
      </c>
      <c r="DW4" s="6" t="s">
        <v>142</v>
      </c>
      <c r="DX4" s="6" t="s">
        <v>183</v>
      </c>
      <c r="DY4" s="6" t="s">
        <v>144</v>
      </c>
    </row>
    <row r="5" spans="1:129" ht="16" customHeight="1">
      <c r="C5" s="3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P5" s="355" t="s">
        <v>173</v>
      </c>
      <c r="Q5" s="28" t="s">
        <v>14</v>
      </c>
      <c r="R5" s="69">
        <v>0</v>
      </c>
      <c r="S5" s="69">
        <v>0</v>
      </c>
      <c r="T5" s="69">
        <v>1.0638297872340425</v>
      </c>
      <c r="U5" s="69">
        <v>0</v>
      </c>
      <c r="V5" s="69">
        <v>0</v>
      </c>
      <c r="W5" s="69">
        <v>0</v>
      </c>
      <c r="X5" s="69">
        <v>0</v>
      </c>
      <c r="Y5" s="69">
        <v>0</v>
      </c>
      <c r="Z5" s="69">
        <v>0</v>
      </c>
      <c r="AA5" s="69">
        <v>0</v>
      </c>
      <c r="AB5" s="69">
        <v>0</v>
      </c>
      <c r="AC5" s="69">
        <v>0</v>
      </c>
      <c r="AD5" s="69">
        <v>0</v>
      </c>
      <c r="AE5" s="186">
        <v>0</v>
      </c>
      <c r="AF5" s="186">
        <v>0</v>
      </c>
      <c r="AG5" s="186">
        <v>0</v>
      </c>
      <c r="AH5" s="186">
        <v>0</v>
      </c>
      <c r="AI5" s="186">
        <v>0</v>
      </c>
      <c r="AJ5" s="186">
        <v>0</v>
      </c>
      <c r="AK5" s="186">
        <v>0</v>
      </c>
      <c r="AM5" s="355" t="s">
        <v>173</v>
      </c>
      <c r="AN5" s="28" t="s">
        <v>14</v>
      </c>
      <c r="AO5" s="69">
        <v>0</v>
      </c>
      <c r="AP5" s="69">
        <v>0</v>
      </c>
      <c r="AQ5" s="69">
        <v>0</v>
      </c>
      <c r="AR5" s="69">
        <v>0</v>
      </c>
      <c r="AS5" s="69">
        <v>0</v>
      </c>
      <c r="AT5" s="69">
        <v>0</v>
      </c>
      <c r="AU5" s="69">
        <v>1.1904761904761907</v>
      </c>
      <c r="AV5" s="69">
        <v>0</v>
      </c>
      <c r="AW5" s="69">
        <v>0</v>
      </c>
      <c r="AX5" s="69">
        <v>0</v>
      </c>
      <c r="AY5" s="69">
        <v>1.1904761904761907</v>
      </c>
      <c r="AZ5" s="69">
        <v>0</v>
      </c>
      <c r="BA5" s="69">
        <v>0</v>
      </c>
      <c r="BB5" s="186">
        <v>0</v>
      </c>
      <c r="BC5" s="186">
        <v>0</v>
      </c>
      <c r="BD5" s="186">
        <v>0</v>
      </c>
      <c r="BE5" s="186">
        <v>0</v>
      </c>
      <c r="BF5" s="186">
        <v>0</v>
      </c>
      <c r="BG5" s="186">
        <v>0</v>
      </c>
      <c r="BH5" s="186">
        <v>0</v>
      </c>
      <c r="BJ5" s="355" t="s">
        <v>173</v>
      </c>
      <c r="BK5" s="28" t="s">
        <v>14</v>
      </c>
      <c r="BL5" s="69">
        <v>0</v>
      </c>
      <c r="BM5" s="69">
        <v>0</v>
      </c>
      <c r="BN5" s="69">
        <v>0</v>
      </c>
      <c r="BO5" s="69">
        <v>0</v>
      </c>
      <c r="BP5" s="69">
        <v>0</v>
      </c>
      <c r="BQ5" s="69">
        <v>0</v>
      </c>
      <c r="BR5" s="69">
        <v>0</v>
      </c>
      <c r="BS5" s="69">
        <v>1.2179789407512176</v>
      </c>
      <c r="BT5" s="69">
        <v>0</v>
      </c>
      <c r="BU5" s="69">
        <v>0</v>
      </c>
      <c r="BV5" s="69">
        <v>0</v>
      </c>
      <c r="BW5" s="69">
        <v>1.2133699633699635</v>
      </c>
      <c r="BX5" s="69">
        <v>0</v>
      </c>
      <c r="BY5" s="186">
        <v>0</v>
      </c>
      <c r="BZ5" s="186">
        <v>0</v>
      </c>
      <c r="CA5" s="186">
        <v>0</v>
      </c>
      <c r="CB5" s="186">
        <v>0</v>
      </c>
      <c r="CC5" s="186">
        <v>0</v>
      </c>
      <c r="CD5" s="186">
        <v>0</v>
      </c>
      <c r="CE5" s="186">
        <v>0</v>
      </c>
      <c r="CG5" s="355" t="s">
        <v>173</v>
      </c>
      <c r="CH5" s="28" t="s">
        <v>14</v>
      </c>
      <c r="CI5" s="69">
        <v>0</v>
      </c>
      <c r="CJ5" s="69">
        <v>1.2820830955275976E-3</v>
      </c>
      <c r="CK5" s="69">
        <v>0</v>
      </c>
      <c r="CL5" s="69">
        <v>0</v>
      </c>
      <c r="CM5" s="69">
        <v>1.4853401716478267E-3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69">
        <v>0</v>
      </c>
      <c r="CT5" s="69">
        <v>0</v>
      </c>
      <c r="CU5" s="69">
        <v>0</v>
      </c>
      <c r="CV5" s="186">
        <v>0</v>
      </c>
      <c r="CW5" s="186">
        <v>10.514471086394826</v>
      </c>
      <c r="CX5" s="186">
        <v>10.183770407618878</v>
      </c>
      <c r="CY5" s="186">
        <v>0</v>
      </c>
      <c r="CZ5" s="186">
        <v>0</v>
      </c>
      <c r="DA5" s="186">
        <v>0</v>
      </c>
      <c r="DB5" s="186">
        <v>0</v>
      </c>
      <c r="DD5" s="355" t="s">
        <v>173</v>
      </c>
      <c r="DE5" s="28" t="s">
        <v>14</v>
      </c>
      <c r="DF5" s="69">
        <v>0</v>
      </c>
      <c r="DG5" s="69">
        <v>0</v>
      </c>
      <c r="DH5" s="69">
        <v>1.2957222773949124E-3</v>
      </c>
      <c r="DI5" s="69">
        <v>0</v>
      </c>
      <c r="DJ5" s="69">
        <v>0</v>
      </c>
      <c r="DK5" s="69">
        <v>1.4853401716478267E-3</v>
      </c>
      <c r="DL5" s="69">
        <v>0</v>
      </c>
      <c r="DM5" s="69">
        <v>0</v>
      </c>
      <c r="DN5" s="69">
        <v>0</v>
      </c>
      <c r="DO5" s="69">
        <v>0</v>
      </c>
      <c r="DP5" s="69">
        <v>0</v>
      </c>
      <c r="DQ5" s="69">
        <v>0</v>
      </c>
      <c r="DR5" s="69">
        <v>0</v>
      </c>
      <c r="DS5" s="186">
        <v>0</v>
      </c>
      <c r="DT5" s="186">
        <v>0</v>
      </c>
      <c r="DU5" s="186">
        <v>0</v>
      </c>
      <c r="DV5" s="331">
        <v>1.222038870553722E-7</v>
      </c>
      <c r="DW5" s="186">
        <v>0</v>
      </c>
      <c r="DX5" s="186">
        <v>6.3095238095238095E-8</v>
      </c>
      <c r="DY5" s="186">
        <v>0</v>
      </c>
    </row>
    <row r="6" spans="1:129">
      <c r="C6" s="3" t="s">
        <v>354</v>
      </c>
      <c r="D6" s="305" t="s">
        <v>177</v>
      </c>
      <c r="E6" s="305" t="s">
        <v>177</v>
      </c>
      <c r="F6" s="305"/>
      <c r="G6" s="305"/>
      <c r="H6" s="305"/>
      <c r="I6" s="305"/>
      <c r="J6" s="305"/>
      <c r="K6" s="305"/>
      <c r="L6" s="305"/>
      <c r="M6" s="305"/>
      <c r="N6" s="305"/>
      <c r="P6" s="355"/>
      <c r="Q6" s="28" t="s">
        <v>203</v>
      </c>
      <c r="R6" s="69">
        <v>0</v>
      </c>
      <c r="S6" s="69">
        <v>0</v>
      </c>
      <c r="T6" s="69">
        <v>0</v>
      </c>
      <c r="U6" s="69">
        <v>0</v>
      </c>
      <c r="V6" s="69">
        <v>0</v>
      </c>
      <c r="W6" s="69">
        <v>0</v>
      </c>
      <c r="X6" s="69">
        <v>1.1309523809523812</v>
      </c>
      <c r="Y6" s="69">
        <v>0</v>
      </c>
      <c r="Z6" s="69">
        <v>0</v>
      </c>
      <c r="AA6" s="69">
        <v>0</v>
      </c>
      <c r="AB6" s="69">
        <v>1.1309523809523812</v>
      </c>
      <c r="AC6" s="69">
        <v>0</v>
      </c>
      <c r="AD6" s="69">
        <v>0</v>
      </c>
      <c r="AE6" s="186">
        <v>0</v>
      </c>
      <c r="AF6" s="186">
        <v>0</v>
      </c>
      <c r="AG6" s="186">
        <v>0</v>
      </c>
      <c r="AH6" s="186">
        <v>0</v>
      </c>
      <c r="AI6" s="186">
        <v>0</v>
      </c>
      <c r="AJ6" s="186">
        <v>0</v>
      </c>
      <c r="AK6" s="186">
        <v>0</v>
      </c>
      <c r="AM6" s="355"/>
      <c r="AN6" s="28" t="s">
        <v>203</v>
      </c>
      <c r="AO6" s="69">
        <v>0</v>
      </c>
      <c r="AP6" s="69">
        <v>0</v>
      </c>
      <c r="AQ6" s="69">
        <v>0</v>
      </c>
      <c r="AR6" s="69">
        <v>0</v>
      </c>
      <c r="AS6" s="69">
        <v>0</v>
      </c>
      <c r="AT6" s="69">
        <v>0</v>
      </c>
      <c r="AU6" s="69">
        <v>0</v>
      </c>
      <c r="AV6" s="69">
        <v>1.1570799937136569</v>
      </c>
      <c r="AW6" s="69">
        <v>0</v>
      </c>
      <c r="AX6" s="69">
        <v>0</v>
      </c>
      <c r="AY6" s="69">
        <v>0</v>
      </c>
      <c r="AZ6" s="69">
        <v>1.1527014652014653</v>
      </c>
      <c r="BA6" s="69">
        <v>0</v>
      </c>
      <c r="BB6" s="186">
        <v>0</v>
      </c>
      <c r="BC6" s="186">
        <v>0</v>
      </c>
      <c r="BD6" s="186">
        <v>0</v>
      </c>
      <c r="BE6" s="186">
        <v>0</v>
      </c>
      <c r="BF6" s="186">
        <v>0</v>
      </c>
      <c r="BG6" s="186">
        <v>0</v>
      </c>
      <c r="BH6" s="186">
        <v>0</v>
      </c>
      <c r="BJ6" s="355"/>
      <c r="BK6" s="28" t="s">
        <v>203</v>
      </c>
      <c r="BL6" s="69">
        <v>0</v>
      </c>
      <c r="BM6" s="69">
        <v>1.2179789407512178E-3</v>
      </c>
      <c r="BN6" s="69">
        <v>0</v>
      </c>
      <c r="BO6" s="69">
        <v>0</v>
      </c>
      <c r="BP6" s="69">
        <v>1.4110731630654354E-3</v>
      </c>
      <c r="BQ6" s="69">
        <v>0</v>
      </c>
      <c r="BR6" s="69">
        <v>0</v>
      </c>
      <c r="BS6" s="69">
        <v>0</v>
      </c>
      <c r="BT6" s="69">
        <v>0</v>
      </c>
      <c r="BU6" s="69">
        <v>0</v>
      </c>
      <c r="BV6" s="69">
        <v>0</v>
      </c>
      <c r="BW6" s="69">
        <v>0</v>
      </c>
      <c r="BX6" s="69">
        <v>0</v>
      </c>
      <c r="BY6" s="186">
        <v>0</v>
      </c>
      <c r="BZ6" s="186">
        <v>9.9887475320750845</v>
      </c>
      <c r="CA6" s="186">
        <v>9.6745818872379346</v>
      </c>
      <c r="CB6" s="186">
        <v>0</v>
      </c>
      <c r="CC6" s="186">
        <v>0</v>
      </c>
      <c r="CD6" s="186">
        <v>0</v>
      </c>
      <c r="CE6" s="186">
        <v>0</v>
      </c>
      <c r="CG6" s="355"/>
      <c r="CH6" s="28" t="s">
        <v>203</v>
      </c>
      <c r="CI6" s="69">
        <v>0</v>
      </c>
      <c r="CJ6" s="69">
        <v>0</v>
      </c>
      <c r="CK6" s="69">
        <v>1.2309361635251669E-3</v>
      </c>
      <c r="CL6" s="69">
        <v>0</v>
      </c>
      <c r="CM6" s="69">
        <v>0</v>
      </c>
      <c r="CN6" s="69">
        <v>1.4110731630654354E-3</v>
      </c>
      <c r="CO6" s="69">
        <v>0</v>
      </c>
      <c r="CP6" s="69">
        <v>0</v>
      </c>
      <c r="CQ6" s="69">
        <v>0</v>
      </c>
      <c r="CR6" s="69">
        <v>0</v>
      </c>
      <c r="CS6" s="69">
        <v>0</v>
      </c>
      <c r="CT6" s="69">
        <v>0</v>
      </c>
      <c r="CU6" s="69">
        <v>0</v>
      </c>
      <c r="CV6" s="186">
        <v>0</v>
      </c>
      <c r="CW6" s="186">
        <v>0</v>
      </c>
      <c r="CX6" s="186">
        <v>0</v>
      </c>
      <c r="CY6" s="186">
        <v>1.160936927026036E-7</v>
      </c>
      <c r="CZ6" s="186">
        <v>0</v>
      </c>
      <c r="DA6" s="186">
        <v>5.9940476190476189E-8</v>
      </c>
      <c r="DB6" s="186">
        <v>0</v>
      </c>
      <c r="DD6" s="355"/>
      <c r="DE6" s="28" t="s">
        <v>203</v>
      </c>
      <c r="DF6" s="69">
        <v>0</v>
      </c>
      <c r="DG6" s="69">
        <v>0</v>
      </c>
      <c r="DH6" s="69">
        <v>4.1168433562714622E-3</v>
      </c>
      <c r="DI6" s="69">
        <v>0</v>
      </c>
      <c r="DJ6" s="69">
        <v>0</v>
      </c>
      <c r="DK6" s="69">
        <v>4.7193082376770423E-3</v>
      </c>
      <c r="DL6" s="69">
        <v>1.3774761829924488E-3</v>
      </c>
      <c r="DM6" s="69">
        <v>1.149442502005976E-2</v>
      </c>
      <c r="DN6" s="69">
        <v>3.5276829076635883E-3</v>
      </c>
      <c r="DO6" s="69">
        <v>0</v>
      </c>
      <c r="DP6" s="69">
        <v>1.3774761829924488E-3</v>
      </c>
      <c r="DQ6" s="69">
        <v>1.0046569560802234E-2</v>
      </c>
      <c r="DR6" s="69">
        <v>0</v>
      </c>
      <c r="DS6" s="186">
        <v>1.7638414538317941E-3</v>
      </c>
      <c r="DT6" s="186">
        <v>0</v>
      </c>
      <c r="DU6" s="186">
        <v>0</v>
      </c>
      <c r="DV6" s="186">
        <v>0</v>
      </c>
      <c r="DW6" s="186">
        <v>0</v>
      </c>
      <c r="DX6" s="186">
        <v>0</v>
      </c>
      <c r="DY6" s="186">
        <v>0</v>
      </c>
    </row>
    <row r="7" spans="1:129" ht="16" customHeight="1">
      <c r="C7" s="3" t="s">
        <v>355</v>
      </c>
      <c r="D7" s="305" t="s">
        <v>177</v>
      </c>
      <c r="E7" s="305" t="s">
        <v>14</v>
      </c>
      <c r="F7" s="305"/>
      <c r="G7" s="305"/>
      <c r="H7" s="305"/>
      <c r="I7" s="305"/>
      <c r="J7" s="305"/>
      <c r="K7" s="305"/>
      <c r="L7" s="305"/>
      <c r="M7" s="305"/>
      <c r="N7" s="305"/>
      <c r="P7" s="355"/>
      <c r="Q7" s="28" t="s">
        <v>204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1.1449002043061447</v>
      </c>
      <c r="Z7" s="69">
        <v>0</v>
      </c>
      <c r="AA7" s="69">
        <v>0</v>
      </c>
      <c r="AB7" s="69">
        <v>0</v>
      </c>
      <c r="AC7" s="69">
        <v>1.1405677655677655</v>
      </c>
      <c r="AD7" s="69">
        <v>0</v>
      </c>
      <c r="AE7" s="186">
        <v>0</v>
      </c>
      <c r="AF7" s="186">
        <v>0</v>
      </c>
      <c r="AG7" s="186">
        <v>0</v>
      </c>
      <c r="AH7" s="186">
        <v>0</v>
      </c>
      <c r="AI7" s="186">
        <v>0</v>
      </c>
      <c r="AJ7" s="186">
        <v>0</v>
      </c>
      <c r="AK7" s="186">
        <v>0</v>
      </c>
      <c r="AM7" s="355"/>
      <c r="AN7" s="28" t="s">
        <v>204</v>
      </c>
      <c r="AO7" s="69">
        <v>0</v>
      </c>
      <c r="AP7" s="69">
        <v>1.2051581097959417E-3</v>
      </c>
      <c r="AQ7" s="69">
        <v>0</v>
      </c>
      <c r="AR7" s="69">
        <v>0</v>
      </c>
      <c r="AS7" s="69">
        <v>1.3962197613489569E-3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186">
        <v>0</v>
      </c>
      <c r="BC7" s="186">
        <v>9.8836028212111362</v>
      </c>
      <c r="BD7" s="186">
        <v>9.5727441831617455</v>
      </c>
      <c r="BE7" s="186">
        <v>0</v>
      </c>
      <c r="BF7" s="186">
        <v>0</v>
      </c>
      <c r="BG7" s="186">
        <v>0</v>
      </c>
      <c r="BH7" s="186">
        <v>0</v>
      </c>
      <c r="BJ7" s="355"/>
      <c r="BK7" s="28" t="s">
        <v>204</v>
      </c>
      <c r="BL7" s="69">
        <v>0</v>
      </c>
      <c r="BM7" s="69">
        <v>0</v>
      </c>
      <c r="BN7" s="69">
        <v>1.2179789407512176E-3</v>
      </c>
      <c r="BO7" s="69">
        <v>0</v>
      </c>
      <c r="BP7" s="69">
        <v>0</v>
      </c>
      <c r="BQ7" s="69">
        <v>1.3962197613489569E-3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186">
        <v>0</v>
      </c>
      <c r="BZ7" s="186">
        <v>0</v>
      </c>
      <c r="CA7" s="186">
        <v>0</v>
      </c>
      <c r="CB7" s="186">
        <v>1.1487165383204987E-7</v>
      </c>
      <c r="CC7" s="186">
        <v>0</v>
      </c>
      <c r="CD7" s="186">
        <v>5.930952380952381E-8</v>
      </c>
      <c r="CE7" s="186">
        <v>0</v>
      </c>
      <c r="CG7" s="355"/>
      <c r="CH7" s="28" t="s">
        <v>204</v>
      </c>
      <c r="CI7" s="69">
        <v>0</v>
      </c>
      <c r="CJ7" s="69">
        <v>0</v>
      </c>
      <c r="CK7" s="69">
        <v>4.073508163047552E-3</v>
      </c>
      <c r="CL7" s="69">
        <v>0</v>
      </c>
      <c r="CM7" s="69">
        <v>0</v>
      </c>
      <c r="CN7" s="69">
        <v>4.6696313088593891E-3</v>
      </c>
      <c r="CO7" s="69">
        <v>1.3629764336977913E-3</v>
      </c>
      <c r="CP7" s="69">
        <v>1.1373431072480183E-2</v>
      </c>
      <c r="CQ7" s="69">
        <v>3.4905494033723923E-3</v>
      </c>
      <c r="CR7" s="69">
        <v>0</v>
      </c>
      <c r="CS7" s="69">
        <v>1.3629764336977913E-3</v>
      </c>
      <c r="CT7" s="69">
        <v>9.9408161970043155E-3</v>
      </c>
      <c r="CU7" s="69">
        <v>0</v>
      </c>
      <c r="CV7" s="186">
        <v>1.7452747016861961E-3</v>
      </c>
      <c r="CW7" s="186">
        <v>0</v>
      </c>
      <c r="CX7" s="186">
        <v>0</v>
      </c>
      <c r="CY7" s="186">
        <v>0</v>
      </c>
      <c r="CZ7" s="186">
        <v>0</v>
      </c>
      <c r="DA7" s="186">
        <v>0</v>
      </c>
      <c r="DB7" s="186">
        <v>0</v>
      </c>
      <c r="DD7" s="355"/>
      <c r="DE7" s="28" t="s">
        <v>204</v>
      </c>
      <c r="DF7" s="69">
        <v>0</v>
      </c>
      <c r="DG7" s="69">
        <v>1.1972032707873878E-5</v>
      </c>
      <c r="DH7" s="69">
        <v>0</v>
      </c>
      <c r="DI7" s="69">
        <v>0</v>
      </c>
      <c r="DJ7" s="69">
        <v>1.3870037893268516E-5</v>
      </c>
      <c r="DK7" s="69">
        <v>0</v>
      </c>
      <c r="DL7" s="69">
        <v>4.5584496110294033E-3</v>
      </c>
      <c r="DM7" s="69">
        <v>1.3944643381066507E-3</v>
      </c>
      <c r="DN7" s="69">
        <v>1.1674078272148473E-2</v>
      </c>
      <c r="DO7" s="69">
        <v>3.5600822600132761E-3</v>
      </c>
      <c r="DP7" s="69">
        <v>4.5584496110294033E-3</v>
      </c>
      <c r="DQ7" s="69">
        <v>1.3891875189612104E-3</v>
      </c>
      <c r="DR7" s="69">
        <v>0</v>
      </c>
      <c r="DS7" s="186">
        <v>5.8370391360742365E-3</v>
      </c>
      <c r="DT7" s="186">
        <v>8.6142254740072033E-2</v>
      </c>
      <c r="DU7" s="186">
        <v>9.5095577529098543E-2</v>
      </c>
      <c r="DV7" s="186">
        <v>0</v>
      </c>
      <c r="DW7" s="186">
        <v>0</v>
      </c>
      <c r="DX7" s="186">
        <v>0</v>
      </c>
      <c r="DY7" s="186">
        <v>4.6540658711631884E-10</v>
      </c>
    </row>
    <row r="8" spans="1:129">
      <c r="C8" s="3" t="s">
        <v>356</v>
      </c>
      <c r="D8" s="270">
        <v>1</v>
      </c>
      <c r="E8" s="270">
        <v>1</v>
      </c>
      <c r="F8" s="305"/>
      <c r="G8" s="305"/>
      <c r="H8" s="305"/>
      <c r="I8" s="305"/>
      <c r="J8" s="305"/>
      <c r="K8" s="305"/>
      <c r="L8" s="305"/>
      <c r="M8" s="305"/>
      <c r="N8" s="305"/>
      <c r="P8" s="355"/>
      <c r="Q8" s="28" t="s">
        <v>27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1.0487804878048781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186">
        <v>0</v>
      </c>
      <c r="AF8" s="186">
        <v>0</v>
      </c>
      <c r="AG8" s="186">
        <v>0</v>
      </c>
      <c r="AH8" s="186">
        <v>0</v>
      </c>
      <c r="AI8" s="186">
        <v>0</v>
      </c>
      <c r="AJ8" s="186">
        <v>0</v>
      </c>
      <c r="AK8" s="186">
        <v>0</v>
      </c>
      <c r="AM8" s="355"/>
      <c r="AN8" s="28" t="s">
        <v>27</v>
      </c>
      <c r="AO8" s="69">
        <v>0</v>
      </c>
      <c r="AP8" s="69">
        <v>0</v>
      </c>
      <c r="AQ8" s="69">
        <v>0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2.6219512195121952</v>
      </c>
      <c r="AX8" s="69">
        <v>0</v>
      </c>
      <c r="AY8" s="69">
        <v>0</v>
      </c>
      <c r="AZ8" s="69">
        <v>0</v>
      </c>
      <c r="BA8" s="69">
        <v>0</v>
      </c>
      <c r="BB8" s="186">
        <v>1.3109756097560976</v>
      </c>
      <c r="BC8" s="186">
        <v>0</v>
      </c>
      <c r="BD8" s="186">
        <v>0</v>
      </c>
      <c r="BE8" s="186">
        <v>0</v>
      </c>
      <c r="BF8" s="186">
        <v>0</v>
      </c>
      <c r="BG8" s="186">
        <v>0</v>
      </c>
      <c r="BH8" s="186">
        <v>0</v>
      </c>
      <c r="BJ8" s="355"/>
      <c r="BK8" s="28" t="s">
        <v>27</v>
      </c>
      <c r="BL8" s="69">
        <v>0</v>
      </c>
      <c r="BM8" s="69">
        <v>0</v>
      </c>
      <c r="BN8" s="69">
        <v>0</v>
      </c>
      <c r="BO8" s="69">
        <v>0</v>
      </c>
      <c r="BP8" s="69">
        <v>0</v>
      </c>
      <c r="BQ8" s="69">
        <v>0</v>
      </c>
      <c r="BR8" s="69">
        <v>0</v>
      </c>
      <c r="BS8" s="69">
        <v>0</v>
      </c>
      <c r="BT8" s="69">
        <v>0</v>
      </c>
      <c r="BU8" s="69">
        <v>2.6741813234865419</v>
      </c>
      <c r="BV8" s="69">
        <v>0</v>
      </c>
      <c r="BW8" s="69">
        <v>0</v>
      </c>
      <c r="BX8" s="69">
        <v>0</v>
      </c>
      <c r="BY8" s="186">
        <v>0</v>
      </c>
      <c r="BZ8" s="186">
        <v>0</v>
      </c>
      <c r="CA8" s="186">
        <v>0</v>
      </c>
      <c r="CB8" s="186">
        <v>0</v>
      </c>
      <c r="CC8" s="186">
        <v>0</v>
      </c>
      <c r="CD8" s="186">
        <v>0</v>
      </c>
      <c r="CE8" s="186">
        <v>3.4959349593495928E-7</v>
      </c>
      <c r="CG8" s="355"/>
      <c r="CH8" s="28" t="s">
        <v>27</v>
      </c>
      <c r="CI8" s="69">
        <v>0</v>
      </c>
      <c r="CJ8" s="69">
        <v>1.4074638544666006E-3</v>
      </c>
      <c r="CK8" s="69">
        <v>1.4224368741949688E-3</v>
      </c>
      <c r="CL8" s="69">
        <v>0</v>
      </c>
      <c r="CM8" s="69">
        <v>1.6305983679795989E-3</v>
      </c>
      <c r="CN8" s="69">
        <v>1.6305983679795989E-3</v>
      </c>
      <c r="CO8" s="69">
        <v>4.7753237919402527E-3</v>
      </c>
      <c r="CP8" s="69">
        <v>0</v>
      </c>
      <c r="CQ8" s="69">
        <v>4.1784083179477217E-2</v>
      </c>
      <c r="CR8" s="69">
        <v>0</v>
      </c>
      <c r="CS8" s="69">
        <v>4.7753237919402527E-3</v>
      </c>
      <c r="CT8" s="69">
        <v>0</v>
      </c>
      <c r="CU8" s="69">
        <v>13.370906617432707</v>
      </c>
      <c r="CV8" s="186">
        <v>0</v>
      </c>
      <c r="CW8" s="186">
        <v>0</v>
      </c>
      <c r="CX8" s="186">
        <v>0</v>
      </c>
      <c r="CY8" s="186">
        <v>0</v>
      </c>
      <c r="CZ8" s="186">
        <v>0</v>
      </c>
      <c r="DA8" s="186">
        <v>0</v>
      </c>
      <c r="DB8" s="186">
        <v>0</v>
      </c>
      <c r="DD8" s="355"/>
      <c r="DE8" s="28" t="s">
        <v>27</v>
      </c>
      <c r="DF8" s="69">
        <v>0</v>
      </c>
      <c r="DG8" s="69">
        <v>0</v>
      </c>
      <c r="DH8" s="69">
        <v>1.4224368741949688E-3</v>
      </c>
      <c r="DI8" s="69">
        <v>0</v>
      </c>
      <c r="DJ8" s="69">
        <v>0</v>
      </c>
      <c r="DK8" s="69">
        <v>1.6305983679795989E-3</v>
      </c>
      <c r="DL8" s="69">
        <v>1.5917745973134179E-3</v>
      </c>
      <c r="DM8" s="69">
        <v>4.8856448036352406E-3</v>
      </c>
      <c r="DN8" s="69">
        <v>4.0764959199489975E-3</v>
      </c>
      <c r="DO8" s="69">
        <v>4.2616435434048479E-2</v>
      </c>
      <c r="DP8" s="69">
        <v>1.5917745973134179E-3</v>
      </c>
      <c r="DQ8" s="69">
        <v>4.8671569417852575E-3</v>
      </c>
      <c r="DR8" s="69">
        <v>0</v>
      </c>
      <c r="DS8" s="186">
        <v>2.0382479599744987E-3</v>
      </c>
      <c r="DT8" s="186">
        <v>0</v>
      </c>
      <c r="DU8" s="186">
        <v>0</v>
      </c>
      <c r="DV8" s="186">
        <v>0</v>
      </c>
      <c r="DW8" s="186">
        <v>3.2090175881838497E-11</v>
      </c>
      <c r="DX8" s="186">
        <v>0</v>
      </c>
      <c r="DY8" s="186">
        <v>0</v>
      </c>
    </row>
    <row r="9" spans="1:129">
      <c r="C9" s="3" t="s">
        <v>145</v>
      </c>
      <c r="D9" s="305" t="s">
        <v>187</v>
      </c>
      <c r="E9" s="305" t="s">
        <v>187</v>
      </c>
      <c r="F9" s="305"/>
      <c r="G9" s="305"/>
      <c r="H9" s="305"/>
      <c r="I9" s="305"/>
      <c r="J9" s="305"/>
      <c r="K9" s="305"/>
      <c r="L9" s="305"/>
      <c r="M9" s="305"/>
      <c r="N9" s="305"/>
      <c r="P9" s="355"/>
      <c r="Q9" s="28" t="s">
        <v>205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2.5</v>
      </c>
      <c r="AA9" s="69">
        <v>0</v>
      </c>
      <c r="AB9" s="69">
        <v>0</v>
      </c>
      <c r="AC9" s="69">
        <v>0</v>
      </c>
      <c r="AD9" s="69">
        <v>0</v>
      </c>
      <c r="AE9" s="186">
        <v>1.25</v>
      </c>
      <c r="AF9" s="186">
        <v>0</v>
      </c>
      <c r="AG9" s="186">
        <v>0</v>
      </c>
      <c r="AH9" s="186">
        <v>0</v>
      </c>
      <c r="AI9" s="186">
        <v>0</v>
      </c>
      <c r="AJ9" s="186">
        <v>0</v>
      </c>
      <c r="AK9" s="186">
        <v>0</v>
      </c>
      <c r="AM9" s="355"/>
      <c r="AN9" s="28" t="s">
        <v>205</v>
      </c>
      <c r="AO9" s="69">
        <v>0</v>
      </c>
      <c r="AP9" s="69">
        <v>0</v>
      </c>
      <c r="AQ9" s="69">
        <v>0</v>
      </c>
      <c r="AR9" s="69">
        <v>0</v>
      </c>
      <c r="AS9" s="69">
        <v>0</v>
      </c>
      <c r="AT9" s="69">
        <v>0</v>
      </c>
      <c r="AU9" s="69">
        <v>0</v>
      </c>
      <c r="AV9" s="69">
        <v>0</v>
      </c>
      <c r="AW9" s="69">
        <v>0</v>
      </c>
      <c r="AX9" s="69">
        <v>2.549800796812749</v>
      </c>
      <c r="AY9" s="69">
        <v>0</v>
      </c>
      <c r="AZ9" s="69">
        <v>0</v>
      </c>
      <c r="BA9" s="69">
        <v>0</v>
      </c>
      <c r="BB9" s="186">
        <v>0</v>
      </c>
      <c r="BC9" s="186">
        <v>0</v>
      </c>
      <c r="BD9" s="186">
        <v>0</v>
      </c>
      <c r="BE9" s="186">
        <v>0</v>
      </c>
      <c r="BF9" s="186">
        <v>0</v>
      </c>
      <c r="BG9" s="186">
        <v>0</v>
      </c>
      <c r="BH9" s="186">
        <v>3.3333333333333325E-7</v>
      </c>
      <c r="BJ9" s="355"/>
      <c r="BK9" s="28" t="s">
        <v>205</v>
      </c>
      <c r="BL9" s="69">
        <v>0</v>
      </c>
      <c r="BM9" s="69">
        <v>1.3420004193751309E-3</v>
      </c>
      <c r="BN9" s="69">
        <v>1.3562770195812493E-3</v>
      </c>
      <c r="BO9" s="69">
        <v>0</v>
      </c>
      <c r="BP9" s="69">
        <v>1.5547565834224081E-3</v>
      </c>
      <c r="BQ9" s="69">
        <v>1.5547565834224081E-3</v>
      </c>
      <c r="BR9" s="69">
        <v>4.553215708594194E-3</v>
      </c>
      <c r="BS9" s="69">
        <v>0</v>
      </c>
      <c r="BT9" s="69">
        <v>3.9840637450199202E-2</v>
      </c>
      <c r="BU9" s="69">
        <v>0</v>
      </c>
      <c r="BV9" s="69">
        <v>4.553215708594194E-3</v>
      </c>
      <c r="BW9" s="69">
        <v>0</v>
      </c>
      <c r="BX9" s="69">
        <v>12.749003984063744</v>
      </c>
      <c r="BY9" s="186">
        <v>0</v>
      </c>
      <c r="BZ9" s="186">
        <v>0</v>
      </c>
      <c r="CA9" s="186">
        <v>0</v>
      </c>
      <c r="CB9" s="186">
        <v>0</v>
      </c>
      <c r="CC9" s="186">
        <v>0</v>
      </c>
      <c r="CD9" s="186">
        <v>0</v>
      </c>
      <c r="CE9" s="186">
        <v>0</v>
      </c>
      <c r="CG9" s="355"/>
      <c r="CH9" s="28" t="s">
        <v>205</v>
      </c>
      <c r="CI9" s="69">
        <v>0</v>
      </c>
      <c r="CJ9" s="69">
        <v>0</v>
      </c>
      <c r="CK9" s="69">
        <v>1.3562770195812493E-3</v>
      </c>
      <c r="CL9" s="69">
        <v>0</v>
      </c>
      <c r="CM9" s="69">
        <v>0</v>
      </c>
      <c r="CN9" s="69">
        <v>1.5547565834224081E-3</v>
      </c>
      <c r="CO9" s="69">
        <v>1.5177385695313984E-3</v>
      </c>
      <c r="CP9" s="69">
        <v>4.6584055104429032E-3</v>
      </c>
      <c r="CQ9" s="69">
        <v>3.8868914585560204E-3</v>
      </c>
      <c r="CR9" s="69">
        <v>4.0634275646418312E-2</v>
      </c>
      <c r="CS9" s="69">
        <v>1.5177385695313984E-3</v>
      </c>
      <c r="CT9" s="69">
        <v>4.6407775491440822E-3</v>
      </c>
      <c r="CU9" s="69">
        <v>0</v>
      </c>
      <c r="CV9" s="186">
        <v>1.9434457292780102E-3</v>
      </c>
      <c r="CW9" s="186">
        <v>0</v>
      </c>
      <c r="CX9" s="186">
        <v>0</v>
      </c>
      <c r="CY9" s="186">
        <v>0</v>
      </c>
      <c r="CZ9" s="186">
        <v>3.0597609561752984E-11</v>
      </c>
      <c r="DA9" s="186">
        <v>0</v>
      </c>
      <c r="DB9" s="186">
        <v>0</v>
      </c>
      <c r="DD9" s="355"/>
      <c r="DE9" s="28" t="s">
        <v>205</v>
      </c>
      <c r="DF9" s="69">
        <v>0</v>
      </c>
      <c r="DG9" s="69">
        <v>2.6290045614370588E-5</v>
      </c>
      <c r="DH9" s="69">
        <v>2.1613976407669312E-5</v>
      </c>
      <c r="DI9" s="69">
        <v>0</v>
      </c>
      <c r="DJ9" s="69">
        <v>3.0457979675185441E-5</v>
      </c>
      <c r="DK9" s="69">
        <v>2.4776997345377022E-5</v>
      </c>
      <c r="DL9" s="69">
        <v>1.5902997760428594E-3</v>
      </c>
      <c r="DM9" s="69">
        <v>1.5528018368143016E-3</v>
      </c>
      <c r="DN9" s="69">
        <v>4.5218020155313055E-3</v>
      </c>
      <c r="DO9" s="69">
        <v>3.9643195752603229E-3</v>
      </c>
      <c r="DP9" s="69">
        <v>1.5902997760428594E-3</v>
      </c>
      <c r="DQ9" s="69">
        <v>1.5469258497146942E-3</v>
      </c>
      <c r="DR9" s="69">
        <v>0.20317137823209155</v>
      </c>
      <c r="DS9" s="186">
        <v>1.9434457292780102E-3</v>
      </c>
      <c r="DT9" s="186">
        <v>4.0214710131231207E-2</v>
      </c>
      <c r="DU9" s="186">
        <v>3.8949878849857067E-2</v>
      </c>
      <c r="DV9" s="186">
        <v>0</v>
      </c>
      <c r="DW9" s="186">
        <v>0</v>
      </c>
      <c r="DX9" s="186">
        <v>0</v>
      </c>
      <c r="DY9" s="186">
        <v>5.1825219447413585E-10</v>
      </c>
    </row>
    <row r="10" spans="1:129">
      <c r="C10" s="3"/>
      <c r="D10" s="305"/>
      <c r="E10" s="305"/>
      <c r="F10" s="305"/>
      <c r="G10" s="305"/>
      <c r="H10" s="305"/>
      <c r="I10" s="305"/>
      <c r="J10" s="305"/>
      <c r="K10" s="305"/>
      <c r="L10" s="305"/>
      <c r="M10" s="305"/>
      <c r="N10" s="305"/>
      <c r="P10" s="355"/>
      <c r="Q10" s="28" t="s">
        <v>206</v>
      </c>
      <c r="R10" s="69">
        <v>0</v>
      </c>
      <c r="S10" s="69">
        <v>0</v>
      </c>
      <c r="T10" s="69">
        <v>0</v>
      </c>
      <c r="U10" s="69">
        <v>0</v>
      </c>
      <c r="V10" s="69">
        <v>0</v>
      </c>
      <c r="W10" s="69">
        <v>0</v>
      </c>
      <c r="X10" s="69">
        <v>0</v>
      </c>
      <c r="Y10" s="69">
        <v>0</v>
      </c>
      <c r="Z10" s="69">
        <v>0</v>
      </c>
      <c r="AA10" s="69">
        <v>2.549800796812749</v>
      </c>
      <c r="AB10" s="69">
        <v>0</v>
      </c>
      <c r="AC10" s="69">
        <v>0</v>
      </c>
      <c r="AD10" s="69">
        <v>0</v>
      </c>
      <c r="AE10" s="186">
        <v>0</v>
      </c>
      <c r="AF10" s="186">
        <v>0</v>
      </c>
      <c r="AG10" s="186">
        <v>0</v>
      </c>
      <c r="AH10" s="186">
        <v>0</v>
      </c>
      <c r="AI10" s="186">
        <v>0</v>
      </c>
      <c r="AJ10" s="186">
        <v>0</v>
      </c>
      <c r="AK10" s="186">
        <v>3.3333333333333325E-7</v>
      </c>
      <c r="AM10" s="355"/>
      <c r="AN10" s="28" t="s">
        <v>206</v>
      </c>
      <c r="AO10" s="69">
        <v>0</v>
      </c>
      <c r="AP10" s="69">
        <v>1.3420004193751309E-3</v>
      </c>
      <c r="AQ10" s="69">
        <v>1.3562770195812493E-3</v>
      </c>
      <c r="AR10" s="69">
        <v>0</v>
      </c>
      <c r="AS10" s="69">
        <v>1.5547565834224081E-3</v>
      </c>
      <c r="AT10" s="69">
        <v>1.5547565834224081E-3</v>
      </c>
      <c r="AU10" s="69">
        <v>4.553215708594194E-3</v>
      </c>
      <c r="AV10" s="69">
        <v>0</v>
      </c>
      <c r="AW10" s="69">
        <v>3.9840637450199202E-2</v>
      </c>
      <c r="AX10" s="69">
        <v>0</v>
      </c>
      <c r="AY10" s="69">
        <v>4.553215708594194E-3</v>
      </c>
      <c r="AZ10" s="69">
        <v>0</v>
      </c>
      <c r="BA10" s="69">
        <v>12.749003984063744</v>
      </c>
      <c r="BB10" s="186">
        <v>0</v>
      </c>
      <c r="BC10" s="186">
        <v>0</v>
      </c>
      <c r="BD10" s="186">
        <v>0</v>
      </c>
      <c r="BE10" s="186">
        <v>0</v>
      </c>
      <c r="BF10" s="186">
        <v>0</v>
      </c>
      <c r="BG10" s="186">
        <v>0</v>
      </c>
      <c r="BH10" s="186">
        <v>0</v>
      </c>
      <c r="BJ10" s="355"/>
      <c r="BK10" s="28" t="s">
        <v>206</v>
      </c>
      <c r="BL10" s="69">
        <v>0</v>
      </c>
      <c r="BM10" s="69">
        <v>0</v>
      </c>
      <c r="BN10" s="69">
        <v>1.3562770195812493E-3</v>
      </c>
      <c r="BO10" s="69">
        <v>0</v>
      </c>
      <c r="BP10" s="69">
        <v>0</v>
      </c>
      <c r="BQ10" s="69">
        <v>1.5547565834224081E-3</v>
      </c>
      <c r="BR10" s="69">
        <v>1.5177385695313984E-3</v>
      </c>
      <c r="BS10" s="69">
        <v>4.6584055104429032E-3</v>
      </c>
      <c r="BT10" s="69">
        <v>3.8868914585560204E-3</v>
      </c>
      <c r="BU10" s="69">
        <v>4.0634275646418312E-2</v>
      </c>
      <c r="BV10" s="69">
        <v>1.5177385695313984E-3</v>
      </c>
      <c r="BW10" s="69">
        <v>4.6407775491440822E-3</v>
      </c>
      <c r="BX10" s="69">
        <v>0</v>
      </c>
      <c r="BY10" s="186">
        <v>1.9434457292780102E-3</v>
      </c>
      <c r="BZ10" s="186">
        <v>0</v>
      </c>
      <c r="CA10" s="186">
        <v>0</v>
      </c>
      <c r="CB10" s="186">
        <v>0</v>
      </c>
      <c r="CC10" s="186">
        <v>3.0597609561752984E-11</v>
      </c>
      <c r="CD10" s="186">
        <v>0</v>
      </c>
      <c r="CE10" s="186">
        <v>0</v>
      </c>
      <c r="CG10" s="355"/>
      <c r="CH10" s="28" t="s">
        <v>206</v>
      </c>
      <c r="CI10" s="69">
        <v>0</v>
      </c>
      <c r="CJ10" s="69">
        <v>2.6290045614370588E-5</v>
      </c>
      <c r="CK10" s="69">
        <v>2.1613976407669312E-5</v>
      </c>
      <c r="CL10" s="69">
        <v>0</v>
      </c>
      <c r="CM10" s="69">
        <v>3.0457979675185441E-5</v>
      </c>
      <c r="CN10" s="69">
        <v>2.4776997345377022E-5</v>
      </c>
      <c r="CO10" s="69">
        <v>1.5902997760428594E-3</v>
      </c>
      <c r="CP10" s="69">
        <v>1.5528018368143016E-3</v>
      </c>
      <c r="CQ10" s="69">
        <v>4.5218020155313055E-3</v>
      </c>
      <c r="CR10" s="69">
        <v>3.9643195752603229E-3</v>
      </c>
      <c r="CS10" s="69">
        <v>1.5902997760428594E-3</v>
      </c>
      <c r="CT10" s="69">
        <v>1.5469258497146942E-3</v>
      </c>
      <c r="CU10" s="69">
        <v>0.20317137823209155</v>
      </c>
      <c r="CV10" s="186">
        <v>1.9434457292780102E-3</v>
      </c>
      <c r="CW10" s="186">
        <v>4.0214710131231207E-2</v>
      </c>
      <c r="CX10" s="186">
        <v>3.8949878849857067E-2</v>
      </c>
      <c r="CY10" s="186">
        <v>0</v>
      </c>
      <c r="CZ10" s="186">
        <v>0</v>
      </c>
      <c r="DA10" s="186">
        <v>0</v>
      </c>
      <c r="DB10" s="186">
        <v>5.1825219447413585E-10</v>
      </c>
      <c r="DD10" s="355"/>
      <c r="DE10" s="28" t="s">
        <v>206</v>
      </c>
      <c r="DF10" s="69">
        <v>0</v>
      </c>
      <c r="DG10" s="69">
        <v>3.721012236257329E-6</v>
      </c>
      <c r="DH10" s="69">
        <v>2.8678407575832146E-5</v>
      </c>
      <c r="DI10" s="69">
        <v>0</v>
      </c>
      <c r="DJ10" s="69">
        <v>4.3109288102981257E-6</v>
      </c>
      <c r="DK10" s="69">
        <v>3.2875247708880757E-5</v>
      </c>
      <c r="DL10" s="69">
        <v>3.126621093583291E-5</v>
      </c>
      <c r="DM10" s="69">
        <v>1.627039374829328E-3</v>
      </c>
      <c r="DN10" s="69">
        <v>1.2388498672688512E-4</v>
      </c>
      <c r="DO10" s="69">
        <v>4.6118777528924874E-3</v>
      </c>
      <c r="DP10" s="69">
        <v>3.126621093583291E-5</v>
      </c>
      <c r="DQ10" s="69">
        <v>1.6208824640436838E-3</v>
      </c>
      <c r="DR10" s="69">
        <v>1.9821597876301614E-2</v>
      </c>
      <c r="DS10" s="186">
        <v>3.0971246681721279E-5</v>
      </c>
      <c r="DT10" s="186">
        <v>1.3404903377077068E-2</v>
      </c>
      <c r="DU10" s="186">
        <v>1.2983292949952355E-2</v>
      </c>
      <c r="DV10" s="186">
        <v>4.6739335288110482E-10</v>
      </c>
      <c r="DW10" s="186">
        <v>4.876113077570197E-13</v>
      </c>
      <c r="DX10" s="186">
        <v>2.413204325554923E-10</v>
      </c>
      <c r="DY10" s="186">
        <v>5.1825219447413585E-10</v>
      </c>
    </row>
    <row r="11" spans="1:129">
      <c r="C11" s="3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P11" s="355"/>
      <c r="Q11" s="28" t="s">
        <v>15</v>
      </c>
      <c r="R11" s="69">
        <v>0</v>
      </c>
      <c r="S11" s="69">
        <v>1.0769498002431818E-3</v>
      </c>
      <c r="T11" s="69">
        <v>0</v>
      </c>
      <c r="U11" s="69">
        <v>0</v>
      </c>
      <c r="V11" s="69">
        <v>1.2476857441841742E-3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186">
        <v>0</v>
      </c>
      <c r="AF11" s="186">
        <v>0</v>
      </c>
      <c r="AG11" s="186">
        <v>8.5543671423998582</v>
      </c>
      <c r="AH11" s="186">
        <v>0</v>
      </c>
      <c r="AI11" s="186">
        <v>0</v>
      </c>
      <c r="AJ11" s="186">
        <v>0</v>
      </c>
      <c r="AK11" s="186">
        <v>0</v>
      </c>
      <c r="AM11" s="355"/>
      <c r="AN11" s="28" t="s">
        <v>15</v>
      </c>
      <c r="AO11" s="69">
        <v>0</v>
      </c>
      <c r="AP11" s="69">
        <v>0</v>
      </c>
      <c r="AQ11" s="69">
        <v>1.0884067130117264E-3</v>
      </c>
      <c r="AR11" s="69">
        <v>0</v>
      </c>
      <c r="AS11" s="69">
        <v>0</v>
      </c>
      <c r="AT11" s="69">
        <v>1.2476857441841742E-3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186">
        <v>0</v>
      </c>
      <c r="BC11" s="186">
        <v>0</v>
      </c>
      <c r="BD11" s="186">
        <v>0</v>
      </c>
      <c r="BE11" s="186">
        <v>1.0265126512651265E-7</v>
      </c>
      <c r="BF11" s="186">
        <v>0</v>
      </c>
      <c r="BG11" s="186">
        <v>0</v>
      </c>
      <c r="BH11" s="186">
        <v>0</v>
      </c>
      <c r="BJ11" s="355"/>
      <c r="BK11" s="28" t="s">
        <v>15</v>
      </c>
      <c r="BL11" s="69">
        <v>0</v>
      </c>
      <c r="BM11" s="69">
        <v>0</v>
      </c>
      <c r="BN11" s="69">
        <v>3.6401562308084508E-3</v>
      </c>
      <c r="BO11" s="69">
        <v>0</v>
      </c>
      <c r="BP11" s="69">
        <v>0</v>
      </c>
      <c r="BQ11" s="69">
        <v>4.1728620206828585E-3</v>
      </c>
      <c r="BR11" s="69">
        <v>1.2179789407512178E-3</v>
      </c>
      <c r="BS11" s="69">
        <v>1.0163491596684419E-2</v>
      </c>
      <c r="BT11" s="69">
        <v>3.1192143604604357E-3</v>
      </c>
      <c r="BU11" s="69">
        <v>0</v>
      </c>
      <c r="BV11" s="69">
        <v>1.2179789407512178E-3</v>
      </c>
      <c r="BW11" s="69">
        <v>8.8832825590251328E-3</v>
      </c>
      <c r="BX11" s="69">
        <v>0</v>
      </c>
      <c r="BY11" s="186">
        <v>1.5596071802302179E-3</v>
      </c>
      <c r="BZ11" s="186">
        <v>0</v>
      </c>
      <c r="CA11" s="186">
        <v>0</v>
      </c>
      <c r="CB11" s="186">
        <v>0</v>
      </c>
      <c r="CC11" s="186">
        <v>0</v>
      </c>
      <c r="CD11" s="186">
        <v>0</v>
      </c>
      <c r="CE11" s="186">
        <v>0</v>
      </c>
      <c r="CG11" s="355"/>
      <c r="CH11" s="28" t="s">
        <v>15</v>
      </c>
      <c r="CI11" s="69">
        <v>0</v>
      </c>
      <c r="CJ11" s="69">
        <v>1.0698412207036232E-5</v>
      </c>
      <c r="CK11" s="69">
        <v>0</v>
      </c>
      <c r="CL11" s="69">
        <v>0</v>
      </c>
      <c r="CM11" s="69">
        <v>1.239450194717612E-5</v>
      </c>
      <c r="CN11" s="69">
        <v>0</v>
      </c>
      <c r="CO11" s="69">
        <v>4.073508163047552E-3</v>
      </c>
      <c r="CP11" s="69">
        <v>1.2461170680953049E-3</v>
      </c>
      <c r="CQ11" s="69">
        <v>1.0432155051707146E-2</v>
      </c>
      <c r="CR11" s="69">
        <v>3.1813501046927149E-3</v>
      </c>
      <c r="CS11" s="69">
        <v>4.073508163047552E-3</v>
      </c>
      <c r="CT11" s="69">
        <v>1.2414016126887412E-3</v>
      </c>
      <c r="CU11" s="69">
        <v>0</v>
      </c>
      <c r="CV11" s="186">
        <v>5.2160775258535729E-3</v>
      </c>
      <c r="CW11" s="186">
        <v>7.6978185086872875E-2</v>
      </c>
      <c r="CX11" s="186">
        <v>8.4979026728130611E-2</v>
      </c>
      <c r="CY11" s="186">
        <v>0</v>
      </c>
      <c r="CZ11" s="186">
        <v>0</v>
      </c>
      <c r="DA11" s="186">
        <v>0</v>
      </c>
      <c r="DB11" s="186">
        <v>4.1589524806139131E-10</v>
      </c>
      <c r="DD11" s="355"/>
      <c r="DE11" s="28" t="s">
        <v>15</v>
      </c>
      <c r="DF11" s="69">
        <v>0</v>
      </c>
      <c r="DG11" s="69">
        <v>2.9860969688859606E-6</v>
      </c>
      <c r="DH11" s="69">
        <v>1.2504432605351888E-5</v>
      </c>
      <c r="DI11" s="69">
        <v>0</v>
      </c>
      <c r="DJ11" s="69">
        <v>3.4595025859044665E-6</v>
      </c>
      <c r="DK11" s="69">
        <v>1.4334349571988752E-5</v>
      </c>
      <c r="DL11" s="69">
        <v>5.6809823298084185E-6</v>
      </c>
      <c r="DM11" s="69">
        <v>4.167615612358881E-3</v>
      </c>
      <c r="DN11" s="69">
        <v>4.970859538582367E-5</v>
      </c>
      <c r="DO11" s="69">
        <v>1.0639966905326809E-2</v>
      </c>
      <c r="DP11" s="69">
        <v>5.6809823298084185E-6</v>
      </c>
      <c r="DQ11" s="69">
        <v>4.1518448584907733E-3</v>
      </c>
      <c r="DR11" s="69">
        <v>1.5906750523463575E-2</v>
      </c>
      <c r="DS11" s="186">
        <v>0</v>
      </c>
      <c r="DT11" s="186">
        <v>1.0757379659347839E-2</v>
      </c>
      <c r="DU11" s="186">
        <v>1.0419039030897199E-2</v>
      </c>
      <c r="DV11" s="186">
        <v>1.0197369902006702E-9</v>
      </c>
      <c r="DW11" s="186">
        <v>0</v>
      </c>
      <c r="DX11" s="186">
        <v>4.6193069306930696E-10</v>
      </c>
      <c r="DY11" s="186">
        <v>1.3909540068942856E-9</v>
      </c>
    </row>
    <row r="12" spans="1:129">
      <c r="C12" s="3" t="s">
        <v>354</v>
      </c>
      <c r="D12" s="305" t="s">
        <v>14</v>
      </c>
      <c r="E12" s="305" t="s">
        <v>0</v>
      </c>
      <c r="F12" s="305"/>
      <c r="G12" s="305" t="s">
        <v>203</v>
      </c>
      <c r="H12" s="305" t="s">
        <v>37</v>
      </c>
      <c r="I12" s="305"/>
      <c r="J12" s="305" t="s">
        <v>357</v>
      </c>
      <c r="K12" s="305" t="s">
        <v>13</v>
      </c>
      <c r="L12" s="305"/>
      <c r="M12" s="305"/>
      <c r="N12" s="305"/>
      <c r="P12" s="355"/>
      <c r="Q12" s="28" t="s">
        <v>208</v>
      </c>
      <c r="R12" s="69">
        <v>0</v>
      </c>
      <c r="S12" s="69">
        <v>0</v>
      </c>
      <c r="T12" s="69">
        <v>1.0638297872340426E-3</v>
      </c>
      <c r="U12" s="69">
        <v>0</v>
      </c>
      <c r="V12" s="69">
        <v>0</v>
      </c>
      <c r="W12" s="69">
        <v>1.2195121951219512E-3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186">
        <v>0</v>
      </c>
      <c r="AF12" s="186">
        <v>0</v>
      </c>
      <c r="AG12" s="186">
        <v>0</v>
      </c>
      <c r="AH12" s="186">
        <v>1.0033333333333336E-7</v>
      </c>
      <c r="AI12" s="186">
        <v>0</v>
      </c>
      <c r="AJ12" s="186">
        <v>0</v>
      </c>
      <c r="AK12" s="186">
        <v>0</v>
      </c>
      <c r="AM12" s="355"/>
      <c r="AN12" s="28" t="s">
        <v>208</v>
      </c>
      <c r="AO12" s="69">
        <v>0</v>
      </c>
      <c r="AP12" s="69">
        <v>0</v>
      </c>
      <c r="AQ12" s="69">
        <v>3.5579591546289059E-3</v>
      </c>
      <c r="AR12" s="69">
        <v>0</v>
      </c>
      <c r="AS12" s="69">
        <v>0</v>
      </c>
      <c r="AT12" s="69">
        <v>4.0786361040867948E-3</v>
      </c>
      <c r="AU12" s="69">
        <v>1.1904761904761906E-3</v>
      </c>
      <c r="AV12" s="69">
        <v>9.9339933993399347E-3</v>
      </c>
      <c r="AW12" s="69">
        <v>3.0487804878048782E-3</v>
      </c>
      <c r="AX12" s="69">
        <v>0</v>
      </c>
      <c r="AY12" s="69">
        <v>1.1904761904761906E-3</v>
      </c>
      <c r="AZ12" s="69">
        <v>8.6826923076923097E-3</v>
      </c>
      <c r="BA12" s="69">
        <v>0</v>
      </c>
      <c r="BB12" s="186">
        <v>1.5243902439024391E-3</v>
      </c>
      <c r="BC12" s="186">
        <v>0</v>
      </c>
      <c r="BD12" s="186">
        <v>0</v>
      </c>
      <c r="BE12" s="186">
        <v>0</v>
      </c>
      <c r="BF12" s="186">
        <v>0</v>
      </c>
      <c r="BG12" s="186">
        <v>0</v>
      </c>
      <c r="BH12" s="186">
        <v>0</v>
      </c>
      <c r="BJ12" s="355"/>
      <c r="BK12" s="28" t="s">
        <v>208</v>
      </c>
      <c r="BL12" s="69">
        <v>0</v>
      </c>
      <c r="BM12" s="69">
        <v>1.0456835157199932E-5</v>
      </c>
      <c r="BN12" s="69">
        <v>0</v>
      </c>
      <c r="BO12" s="69">
        <v>0</v>
      </c>
      <c r="BP12" s="69">
        <v>1.2114626096756018E-5</v>
      </c>
      <c r="BQ12" s="69">
        <v>0</v>
      </c>
      <c r="BR12" s="69">
        <v>3.9815257206561568E-3</v>
      </c>
      <c r="BS12" s="69">
        <v>1.2179789407512178E-3</v>
      </c>
      <c r="BT12" s="69">
        <v>1.0196590260216987E-2</v>
      </c>
      <c r="BU12" s="69">
        <v>3.1095131668448157E-3</v>
      </c>
      <c r="BV12" s="69">
        <v>3.9815257206561568E-3</v>
      </c>
      <c r="BW12" s="69">
        <v>1.2133699633699634E-3</v>
      </c>
      <c r="BX12" s="69">
        <v>0</v>
      </c>
      <c r="BY12" s="186">
        <v>5.0982951301084935E-3</v>
      </c>
      <c r="BZ12" s="186">
        <v>7.5239968004266092E-2</v>
      </c>
      <c r="CA12" s="186">
        <v>8.3060145479430914E-2</v>
      </c>
      <c r="CB12" s="186">
        <v>0</v>
      </c>
      <c r="CC12" s="186">
        <v>0</v>
      </c>
      <c r="CD12" s="186">
        <v>0</v>
      </c>
      <c r="CE12" s="186">
        <v>4.065040650406503E-10</v>
      </c>
      <c r="CG12" s="355"/>
      <c r="CH12" s="28" t="s">
        <v>208</v>
      </c>
      <c r="CI12" s="69">
        <v>0</v>
      </c>
      <c r="CJ12" s="69">
        <v>2.9186689728143428E-6</v>
      </c>
      <c r="CK12" s="69">
        <v>1.2222074449747171E-5</v>
      </c>
      <c r="CL12" s="69">
        <v>0</v>
      </c>
      <c r="CM12" s="69">
        <v>3.3813847855775923E-6</v>
      </c>
      <c r="CN12" s="69">
        <v>1.4010670710685784E-5</v>
      </c>
      <c r="CO12" s="69">
        <v>5.5527020836514558E-6</v>
      </c>
      <c r="CP12" s="69">
        <v>4.0735081630475529E-3</v>
      </c>
      <c r="CQ12" s="69">
        <v>4.8586143231950245E-5</v>
      </c>
      <c r="CR12" s="69">
        <v>1.0399709588109755E-2</v>
      </c>
      <c r="CS12" s="69">
        <v>5.5527020836514558E-6</v>
      </c>
      <c r="CT12" s="69">
        <v>4.0580935229764664E-3</v>
      </c>
      <c r="CU12" s="69">
        <v>1.5547565834224078E-2</v>
      </c>
      <c r="CV12" s="186">
        <v>0</v>
      </c>
      <c r="CW12" s="186">
        <v>1.0514471086394826E-2</v>
      </c>
      <c r="CX12" s="186">
        <v>1.0183770407618878E-2</v>
      </c>
      <c r="CY12" s="186">
        <v>9.9671067106710688E-10</v>
      </c>
      <c r="CZ12" s="186">
        <v>0</v>
      </c>
      <c r="DA12" s="186">
        <v>4.5150000000000015E-10</v>
      </c>
      <c r="DB12" s="186">
        <v>1.3595453680289311E-9</v>
      </c>
      <c r="DD12" s="355"/>
      <c r="DE12" s="28" t="s">
        <v>208</v>
      </c>
      <c r="DF12" s="69">
        <v>0</v>
      </c>
      <c r="DG12" s="69">
        <v>9.7614346916867684E-6</v>
      </c>
      <c r="DH12" s="69">
        <v>4.3826221819149857E-5</v>
      </c>
      <c r="DI12" s="69">
        <v>0</v>
      </c>
      <c r="DJ12" s="69">
        <v>1.1308979215978574E-5</v>
      </c>
      <c r="DK12" s="69">
        <v>5.0239815256098623E-5</v>
      </c>
      <c r="DL12" s="69">
        <v>3.2247993291579736E-5</v>
      </c>
      <c r="DM12" s="69">
        <v>1.0436520718793782E-4</v>
      </c>
      <c r="DN12" s="69">
        <v>1.9752213909092939E-4</v>
      </c>
      <c r="DO12" s="69">
        <v>4.9553994690754037E-5</v>
      </c>
      <c r="DP12" s="69">
        <v>3.2247993291579736E-5</v>
      </c>
      <c r="DQ12" s="69">
        <v>9.1913292889144401E-5</v>
      </c>
      <c r="DR12" s="69">
        <v>5.199854794054877E-2</v>
      </c>
      <c r="DS12" s="186">
        <v>1.7513338388357232E-5</v>
      </c>
      <c r="DT12" s="186">
        <v>3.5165455138444247E-2</v>
      </c>
      <c r="DU12" s="186">
        <v>3.4059432801400939E-2</v>
      </c>
      <c r="DV12" s="186">
        <v>1.222038870553722E-10</v>
      </c>
      <c r="DW12" s="186">
        <v>3.7314158002137785E-14</v>
      </c>
      <c r="DX12" s="186">
        <v>6.3095238095238097E-11</v>
      </c>
      <c r="DY12" s="186">
        <v>0</v>
      </c>
    </row>
    <row r="13" spans="1:129">
      <c r="C13" s="3" t="s">
        <v>355</v>
      </c>
      <c r="D13" s="305" t="s">
        <v>0</v>
      </c>
      <c r="E13" s="305" t="s">
        <v>203</v>
      </c>
      <c r="F13" s="305"/>
      <c r="G13" s="305" t="s">
        <v>37</v>
      </c>
      <c r="H13" s="305" t="s">
        <v>357</v>
      </c>
      <c r="I13" s="305"/>
      <c r="J13" s="305" t="s">
        <v>13</v>
      </c>
      <c r="K13" s="305" t="s">
        <v>15</v>
      </c>
      <c r="L13" s="305"/>
      <c r="M13" s="305"/>
      <c r="N13" s="305"/>
      <c r="P13" s="355"/>
      <c r="Q13" s="28" t="s">
        <v>21</v>
      </c>
      <c r="R13" s="69">
        <v>0</v>
      </c>
      <c r="S13" s="69">
        <v>5.3680016775005238E-4</v>
      </c>
      <c r="T13" s="69">
        <v>5.4251080783249974E-4</v>
      </c>
      <c r="U13" s="69">
        <v>0</v>
      </c>
      <c r="V13" s="69">
        <v>6.219026333689632E-4</v>
      </c>
      <c r="W13" s="69">
        <v>6.219026333689632E-4</v>
      </c>
      <c r="X13" s="69">
        <v>1.8212862834376777E-3</v>
      </c>
      <c r="Y13" s="69">
        <v>0</v>
      </c>
      <c r="Z13" s="69">
        <v>1.5936254980079681E-2</v>
      </c>
      <c r="AA13" s="69">
        <v>0</v>
      </c>
      <c r="AB13" s="69">
        <v>1.8212862834376777E-3</v>
      </c>
      <c r="AC13" s="69">
        <v>0</v>
      </c>
      <c r="AD13" s="69">
        <v>5.0996015936254979</v>
      </c>
      <c r="AE13" s="186">
        <v>0</v>
      </c>
      <c r="AF13" s="186">
        <v>0</v>
      </c>
      <c r="AG13" s="186">
        <v>0</v>
      </c>
      <c r="AH13" s="186">
        <v>0</v>
      </c>
      <c r="AI13" s="186">
        <v>0</v>
      </c>
      <c r="AJ13" s="186">
        <v>0</v>
      </c>
      <c r="AK13" s="186">
        <v>0</v>
      </c>
      <c r="AM13" s="355"/>
      <c r="AN13" s="28" t="s">
        <v>21</v>
      </c>
      <c r="AO13" s="69">
        <v>0</v>
      </c>
      <c r="AP13" s="69">
        <v>0</v>
      </c>
      <c r="AQ13" s="69">
        <v>5.4251080783249974E-4</v>
      </c>
      <c r="AR13" s="69">
        <v>0</v>
      </c>
      <c r="AS13" s="69">
        <v>0</v>
      </c>
      <c r="AT13" s="69">
        <v>6.219026333689632E-4</v>
      </c>
      <c r="AU13" s="69">
        <v>6.0709542781255935E-4</v>
      </c>
      <c r="AV13" s="69">
        <v>1.8633622041771614E-3</v>
      </c>
      <c r="AW13" s="69">
        <v>1.5547565834224081E-3</v>
      </c>
      <c r="AX13" s="69">
        <v>1.6253710258567325E-2</v>
      </c>
      <c r="AY13" s="69">
        <v>6.0709542781255935E-4</v>
      </c>
      <c r="AZ13" s="69">
        <v>1.856311019657633E-3</v>
      </c>
      <c r="BA13" s="69">
        <v>0</v>
      </c>
      <c r="BB13" s="186">
        <v>7.7737829171120403E-4</v>
      </c>
      <c r="BC13" s="186">
        <v>0</v>
      </c>
      <c r="BD13" s="186">
        <v>0</v>
      </c>
      <c r="BE13" s="186">
        <v>0</v>
      </c>
      <c r="BF13" s="186">
        <v>1.2239043824701195E-11</v>
      </c>
      <c r="BG13" s="186">
        <v>0</v>
      </c>
      <c r="BH13" s="186">
        <v>0</v>
      </c>
      <c r="BJ13" s="355"/>
      <c r="BK13" s="28" t="s">
        <v>21</v>
      </c>
      <c r="BL13" s="69">
        <v>0</v>
      </c>
      <c r="BM13" s="69">
        <v>1.0516018245748236E-5</v>
      </c>
      <c r="BN13" s="69">
        <v>8.645590563067725E-6</v>
      </c>
      <c r="BO13" s="69">
        <v>0</v>
      </c>
      <c r="BP13" s="69">
        <v>1.2183191870074176E-5</v>
      </c>
      <c r="BQ13" s="69">
        <v>9.9107989381508085E-6</v>
      </c>
      <c r="BR13" s="69">
        <v>6.3611991041714379E-4</v>
      </c>
      <c r="BS13" s="69">
        <v>6.2112073472572066E-4</v>
      </c>
      <c r="BT13" s="69">
        <v>1.8087208062125223E-3</v>
      </c>
      <c r="BU13" s="69">
        <v>1.585727830104129E-3</v>
      </c>
      <c r="BV13" s="69">
        <v>6.3611991041714379E-4</v>
      </c>
      <c r="BW13" s="69">
        <v>6.1877033988587773E-4</v>
      </c>
      <c r="BX13" s="69">
        <v>8.1268551292836624E-2</v>
      </c>
      <c r="BY13" s="186">
        <v>7.7737829171120403E-4</v>
      </c>
      <c r="BZ13" s="186">
        <v>1.6085884052492484E-2</v>
      </c>
      <c r="CA13" s="186">
        <v>1.5579951539942826E-2</v>
      </c>
      <c r="CB13" s="186">
        <v>0</v>
      </c>
      <c r="CC13" s="186">
        <v>0</v>
      </c>
      <c r="CD13" s="186">
        <v>0</v>
      </c>
      <c r="CE13" s="186">
        <v>2.0730087778965433E-10</v>
      </c>
      <c r="CG13" s="355"/>
      <c r="CH13" s="28" t="s">
        <v>21</v>
      </c>
      <c r="CI13" s="69">
        <v>0</v>
      </c>
      <c r="CJ13" s="69">
        <v>1.4884048945029315E-6</v>
      </c>
      <c r="CK13" s="69">
        <v>1.1471363030332858E-5</v>
      </c>
      <c r="CL13" s="69">
        <v>0</v>
      </c>
      <c r="CM13" s="69">
        <v>1.7243715241192502E-6</v>
      </c>
      <c r="CN13" s="69">
        <v>1.3150099083552303E-5</v>
      </c>
      <c r="CO13" s="69">
        <v>1.2506484374333163E-5</v>
      </c>
      <c r="CP13" s="69">
        <v>6.508157499317312E-4</v>
      </c>
      <c r="CQ13" s="69">
        <v>4.9553994690754044E-5</v>
      </c>
      <c r="CR13" s="69">
        <v>1.8447511011569948E-3</v>
      </c>
      <c r="CS13" s="69">
        <v>1.2506484374333163E-5</v>
      </c>
      <c r="CT13" s="69">
        <v>6.4835298561747353E-4</v>
      </c>
      <c r="CU13" s="69">
        <v>7.9286391505206458E-3</v>
      </c>
      <c r="CV13" s="186">
        <v>1.2388498672688511E-5</v>
      </c>
      <c r="CW13" s="186">
        <v>5.3619613508308272E-3</v>
      </c>
      <c r="CX13" s="186">
        <v>5.1933171799809419E-3</v>
      </c>
      <c r="CY13" s="186">
        <v>1.8695734115244192E-10</v>
      </c>
      <c r="CZ13" s="186">
        <v>1.9504452310280788E-13</v>
      </c>
      <c r="DA13" s="186">
        <v>9.6528173022196927E-11</v>
      </c>
      <c r="DB13" s="186">
        <v>2.0730087778965433E-10</v>
      </c>
      <c r="DD13" s="355"/>
      <c r="DE13" s="28" t="s">
        <v>21</v>
      </c>
      <c r="DF13" s="69">
        <v>0</v>
      </c>
      <c r="DG13" s="69">
        <v>1.6559908426423459E-6</v>
      </c>
      <c r="DH13" s="69">
        <v>9.1152561875887381E-6</v>
      </c>
      <c r="DI13" s="69">
        <v>0</v>
      </c>
      <c r="DJ13" s="69">
        <v>1.9185259762319859E-6</v>
      </c>
      <c r="DK13" s="69">
        <v>1.0449196117479774E-5</v>
      </c>
      <c r="DL13" s="69">
        <v>1.6131199881248074E-5</v>
      </c>
      <c r="DM13" s="69">
        <v>3.1306040893123883E-5</v>
      </c>
      <c r="DN13" s="69">
        <v>6.1699483664458805E-5</v>
      </c>
      <c r="DO13" s="69">
        <v>5.0541126059095741E-5</v>
      </c>
      <c r="DP13" s="69">
        <v>1.6131199881248074E-5</v>
      </c>
      <c r="DQ13" s="69">
        <v>2.8925994365877814E-5</v>
      </c>
      <c r="DR13" s="69">
        <v>9.2237555057849731E-3</v>
      </c>
      <c r="DS13" s="186">
        <v>1.6437623854440382E-5</v>
      </c>
      <c r="DT13" s="186">
        <v>5.6183101006713459E-3</v>
      </c>
      <c r="DU13" s="186">
        <v>5.4416032602987562E-3</v>
      </c>
      <c r="DV13" s="186">
        <v>6.231911371748064E-11</v>
      </c>
      <c r="DW13" s="186">
        <v>1.9028733961249546E-14</v>
      </c>
      <c r="DX13" s="186">
        <v>3.217605767406564E-11</v>
      </c>
      <c r="DY13" s="186">
        <v>3.3035996460502683E-12</v>
      </c>
    </row>
    <row r="14" spans="1:129">
      <c r="C14" s="3" t="s">
        <v>356</v>
      </c>
      <c r="D14" s="270">
        <v>1.0526315789473684</v>
      </c>
      <c r="E14" s="270">
        <v>1</v>
      </c>
      <c r="F14" s="305"/>
      <c r="G14" s="270">
        <v>1.0106382978723405</v>
      </c>
      <c r="H14" s="270">
        <v>1</v>
      </c>
      <c r="I14" s="305"/>
      <c r="J14" s="270">
        <v>1.1190476190476191</v>
      </c>
      <c r="K14" s="270">
        <v>1</v>
      </c>
      <c r="L14" s="305"/>
      <c r="M14" s="305"/>
      <c r="N14" s="305"/>
      <c r="P14" s="355"/>
      <c r="Q14" s="28" t="s">
        <v>207</v>
      </c>
      <c r="R14" s="69">
        <v>0</v>
      </c>
      <c r="S14" s="69">
        <v>0</v>
      </c>
      <c r="T14" s="69">
        <v>5.3191489361702129E-4</v>
      </c>
      <c r="U14" s="69">
        <v>0</v>
      </c>
      <c r="V14" s="69">
        <v>0</v>
      </c>
      <c r="W14" s="69">
        <v>6.0975609756097561E-4</v>
      </c>
      <c r="X14" s="69">
        <v>5.9523809523809529E-4</v>
      </c>
      <c r="Y14" s="69">
        <v>1.8269684111268264E-3</v>
      </c>
      <c r="Z14" s="69">
        <v>1.5243902439024391E-3</v>
      </c>
      <c r="AA14" s="69">
        <v>1.5936254980079681E-2</v>
      </c>
      <c r="AB14" s="69">
        <v>5.9523809523809529E-4</v>
      </c>
      <c r="AC14" s="69">
        <v>1.8200549450549449E-3</v>
      </c>
      <c r="AD14" s="69">
        <v>0</v>
      </c>
      <c r="AE14" s="186">
        <v>7.6219512195121954E-4</v>
      </c>
      <c r="AF14" s="186">
        <v>0</v>
      </c>
      <c r="AG14" s="186">
        <v>0</v>
      </c>
      <c r="AH14" s="186">
        <v>0</v>
      </c>
      <c r="AI14" s="186">
        <v>1.2000000000000001E-11</v>
      </c>
      <c r="AJ14" s="186">
        <v>0</v>
      </c>
      <c r="AK14" s="186">
        <v>0</v>
      </c>
      <c r="AM14" s="355"/>
      <c r="AN14" s="28" t="s">
        <v>207</v>
      </c>
      <c r="AO14" s="69">
        <v>0</v>
      </c>
      <c r="AP14" s="69">
        <v>1.0310627264385966E-5</v>
      </c>
      <c r="AQ14" s="69">
        <v>8.4767313723828085E-6</v>
      </c>
      <c r="AR14" s="69">
        <v>0</v>
      </c>
      <c r="AS14" s="69">
        <v>1.194523890386179E-5</v>
      </c>
      <c r="AT14" s="69">
        <v>9.71722864639005E-6</v>
      </c>
      <c r="AU14" s="69">
        <v>6.2369569341680896E-4</v>
      </c>
      <c r="AV14" s="69">
        <v>6.089894703756089E-4</v>
      </c>
      <c r="AW14" s="69">
        <v>1.7733942279661841E-3</v>
      </c>
      <c r="AX14" s="69">
        <v>1.5547565834224078E-3</v>
      </c>
      <c r="AY14" s="69">
        <v>6.2369569341680896E-4</v>
      </c>
      <c r="AZ14" s="69">
        <v>6.066849816849817E-4</v>
      </c>
      <c r="BA14" s="69">
        <v>7.9681274900398405E-2</v>
      </c>
      <c r="BB14" s="186">
        <v>7.6219512195121954E-4</v>
      </c>
      <c r="BC14" s="186">
        <v>1.5771706629592239E-2</v>
      </c>
      <c r="BD14" s="186">
        <v>1.5275655611428319E-2</v>
      </c>
      <c r="BE14" s="186">
        <v>0</v>
      </c>
      <c r="BF14" s="186">
        <v>0</v>
      </c>
      <c r="BG14" s="186">
        <v>0</v>
      </c>
      <c r="BH14" s="186">
        <v>2.0325203252032515E-10</v>
      </c>
      <c r="BJ14" s="355"/>
      <c r="BK14" s="28" t="s">
        <v>207</v>
      </c>
      <c r="BL14" s="69">
        <v>0</v>
      </c>
      <c r="BM14" s="69">
        <v>1.4593344864071712E-6</v>
      </c>
      <c r="BN14" s="69">
        <v>1.124731297114667E-5</v>
      </c>
      <c r="BO14" s="69">
        <v>0</v>
      </c>
      <c r="BP14" s="69">
        <v>1.6906923927887962E-6</v>
      </c>
      <c r="BQ14" s="69">
        <v>1.2893261210826672E-5</v>
      </c>
      <c r="BR14" s="69">
        <v>1.2262217101396968E-5</v>
      </c>
      <c r="BS14" s="69">
        <v>6.3810450481587705E-4</v>
      </c>
      <c r="BT14" s="69">
        <v>4.8586143231950252E-5</v>
      </c>
      <c r="BU14" s="69">
        <v>1.8087208062125223E-3</v>
      </c>
      <c r="BV14" s="69">
        <v>1.2262217101396968E-5</v>
      </c>
      <c r="BW14" s="69">
        <v>6.3568984136713226E-4</v>
      </c>
      <c r="BX14" s="69">
        <v>7.773782917112039E-3</v>
      </c>
      <c r="BY14" s="186">
        <v>1.2146535807987563E-5</v>
      </c>
      <c r="BZ14" s="186">
        <v>5.2572355431974131E-3</v>
      </c>
      <c r="CA14" s="186">
        <v>5.0918852038094389E-3</v>
      </c>
      <c r="CB14" s="186">
        <v>1.8330583058305828E-10</v>
      </c>
      <c r="CC14" s="186">
        <v>1.9123505976095617E-13</v>
      </c>
      <c r="CD14" s="186">
        <v>9.4642857142857139E-11</v>
      </c>
      <c r="CE14" s="186">
        <v>2.0325203252032515E-10</v>
      </c>
      <c r="CG14" s="355"/>
      <c r="CH14" s="28" t="s">
        <v>207</v>
      </c>
      <c r="CI14" s="69">
        <v>0</v>
      </c>
      <c r="CJ14" s="69">
        <v>1.6236472714969875E-6</v>
      </c>
      <c r="CK14" s="69">
        <v>8.9372238401748952E-6</v>
      </c>
      <c r="CL14" s="69">
        <v>0</v>
      </c>
      <c r="CM14" s="69">
        <v>1.8810547657587052E-6</v>
      </c>
      <c r="CN14" s="69">
        <v>1.0245110255810247E-5</v>
      </c>
      <c r="CO14" s="69">
        <v>1.5816137383567446E-5</v>
      </c>
      <c r="CP14" s="69">
        <v>3.0694594781930055E-5</v>
      </c>
      <c r="CQ14" s="69">
        <v>6.0494415624137341E-5</v>
      </c>
      <c r="CR14" s="69">
        <v>4.9553994690754031E-5</v>
      </c>
      <c r="CS14" s="69">
        <v>1.5816137383567446E-5</v>
      </c>
      <c r="CT14" s="69">
        <v>2.8361033538419263E-5</v>
      </c>
      <c r="CU14" s="69">
        <v>9.043604031062611E-3</v>
      </c>
      <c r="CV14" s="186">
        <v>1.6116576513533343E-5</v>
      </c>
      <c r="CW14" s="186">
        <v>5.5085774815176085E-3</v>
      </c>
      <c r="CX14" s="186">
        <v>5.3353219466210459E-3</v>
      </c>
      <c r="CY14" s="186">
        <v>6.1101943527686099E-11</v>
      </c>
      <c r="CZ14" s="186">
        <v>1.8657079001068892E-14</v>
      </c>
      <c r="DA14" s="186">
        <v>3.1547619047619049E-11</v>
      </c>
      <c r="DB14" s="186">
        <v>3.2390762154633489E-12</v>
      </c>
      <c r="DD14" s="355"/>
      <c r="DE14" s="28" t="s">
        <v>207</v>
      </c>
      <c r="DF14" s="69">
        <v>0</v>
      </c>
      <c r="DG14" s="69">
        <v>5.8391149607691653E-8</v>
      </c>
      <c r="DH14" s="69">
        <v>3.8340382838205226E-6</v>
      </c>
      <c r="DI14" s="69">
        <v>0</v>
      </c>
      <c r="DJ14" s="69">
        <v>6.7648283082081799E-8</v>
      </c>
      <c r="DK14" s="69">
        <v>4.3951170570625508E-6</v>
      </c>
      <c r="DL14" s="69">
        <v>1.0089668335476826E-5</v>
      </c>
      <c r="DM14" s="69">
        <v>2.2231224075037921E-5</v>
      </c>
      <c r="DN14" s="69">
        <v>2.6387056806568645E-5</v>
      </c>
      <c r="DO14" s="69">
        <v>6.1699483664458805E-5</v>
      </c>
      <c r="DP14" s="69">
        <v>1.0089668335476826E-5</v>
      </c>
      <c r="DQ14" s="69">
        <v>2.1407962061608886E-5</v>
      </c>
      <c r="DR14" s="69">
        <v>2.4776997345377018E-4</v>
      </c>
      <c r="DS14" s="186">
        <v>1.2806387819762807E-5</v>
      </c>
      <c r="DT14" s="186">
        <v>2.4576285561888435E-4</v>
      </c>
      <c r="DU14" s="186">
        <v>2.5664376907968278E-4</v>
      </c>
      <c r="DV14" s="186">
        <v>6.4023151983193008E-11</v>
      </c>
      <c r="DW14" s="186">
        <v>2.1704649674550266E-14</v>
      </c>
      <c r="DX14" s="186">
        <v>3.3055871751090873E-11</v>
      </c>
      <c r="DY14" s="186">
        <v>4.2977537369422227E-12</v>
      </c>
    </row>
    <row r="15" spans="1:129">
      <c r="C15" s="3" t="s">
        <v>145</v>
      </c>
      <c r="D15" s="305" t="s">
        <v>187</v>
      </c>
      <c r="E15" s="305" t="s">
        <v>187</v>
      </c>
      <c r="F15" s="305"/>
      <c r="G15" s="305" t="s">
        <v>187</v>
      </c>
      <c r="H15" s="305" t="s">
        <v>187</v>
      </c>
      <c r="I15" s="305"/>
      <c r="J15" s="305" t="s">
        <v>187</v>
      </c>
      <c r="K15" s="305" t="s">
        <v>187</v>
      </c>
      <c r="L15" s="305"/>
      <c r="M15" s="305"/>
      <c r="N15" s="305"/>
      <c r="P15" s="355"/>
      <c r="Q15" s="28" t="s">
        <v>20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186">
        <v>0</v>
      </c>
      <c r="AF15" s="186">
        <v>8.8321557125716534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M15" s="355"/>
      <c r="AN15" s="28" t="s">
        <v>20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186">
        <v>0</v>
      </c>
      <c r="BC15" s="186">
        <v>0</v>
      </c>
      <c r="BD15" s="186">
        <v>0</v>
      </c>
      <c r="BE15" s="186">
        <v>0</v>
      </c>
      <c r="BF15" s="186">
        <v>0</v>
      </c>
      <c r="BG15" s="186">
        <v>5.2999999999999998E-8</v>
      </c>
      <c r="BH15" s="186">
        <v>0</v>
      </c>
      <c r="BJ15" s="355"/>
      <c r="BK15" s="28" t="s">
        <v>20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186">
        <v>0</v>
      </c>
      <c r="BZ15" s="186">
        <v>0</v>
      </c>
      <c r="CA15" s="186">
        <v>0</v>
      </c>
      <c r="CB15" s="186">
        <v>0</v>
      </c>
      <c r="CC15" s="186">
        <v>0</v>
      </c>
      <c r="CD15" s="186">
        <v>0</v>
      </c>
      <c r="CE15" s="186">
        <v>0</v>
      </c>
      <c r="CG15" s="355"/>
      <c r="CH15" s="28" t="s">
        <v>20</v>
      </c>
      <c r="CI15" s="69">
        <v>0</v>
      </c>
      <c r="CJ15" s="69">
        <v>0</v>
      </c>
      <c r="CK15" s="69">
        <v>0</v>
      </c>
      <c r="CL15" s="69">
        <v>0</v>
      </c>
      <c r="CM15" s="69">
        <v>0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186">
        <v>0</v>
      </c>
      <c r="CW15" s="186">
        <v>0</v>
      </c>
      <c r="CX15" s="186">
        <v>0</v>
      </c>
      <c r="CY15" s="186">
        <v>0</v>
      </c>
      <c r="CZ15" s="186">
        <v>0</v>
      </c>
      <c r="DA15" s="186">
        <v>0</v>
      </c>
      <c r="DB15" s="186">
        <v>0</v>
      </c>
      <c r="DD15" s="355"/>
      <c r="DE15" s="28" t="s">
        <v>20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186">
        <v>0</v>
      </c>
      <c r="DT15" s="186">
        <v>0</v>
      </c>
      <c r="DU15" s="186">
        <v>0</v>
      </c>
      <c r="DV15" s="186">
        <v>0</v>
      </c>
      <c r="DW15" s="186">
        <v>0</v>
      </c>
      <c r="DX15" s="186">
        <v>0</v>
      </c>
      <c r="DY15" s="186">
        <v>0</v>
      </c>
    </row>
    <row r="16" spans="1:129">
      <c r="C16" s="3" t="s">
        <v>358</v>
      </c>
      <c r="D16" s="354" t="s">
        <v>359</v>
      </c>
      <c r="E16" s="354"/>
      <c r="F16" s="305"/>
      <c r="G16" s="354" t="s">
        <v>360</v>
      </c>
      <c r="H16" s="354"/>
      <c r="I16" s="305"/>
      <c r="J16" s="370" t="s">
        <v>361</v>
      </c>
      <c r="K16" s="370"/>
      <c r="L16" s="305"/>
      <c r="M16" s="305"/>
      <c r="N16" s="305"/>
      <c r="P16" s="355"/>
      <c r="Q16" s="28" t="s">
        <v>209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5.2000000000000002E-8</v>
      </c>
      <c r="AK16" s="186">
        <v>0</v>
      </c>
      <c r="AM16" s="355"/>
      <c r="AN16" s="28" t="s">
        <v>209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186">
        <v>0</v>
      </c>
      <c r="BC16" s="186">
        <v>0</v>
      </c>
      <c r="BD16" s="186">
        <v>0</v>
      </c>
      <c r="BE16" s="186">
        <v>0</v>
      </c>
      <c r="BF16" s="186">
        <v>0</v>
      </c>
      <c r="BG16" s="186">
        <v>0</v>
      </c>
      <c r="BH16" s="186">
        <v>0</v>
      </c>
      <c r="BJ16" s="355"/>
      <c r="BK16" s="28" t="s">
        <v>209</v>
      </c>
      <c r="BL16" s="69">
        <v>0</v>
      </c>
      <c r="BM16" s="69">
        <v>0</v>
      </c>
      <c r="BN16" s="69">
        <v>0</v>
      </c>
      <c r="BO16" s="69">
        <v>0</v>
      </c>
      <c r="BP16" s="69">
        <v>0</v>
      </c>
      <c r="BQ16" s="69">
        <v>0</v>
      </c>
      <c r="BR16" s="69">
        <v>0</v>
      </c>
      <c r="BS16" s="69">
        <v>0</v>
      </c>
      <c r="BT16" s="69">
        <v>0</v>
      </c>
      <c r="BU16" s="69">
        <v>0</v>
      </c>
      <c r="BV16" s="69">
        <v>0</v>
      </c>
      <c r="BW16" s="69">
        <v>0</v>
      </c>
      <c r="BX16" s="69">
        <v>0</v>
      </c>
      <c r="BY16" s="186">
        <v>0</v>
      </c>
      <c r="BZ16" s="186">
        <v>0</v>
      </c>
      <c r="CA16" s="186">
        <v>0</v>
      </c>
      <c r="CB16" s="186">
        <v>0</v>
      </c>
      <c r="CC16" s="186">
        <v>0</v>
      </c>
      <c r="CD16" s="186">
        <v>0</v>
      </c>
      <c r="CE16" s="186">
        <v>0</v>
      </c>
      <c r="CG16" s="355"/>
      <c r="CH16" s="28" t="s">
        <v>209</v>
      </c>
      <c r="CI16" s="69">
        <v>0</v>
      </c>
      <c r="CJ16" s="69">
        <v>0</v>
      </c>
      <c r="CK16" s="69">
        <v>0</v>
      </c>
      <c r="CL16" s="69">
        <v>0</v>
      </c>
      <c r="CM16" s="69">
        <v>0</v>
      </c>
      <c r="CN16" s="69">
        <v>0</v>
      </c>
      <c r="CO16" s="69">
        <v>0</v>
      </c>
      <c r="CP16" s="69">
        <v>0</v>
      </c>
      <c r="CQ16" s="69">
        <v>0</v>
      </c>
      <c r="CR16" s="69">
        <v>0</v>
      </c>
      <c r="CS16" s="69">
        <v>0</v>
      </c>
      <c r="CT16" s="69">
        <v>0</v>
      </c>
      <c r="CU16" s="69">
        <v>0</v>
      </c>
      <c r="CV16" s="186">
        <v>0</v>
      </c>
      <c r="CW16" s="186">
        <v>0</v>
      </c>
      <c r="CX16" s="186">
        <v>0</v>
      </c>
      <c r="CY16" s="186">
        <v>0</v>
      </c>
      <c r="CZ16" s="186">
        <v>0</v>
      </c>
      <c r="DA16" s="186">
        <v>0</v>
      </c>
      <c r="DB16" s="186">
        <v>0</v>
      </c>
      <c r="DD16" s="355"/>
      <c r="DE16" s="28" t="s">
        <v>209</v>
      </c>
      <c r="DF16" s="69">
        <v>0</v>
      </c>
      <c r="DG16" s="69">
        <v>0</v>
      </c>
      <c r="DH16" s="69">
        <v>0</v>
      </c>
      <c r="DI16" s="69">
        <v>0</v>
      </c>
      <c r="DJ16" s="69">
        <v>0</v>
      </c>
      <c r="DK16" s="69">
        <v>0</v>
      </c>
      <c r="DL16" s="69">
        <v>0</v>
      </c>
      <c r="DM16" s="69">
        <v>0</v>
      </c>
      <c r="DN16" s="69">
        <v>0</v>
      </c>
      <c r="DO16" s="69">
        <v>0</v>
      </c>
      <c r="DP16" s="69">
        <v>0</v>
      </c>
      <c r="DQ16" s="69">
        <v>0</v>
      </c>
      <c r="DR16" s="69">
        <v>0</v>
      </c>
      <c r="DS16" s="186">
        <v>0</v>
      </c>
      <c r="DT16" s="186">
        <v>0</v>
      </c>
      <c r="DU16" s="186">
        <v>0</v>
      </c>
      <c r="DV16" s="186">
        <v>0</v>
      </c>
      <c r="DW16" s="186">
        <v>0</v>
      </c>
      <c r="DX16" s="186">
        <v>0</v>
      </c>
      <c r="DY16" s="186">
        <v>0</v>
      </c>
    </row>
    <row r="17" spans="3:129">
      <c r="C17" s="3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P17" s="355"/>
      <c r="Q17" s="28" t="s">
        <v>30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186">
        <v>0</v>
      </c>
      <c r="AF17" s="186">
        <v>0</v>
      </c>
      <c r="AG17" s="186">
        <v>0</v>
      </c>
      <c r="AH17" s="186">
        <v>0</v>
      </c>
      <c r="AI17" s="186">
        <v>0</v>
      </c>
      <c r="AJ17" s="186">
        <v>0</v>
      </c>
      <c r="AK17" s="186">
        <v>0</v>
      </c>
      <c r="AM17" s="355"/>
      <c r="AN17" s="28" t="s">
        <v>30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186">
        <v>0</v>
      </c>
      <c r="BC17" s="186">
        <v>0</v>
      </c>
      <c r="BD17" s="186">
        <v>0</v>
      </c>
      <c r="BE17" s="186">
        <v>0</v>
      </c>
      <c r="BF17" s="186">
        <v>0</v>
      </c>
      <c r="BG17" s="186">
        <v>0</v>
      </c>
      <c r="BH17" s="186">
        <v>0</v>
      </c>
      <c r="BJ17" s="355"/>
      <c r="BK17" s="28" t="s">
        <v>30</v>
      </c>
      <c r="BL17" s="69">
        <v>0</v>
      </c>
      <c r="BM17" s="69">
        <v>0</v>
      </c>
      <c r="BN17" s="69">
        <v>0</v>
      </c>
      <c r="BO17" s="69">
        <v>0</v>
      </c>
      <c r="BP17" s="69">
        <v>0</v>
      </c>
      <c r="BQ17" s="69">
        <v>0</v>
      </c>
      <c r="BR17" s="69">
        <v>0</v>
      </c>
      <c r="BS17" s="69">
        <v>0</v>
      </c>
      <c r="BT17" s="69">
        <v>0</v>
      </c>
      <c r="BU17" s="69">
        <v>0</v>
      </c>
      <c r="BV17" s="69">
        <v>0</v>
      </c>
      <c r="BW17" s="69">
        <v>0</v>
      </c>
      <c r="BX17" s="69">
        <v>0</v>
      </c>
      <c r="BY17" s="186">
        <v>0</v>
      </c>
      <c r="BZ17" s="186">
        <v>0</v>
      </c>
      <c r="CA17" s="186">
        <v>0</v>
      </c>
      <c r="CB17" s="186">
        <v>0</v>
      </c>
      <c r="CC17" s="186">
        <v>0</v>
      </c>
      <c r="CD17" s="186">
        <v>0</v>
      </c>
      <c r="CE17" s="186">
        <v>0</v>
      </c>
      <c r="CG17" s="355"/>
      <c r="CH17" s="28" t="s">
        <v>30</v>
      </c>
      <c r="CI17" s="69">
        <v>0</v>
      </c>
      <c r="CJ17" s="69">
        <v>0</v>
      </c>
      <c r="CK17" s="69">
        <v>0</v>
      </c>
      <c r="CL17" s="69">
        <v>0</v>
      </c>
      <c r="CM17" s="69">
        <v>0</v>
      </c>
      <c r="CN17" s="69">
        <v>0</v>
      </c>
      <c r="CO17" s="69">
        <v>0</v>
      </c>
      <c r="CP17" s="69">
        <v>0</v>
      </c>
      <c r="CQ17" s="69">
        <v>0</v>
      </c>
      <c r="CR17" s="69">
        <v>0</v>
      </c>
      <c r="CS17" s="69">
        <v>0</v>
      </c>
      <c r="CT17" s="69">
        <v>0</v>
      </c>
      <c r="CU17" s="69">
        <v>0</v>
      </c>
      <c r="CV17" s="186">
        <v>0</v>
      </c>
      <c r="CW17" s="186">
        <v>0</v>
      </c>
      <c r="CX17" s="186">
        <v>0</v>
      </c>
      <c r="CY17" s="186">
        <v>0</v>
      </c>
      <c r="CZ17" s="186">
        <v>0</v>
      </c>
      <c r="DA17" s="186">
        <v>0</v>
      </c>
      <c r="DB17" s="186">
        <v>0</v>
      </c>
      <c r="DD17" s="355"/>
      <c r="DE17" s="28" t="s">
        <v>30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0</v>
      </c>
      <c r="DN17" s="69">
        <v>0</v>
      </c>
      <c r="DO17" s="69">
        <v>0</v>
      </c>
      <c r="DP17" s="69">
        <v>0</v>
      </c>
      <c r="DQ17" s="69">
        <v>0</v>
      </c>
      <c r="DR17" s="69">
        <v>0</v>
      </c>
      <c r="DS17" s="186">
        <v>0</v>
      </c>
      <c r="DT17" s="186">
        <v>0</v>
      </c>
      <c r="DU17" s="186">
        <v>0</v>
      </c>
      <c r="DV17" s="186">
        <v>0</v>
      </c>
      <c r="DW17" s="186">
        <v>0</v>
      </c>
      <c r="DX17" s="186">
        <v>0</v>
      </c>
      <c r="DY17" s="186">
        <v>0</v>
      </c>
    </row>
    <row r="18" spans="3:129">
      <c r="C18" s="3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P18" s="355"/>
      <c r="Q18" s="28" t="s">
        <v>31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186">
        <v>0</v>
      </c>
      <c r="AF18" s="186">
        <v>0</v>
      </c>
      <c r="AG18" s="186">
        <v>0</v>
      </c>
      <c r="AH18" s="186">
        <v>0</v>
      </c>
      <c r="AI18" s="186">
        <v>0</v>
      </c>
      <c r="AJ18" s="186">
        <v>0</v>
      </c>
      <c r="AK18" s="186">
        <v>0</v>
      </c>
      <c r="AM18" s="355"/>
      <c r="AN18" s="28" t="s">
        <v>31</v>
      </c>
      <c r="AO18" s="69">
        <v>0</v>
      </c>
      <c r="AP18" s="69">
        <v>0</v>
      </c>
      <c r="AQ18" s="69">
        <v>0</v>
      </c>
      <c r="AR18" s="69">
        <v>0</v>
      </c>
      <c r="AS18" s="69">
        <v>0</v>
      </c>
      <c r="AT18" s="69">
        <v>0</v>
      </c>
      <c r="AU18" s="69">
        <v>0</v>
      </c>
      <c r="AV18" s="69">
        <v>0</v>
      </c>
      <c r="AW18" s="69">
        <v>0</v>
      </c>
      <c r="AX18" s="69">
        <v>0</v>
      </c>
      <c r="AY18" s="69">
        <v>0</v>
      </c>
      <c r="AZ18" s="69">
        <v>0</v>
      </c>
      <c r="BA18" s="69">
        <v>0</v>
      </c>
      <c r="BB18" s="186">
        <v>0</v>
      </c>
      <c r="BC18" s="186">
        <v>0</v>
      </c>
      <c r="BD18" s="186">
        <v>0</v>
      </c>
      <c r="BE18" s="186">
        <v>0</v>
      </c>
      <c r="BF18" s="186">
        <v>0</v>
      </c>
      <c r="BG18" s="186">
        <v>0</v>
      </c>
      <c r="BH18" s="186">
        <v>0</v>
      </c>
      <c r="BJ18" s="355"/>
      <c r="BK18" s="28" t="s">
        <v>31</v>
      </c>
      <c r="BL18" s="69">
        <v>0</v>
      </c>
      <c r="BM18" s="69">
        <v>0</v>
      </c>
      <c r="BN18" s="69">
        <v>0</v>
      </c>
      <c r="BO18" s="69">
        <v>0</v>
      </c>
      <c r="BP18" s="69">
        <v>0</v>
      </c>
      <c r="BQ18" s="69">
        <v>0</v>
      </c>
      <c r="BR18" s="69">
        <v>0</v>
      </c>
      <c r="BS18" s="69">
        <v>0</v>
      </c>
      <c r="BT18" s="69">
        <v>0</v>
      </c>
      <c r="BU18" s="69">
        <v>0</v>
      </c>
      <c r="BV18" s="69">
        <v>0</v>
      </c>
      <c r="BW18" s="69">
        <v>0</v>
      </c>
      <c r="BX18" s="69">
        <v>0</v>
      </c>
      <c r="BY18" s="186">
        <v>0</v>
      </c>
      <c r="BZ18" s="186">
        <v>0</v>
      </c>
      <c r="CA18" s="186">
        <v>0</v>
      </c>
      <c r="CB18" s="186">
        <v>0</v>
      </c>
      <c r="CC18" s="186">
        <v>0</v>
      </c>
      <c r="CD18" s="186">
        <v>0</v>
      </c>
      <c r="CE18" s="186">
        <v>0</v>
      </c>
      <c r="CG18" s="355"/>
      <c r="CH18" s="28" t="s">
        <v>31</v>
      </c>
      <c r="CI18" s="69">
        <v>0</v>
      </c>
      <c r="CJ18" s="69">
        <v>0</v>
      </c>
      <c r="CK18" s="69">
        <v>0</v>
      </c>
      <c r="CL18" s="69">
        <v>0</v>
      </c>
      <c r="CM18" s="69">
        <v>0</v>
      </c>
      <c r="CN18" s="69">
        <v>0</v>
      </c>
      <c r="CO18" s="69">
        <v>0</v>
      </c>
      <c r="CP18" s="69">
        <v>0</v>
      </c>
      <c r="CQ18" s="69">
        <v>0</v>
      </c>
      <c r="CR18" s="69">
        <v>0</v>
      </c>
      <c r="CS18" s="69">
        <v>0</v>
      </c>
      <c r="CT18" s="69">
        <v>0</v>
      </c>
      <c r="CU18" s="69">
        <v>0</v>
      </c>
      <c r="CV18" s="186">
        <v>0</v>
      </c>
      <c r="CW18" s="186">
        <v>0</v>
      </c>
      <c r="CX18" s="186">
        <v>0</v>
      </c>
      <c r="CY18" s="186">
        <v>0</v>
      </c>
      <c r="CZ18" s="186">
        <v>0</v>
      </c>
      <c r="DA18" s="186">
        <v>0</v>
      </c>
      <c r="DB18" s="186">
        <v>0</v>
      </c>
      <c r="DD18" s="355"/>
      <c r="DE18" s="28" t="s">
        <v>31</v>
      </c>
      <c r="DF18" s="69">
        <v>0</v>
      </c>
      <c r="DG18" s="69">
        <v>0</v>
      </c>
      <c r="DH18" s="69">
        <v>0</v>
      </c>
      <c r="DI18" s="69">
        <v>0</v>
      </c>
      <c r="DJ18" s="69">
        <v>0</v>
      </c>
      <c r="DK18" s="69">
        <v>0</v>
      </c>
      <c r="DL18" s="69">
        <v>0</v>
      </c>
      <c r="DM18" s="69">
        <v>0</v>
      </c>
      <c r="DN18" s="69">
        <v>0</v>
      </c>
      <c r="DO18" s="69">
        <v>0</v>
      </c>
      <c r="DP18" s="69">
        <v>0</v>
      </c>
      <c r="DQ18" s="69">
        <v>0</v>
      </c>
      <c r="DR18" s="69">
        <v>0</v>
      </c>
      <c r="DS18" s="186">
        <v>0</v>
      </c>
      <c r="DT18" s="186">
        <v>0</v>
      </c>
      <c r="DU18" s="186">
        <v>0</v>
      </c>
      <c r="DV18" s="186">
        <v>0</v>
      </c>
      <c r="DW18" s="186">
        <v>0</v>
      </c>
      <c r="DX18" s="186">
        <v>0</v>
      </c>
      <c r="DY18" s="186">
        <v>0</v>
      </c>
    </row>
    <row r="19" spans="3:129">
      <c r="C19" s="3" t="s">
        <v>354</v>
      </c>
      <c r="D19" s="305" t="s">
        <v>15</v>
      </c>
      <c r="E19" s="305" t="s">
        <v>133</v>
      </c>
      <c r="F19" s="305"/>
      <c r="G19" s="305" t="s">
        <v>362</v>
      </c>
      <c r="H19" s="305" t="s">
        <v>34</v>
      </c>
      <c r="I19" s="305"/>
      <c r="J19" s="305" t="s">
        <v>138</v>
      </c>
      <c r="K19" s="305" t="s">
        <v>136</v>
      </c>
      <c r="L19" s="305"/>
      <c r="N19" s="305"/>
      <c r="P19" s="355"/>
      <c r="Q19" s="28" t="s">
        <v>137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0</v>
      </c>
      <c r="AK19" s="186">
        <v>0</v>
      </c>
      <c r="AM19" s="355"/>
      <c r="AN19" s="28" t="s">
        <v>137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186">
        <v>0</v>
      </c>
      <c r="BC19" s="186">
        <v>0</v>
      </c>
      <c r="BD19" s="186">
        <v>0</v>
      </c>
      <c r="BE19" s="186">
        <v>0</v>
      </c>
      <c r="BF19" s="186">
        <v>0</v>
      </c>
      <c r="BG19" s="186">
        <v>0</v>
      </c>
      <c r="BH19" s="186">
        <v>0</v>
      </c>
      <c r="BJ19" s="355"/>
      <c r="BK19" s="28" t="s">
        <v>137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186">
        <v>0</v>
      </c>
      <c r="BZ19" s="186">
        <v>0</v>
      </c>
      <c r="CA19" s="186">
        <v>0</v>
      </c>
      <c r="CB19" s="186">
        <v>0</v>
      </c>
      <c r="CC19" s="186">
        <v>0</v>
      </c>
      <c r="CD19" s="186">
        <v>0</v>
      </c>
      <c r="CE19" s="186">
        <v>0</v>
      </c>
      <c r="CG19" s="355"/>
      <c r="CH19" s="28" t="s">
        <v>137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186">
        <v>0</v>
      </c>
      <c r="CW19" s="186">
        <v>0</v>
      </c>
      <c r="CX19" s="186">
        <v>0</v>
      </c>
      <c r="CY19" s="186">
        <v>0</v>
      </c>
      <c r="CZ19" s="186">
        <v>0</v>
      </c>
      <c r="DA19" s="186">
        <v>0</v>
      </c>
      <c r="DB19" s="186">
        <v>0</v>
      </c>
      <c r="DD19" s="355"/>
      <c r="DE19" s="28" t="s">
        <v>137</v>
      </c>
      <c r="DF19" s="69">
        <v>0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0</v>
      </c>
      <c r="DS19" s="186">
        <v>0</v>
      </c>
      <c r="DT19" s="186">
        <v>0</v>
      </c>
      <c r="DU19" s="186">
        <v>0</v>
      </c>
      <c r="DV19" s="186">
        <v>0</v>
      </c>
      <c r="DW19" s="186">
        <v>0</v>
      </c>
      <c r="DX19" s="186">
        <v>0</v>
      </c>
      <c r="DY19" s="186">
        <v>0</v>
      </c>
    </row>
    <row r="20" spans="3:129">
      <c r="C20" s="3" t="s">
        <v>355</v>
      </c>
      <c r="D20" s="305" t="s">
        <v>133</v>
      </c>
      <c r="E20" s="305" t="s">
        <v>362</v>
      </c>
      <c r="F20" s="305"/>
      <c r="G20" s="305" t="s">
        <v>34</v>
      </c>
      <c r="H20" s="305" t="s">
        <v>138</v>
      </c>
      <c r="I20" s="305"/>
      <c r="J20" s="305" t="s">
        <v>136</v>
      </c>
      <c r="K20" s="305" t="s">
        <v>363</v>
      </c>
      <c r="L20" s="305"/>
      <c r="N20" s="305"/>
      <c r="P20" s="355"/>
      <c r="Q20" s="28" t="s">
        <v>138</v>
      </c>
      <c r="R20" s="69">
        <v>0</v>
      </c>
      <c r="S20" s="69">
        <v>0</v>
      </c>
      <c r="T20" s="69">
        <v>4.2553191489361702E-4</v>
      </c>
      <c r="U20" s="69">
        <v>0</v>
      </c>
      <c r="V20" s="69">
        <v>0</v>
      </c>
      <c r="W20" s="69">
        <v>4.8780487804878049E-4</v>
      </c>
      <c r="X20" s="69">
        <v>0</v>
      </c>
      <c r="Y20" s="69">
        <v>1.1881056105610558E-3</v>
      </c>
      <c r="Z20" s="69">
        <v>0</v>
      </c>
      <c r="AA20" s="69">
        <v>0</v>
      </c>
      <c r="AB20" s="69">
        <v>0</v>
      </c>
      <c r="AC20" s="69">
        <v>1.03845E-3</v>
      </c>
      <c r="AD20" s="69">
        <v>0</v>
      </c>
      <c r="AE20" s="186">
        <v>0</v>
      </c>
      <c r="AF20" s="186">
        <v>0</v>
      </c>
      <c r="AG20" s="186">
        <v>0</v>
      </c>
      <c r="AH20" s="186">
        <v>0</v>
      </c>
      <c r="AI20" s="186">
        <v>0</v>
      </c>
      <c r="AJ20" s="186">
        <v>0</v>
      </c>
      <c r="AK20" s="186">
        <v>0</v>
      </c>
      <c r="AM20" s="355"/>
      <c r="AN20" s="28" t="s">
        <v>138</v>
      </c>
      <c r="AO20" s="69">
        <v>0</v>
      </c>
      <c r="AP20" s="69">
        <v>1.2506374848011114E-6</v>
      </c>
      <c r="AQ20" s="69">
        <v>0</v>
      </c>
      <c r="AR20" s="69">
        <v>0</v>
      </c>
      <c r="AS20" s="69">
        <v>1.4489092811720194E-6</v>
      </c>
      <c r="AT20" s="69">
        <v>0</v>
      </c>
      <c r="AU20" s="69">
        <v>4.7619047619047619E-4</v>
      </c>
      <c r="AV20" s="69">
        <v>0</v>
      </c>
      <c r="AW20" s="69">
        <v>1.2195121951219512E-3</v>
      </c>
      <c r="AX20" s="69">
        <v>0</v>
      </c>
      <c r="AY20" s="69">
        <v>4.7619047619047619E-4</v>
      </c>
      <c r="AZ20" s="69">
        <v>0</v>
      </c>
      <c r="BA20" s="69">
        <v>0</v>
      </c>
      <c r="BB20" s="186">
        <v>6.0975609756097561E-4</v>
      </c>
      <c r="BC20" s="186">
        <v>8.9987001733102222E-3</v>
      </c>
      <c r="BD20" s="186">
        <v>9.9339933993399347E-3</v>
      </c>
      <c r="BE20" s="186">
        <v>0</v>
      </c>
      <c r="BF20" s="186">
        <v>0</v>
      </c>
      <c r="BG20" s="186">
        <v>0</v>
      </c>
      <c r="BH20" s="186">
        <v>0</v>
      </c>
      <c r="BJ20" s="355"/>
      <c r="BK20" s="28" t="s">
        <v>138</v>
      </c>
      <c r="BL20" s="69">
        <v>0</v>
      </c>
      <c r="BM20" s="69">
        <v>0</v>
      </c>
      <c r="BN20" s="69">
        <v>1.2639421388947402E-6</v>
      </c>
      <c r="BO20" s="69">
        <v>0</v>
      </c>
      <c r="BP20" s="69">
        <v>0</v>
      </c>
      <c r="BQ20" s="69">
        <v>1.4489092811720194E-6</v>
      </c>
      <c r="BR20" s="69">
        <v>0</v>
      </c>
      <c r="BS20" s="69">
        <v>4.8719157630048714E-4</v>
      </c>
      <c r="BT20" s="69">
        <v>0</v>
      </c>
      <c r="BU20" s="69">
        <v>1.2438052667379264E-3</v>
      </c>
      <c r="BV20" s="69">
        <v>0</v>
      </c>
      <c r="BW20" s="69">
        <v>4.8534798534798529E-4</v>
      </c>
      <c r="BX20" s="69">
        <v>0</v>
      </c>
      <c r="BY20" s="186">
        <v>0</v>
      </c>
      <c r="BZ20" s="186">
        <v>0</v>
      </c>
      <c r="CA20" s="186">
        <v>0</v>
      </c>
      <c r="CB20" s="186">
        <v>1.1920659625962596E-10</v>
      </c>
      <c r="CC20" s="186">
        <v>0</v>
      </c>
      <c r="CD20" s="186">
        <v>5.3999400000000004E-11</v>
      </c>
      <c r="CE20" s="186">
        <v>1.6260162601626013E-10</v>
      </c>
      <c r="CG20" s="355"/>
      <c r="CH20" s="28" t="s">
        <v>138</v>
      </c>
      <c r="CI20" s="69">
        <v>0</v>
      </c>
      <c r="CJ20" s="69">
        <v>1.1674675891257371E-6</v>
      </c>
      <c r="CK20" s="69">
        <v>4.8888297798988691E-6</v>
      </c>
      <c r="CL20" s="69">
        <v>0</v>
      </c>
      <c r="CM20" s="69">
        <v>1.352553914231037E-6</v>
      </c>
      <c r="CN20" s="69">
        <v>5.6042682842743137E-6</v>
      </c>
      <c r="CO20" s="69">
        <v>3.6354922746046971E-6</v>
      </c>
      <c r="CP20" s="69">
        <v>1.1802633293032273E-5</v>
      </c>
      <c r="CQ20" s="69">
        <v>2.305673049571015E-5</v>
      </c>
      <c r="CR20" s="69">
        <v>0</v>
      </c>
      <c r="CS20" s="69">
        <v>3.6354922746046971E-6</v>
      </c>
      <c r="CT20" s="69">
        <v>1.0315955445544554E-5</v>
      </c>
      <c r="CU20" s="69">
        <v>6.2190263336896314E-3</v>
      </c>
      <c r="CV20" s="186">
        <v>1.8111366014650243E-6</v>
      </c>
      <c r="CW20" s="186">
        <v>4.2057884345579307E-3</v>
      </c>
      <c r="CX20" s="186">
        <v>4.0735081630475511E-3</v>
      </c>
      <c r="CY20" s="186">
        <v>0</v>
      </c>
      <c r="CZ20" s="186">
        <v>0</v>
      </c>
      <c r="DA20" s="186">
        <v>0</v>
      </c>
      <c r="DB20" s="186">
        <v>0</v>
      </c>
      <c r="DD20" s="355"/>
      <c r="DE20" s="28" t="s">
        <v>138</v>
      </c>
      <c r="DF20" s="69">
        <v>0</v>
      </c>
      <c r="DG20" s="69">
        <v>1.2423824518981341E-8</v>
      </c>
      <c r="DH20" s="69">
        <v>1.1798874570951598E-6</v>
      </c>
      <c r="DI20" s="69">
        <v>0</v>
      </c>
      <c r="DJ20" s="69">
        <v>1.4393455235405209E-8</v>
      </c>
      <c r="DK20" s="69">
        <v>1.352553914231037E-6</v>
      </c>
      <c r="DL20" s="69">
        <v>5.4708333251249254E-6</v>
      </c>
      <c r="DM20" s="69">
        <v>3.7194805449751016E-6</v>
      </c>
      <c r="DN20" s="69">
        <v>1.4010670710685785E-5</v>
      </c>
      <c r="DO20" s="69">
        <v>2.3516027915943418E-5</v>
      </c>
      <c r="DP20" s="69">
        <v>5.4708333251249254E-6</v>
      </c>
      <c r="DQ20" s="69">
        <v>3.7054055875778638E-6</v>
      </c>
      <c r="DR20" s="69">
        <v>0</v>
      </c>
      <c r="DS20" s="186">
        <v>7.0053353553428926E-6</v>
      </c>
      <c r="DT20" s="186">
        <v>8.939302812430287E-5</v>
      </c>
      <c r="DU20" s="186">
        <v>9.8684224858129396E-5</v>
      </c>
      <c r="DV20" s="186">
        <v>4.8881554822148882E-11</v>
      </c>
      <c r="DW20" s="186">
        <v>1.4925663200855113E-14</v>
      </c>
      <c r="DX20" s="186">
        <v>2.5238095238095238E-11</v>
      </c>
      <c r="DY20" s="186">
        <v>4.8296976039067306E-13</v>
      </c>
    </row>
    <row r="21" spans="3:129">
      <c r="C21" s="3" t="s">
        <v>356</v>
      </c>
      <c r="D21" s="270">
        <v>1.023102310231023</v>
      </c>
      <c r="E21" s="270">
        <v>0.99999999999999989</v>
      </c>
      <c r="F21" s="305"/>
      <c r="G21" s="270">
        <v>8.3612040133779288</v>
      </c>
      <c r="H21" s="270">
        <v>1</v>
      </c>
      <c r="I21" s="305"/>
      <c r="J21" s="270">
        <v>1.1999866666666663E-8</v>
      </c>
      <c r="K21" s="270">
        <v>1.0000000000000002</v>
      </c>
      <c r="L21" s="305"/>
      <c r="N21" s="305"/>
      <c r="P21" s="355"/>
      <c r="Q21" s="28" t="s">
        <v>141</v>
      </c>
      <c r="R21" s="69">
        <v>0</v>
      </c>
      <c r="S21" s="69">
        <v>104.22094841063051</v>
      </c>
      <c r="T21" s="69">
        <v>0</v>
      </c>
      <c r="U21" s="69">
        <v>0</v>
      </c>
      <c r="V21" s="69">
        <v>120.74378169524267</v>
      </c>
      <c r="W21" s="69">
        <v>0</v>
      </c>
      <c r="X21" s="69">
        <v>39682.980604546399</v>
      </c>
      <c r="Y21" s="69">
        <v>0</v>
      </c>
      <c r="Z21" s="69">
        <v>101627.14545066761</v>
      </c>
      <c r="AA21" s="69">
        <v>0</v>
      </c>
      <c r="AB21" s="69">
        <v>39682.980604546399</v>
      </c>
      <c r="AC21" s="69">
        <v>0</v>
      </c>
      <c r="AD21" s="69">
        <v>0</v>
      </c>
      <c r="AE21" s="186">
        <v>50813.572725333805</v>
      </c>
      <c r="AF21" s="186">
        <v>749900.01333155553</v>
      </c>
      <c r="AG21" s="186">
        <v>827841.9815225671</v>
      </c>
      <c r="AH21" s="186">
        <v>0</v>
      </c>
      <c r="AI21" s="186">
        <v>0</v>
      </c>
      <c r="AJ21" s="186">
        <v>0</v>
      </c>
      <c r="AK21" s="186">
        <v>0</v>
      </c>
      <c r="AM21" s="355"/>
      <c r="AN21" s="28" t="s">
        <v>141</v>
      </c>
      <c r="AO21" s="69">
        <v>0</v>
      </c>
      <c r="AP21" s="69">
        <v>0</v>
      </c>
      <c r="AQ21" s="69">
        <v>105.32968190436063</v>
      </c>
      <c r="AR21" s="69">
        <v>0</v>
      </c>
      <c r="AS21" s="69">
        <v>0</v>
      </c>
      <c r="AT21" s="69">
        <v>120.74378169524267</v>
      </c>
      <c r="AU21" s="69">
        <v>0</v>
      </c>
      <c r="AV21" s="69">
        <v>40599.749133364297</v>
      </c>
      <c r="AW21" s="69">
        <v>0</v>
      </c>
      <c r="AX21" s="69">
        <v>103651.59057916696</v>
      </c>
      <c r="AY21" s="69">
        <v>0</v>
      </c>
      <c r="AZ21" s="69">
        <v>40446.11484694152</v>
      </c>
      <c r="BA21" s="69">
        <v>0</v>
      </c>
      <c r="BB21" s="186">
        <v>0</v>
      </c>
      <c r="BC21" s="186">
        <v>0</v>
      </c>
      <c r="BD21" s="186">
        <v>0</v>
      </c>
      <c r="BE21" s="186">
        <v>9.9339933993399347E-3</v>
      </c>
      <c r="BF21" s="186">
        <v>0</v>
      </c>
      <c r="BG21" s="186">
        <v>4.5000000000000005E-3</v>
      </c>
      <c r="BH21" s="186">
        <v>1.3550286060089012E-2</v>
      </c>
      <c r="BJ21" s="355"/>
      <c r="BK21" s="28" t="s">
        <v>141</v>
      </c>
      <c r="BL21" s="69">
        <v>0</v>
      </c>
      <c r="BM21" s="69">
        <v>97.290046760997654</v>
      </c>
      <c r="BN21" s="69">
        <v>407.40700840277691</v>
      </c>
      <c r="BO21" s="69">
        <v>0</v>
      </c>
      <c r="BP21" s="69">
        <v>112.71407856457047</v>
      </c>
      <c r="BQ21" s="69">
        <v>467.02754621781747</v>
      </c>
      <c r="BR21" s="69">
        <v>302.96105578434458</v>
      </c>
      <c r="BS21" s="69">
        <v>983.56370290494385</v>
      </c>
      <c r="BT21" s="69">
        <v>1921.4155570375906</v>
      </c>
      <c r="BU21" s="69">
        <v>0</v>
      </c>
      <c r="BV21" s="69">
        <v>302.96105578434458</v>
      </c>
      <c r="BW21" s="69">
        <v>859.67250571210968</v>
      </c>
      <c r="BX21" s="69">
        <v>518257.95289583481</v>
      </c>
      <c r="BY21" s="186">
        <v>150.92972711905335</v>
      </c>
      <c r="BZ21" s="186">
        <v>350486.26383831463</v>
      </c>
      <c r="CA21" s="186">
        <v>339462.78539602255</v>
      </c>
      <c r="CB21" s="186">
        <v>0</v>
      </c>
      <c r="CC21" s="186">
        <v>0</v>
      </c>
      <c r="CD21" s="186">
        <v>0</v>
      </c>
      <c r="CE21" s="186">
        <v>0</v>
      </c>
      <c r="CG21" s="355"/>
      <c r="CH21" s="28" t="s">
        <v>141</v>
      </c>
      <c r="CI21" s="69">
        <v>0</v>
      </c>
      <c r="CJ21" s="69">
        <v>1.0353302135841516</v>
      </c>
      <c r="CK21" s="69">
        <v>98.325047258455072</v>
      </c>
      <c r="CL21" s="69">
        <v>0</v>
      </c>
      <c r="CM21" s="69">
        <v>1.1994679303718827</v>
      </c>
      <c r="CN21" s="69">
        <v>112.71407856457047</v>
      </c>
      <c r="CO21" s="69">
        <v>455.90784273644084</v>
      </c>
      <c r="CP21" s="69">
        <v>309.96015608299274</v>
      </c>
      <c r="CQ21" s="69">
        <v>1167.5688655445438</v>
      </c>
      <c r="CR21" s="69">
        <v>1959.6907673371441</v>
      </c>
      <c r="CS21" s="69">
        <v>455.90784273644084</v>
      </c>
      <c r="CT21" s="69">
        <v>308.78722993404347</v>
      </c>
      <c r="CU21" s="69">
        <v>0</v>
      </c>
      <c r="CV21" s="186">
        <v>583.78443277227188</v>
      </c>
      <c r="CW21" s="186">
        <v>7449.5017826006015</v>
      </c>
      <c r="CX21" s="186">
        <v>8223.776780141674</v>
      </c>
      <c r="CY21" s="186">
        <v>4.073508163047552E-3</v>
      </c>
      <c r="CZ21" s="186">
        <v>1.2438190869500034E-6</v>
      </c>
      <c r="DA21" s="186">
        <v>2.1031979720409592E-3</v>
      </c>
      <c r="DB21" s="186">
        <v>4.0247927231747549E-5</v>
      </c>
      <c r="DD21" s="355"/>
      <c r="DE21" s="28" t="s">
        <v>141</v>
      </c>
      <c r="DF21" s="69">
        <v>0</v>
      </c>
      <c r="DG21" s="69">
        <v>1.3576900418437523</v>
      </c>
      <c r="DH21" s="69">
        <v>146.54098217551336</v>
      </c>
      <c r="DI21" s="69">
        <v>0</v>
      </c>
      <c r="DJ21" s="69">
        <v>1.5729335850628838</v>
      </c>
      <c r="DK21" s="69">
        <v>167.98600395729582</v>
      </c>
      <c r="DL21" s="69">
        <v>113.52985782613511</v>
      </c>
      <c r="DM21" s="69">
        <v>869.75800706179268</v>
      </c>
      <c r="DN21" s="69">
        <v>312.40536465106902</v>
      </c>
      <c r="DO21" s="69">
        <v>1190.8272094796939</v>
      </c>
      <c r="DP21" s="69">
        <v>113.52985782613511</v>
      </c>
      <c r="DQ21" s="69">
        <v>817.19043074510273</v>
      </c>
      <c r="DR21" s="69">
        <v>9798.4538366857214</v>
      </c>
      <c r="DS21" s="186">
        <v>140.89259820571309</v>
      </c>
      <c r="DT21" s="186">
        <v>2675.7992195324387</v>
      </c>
      <c r="DU21" s="186">
        <v>2591.640101028368</v>
      </c>
      <c r="DV21" s="186">
        <v>9.8684224858129382E-5</v>
      </c>
      <c r="DW21" s="186">
        <v>0</v>
      </c>
      <c r="DX21" s="186">
        <v>4.4702970297029708E-5</v>
      </c>
      <c r="DY21" s="186">
        <v>1.5567584873927244E-4</v>
      </c>
    </row>
    <row r="22" spans="3:129">
      <c r="C22" s="3" t="s">
        <v>145</v>
      </c>
      <c r="D22" s="305" t="s">
        <v>187</v>
      </c>
      <c r="E22" s="305" t="s">
        <v>187</v>
      </c>
      <c r="F22" s="305"/>
      <c r="G22" s="305" t="s">
        <v>187</v>
      </c>
      <c r="H22" s="305" t="s">
        <v>187</v>
      </c>
      <c r="I22" s="305"/>
      <c r="J22" s="305" t="s">
        <v>191</v>
      </c>
      <c r="K22" s="305" t="s">
        <v>364</v>
      </c>
      <c r="L22" s="305"/>
      <c r="N22" s="305"/>
      <c r="P22" s="355"/>
      <c r="Q22" s="28" t="s">
        <v>142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>
        <v>0</v>
      </c>
      <c r="AE22" s="186">
        <v>0</v>
      </c>
      <c r="AF22" s="186">
        <v>0</v>
      </c>
      <c r="AG22" s="186">
        <v>0</v>
      </c>
      <c r="AH22" s="186">
        <v>0</v>
      </c>
      <c r="AI22" s="186">
        <v>0</v>
      </c>
      <c r="AJ22" s="186">
        <v>0</v>
      </c>
      <c r="AK22" s="186">
        <v>0</v>
      </c>
      <c r="AM22" s="355"/>
      <c r="AN22" s="28" t="s">
        <v>142</v>
      </c>
      <c r="AO22" s="69">
        <v>0</v>
      </c>
      <c r="AP22" s="69">
        <v>0</v>
      </c>
      <c r="AQ22" s="69">
        <v>0</v>
      </c>
      <c r="AR22" s="69">
        <v>0</v>
      </c>
      <c r="AS22" s="69">
        <v>0</v>
      </c>
      <c r="AT22" s="69">
        <v>0</v>
      </c>
      <c r="AU22" s="69">
        <v>0</v>
      </c>
      <c r="AV22" s="69">
        <v>0</v>
      </c>
      <c r="AW22" s="69">
        <v>0</v>
      </c>
      <c r="AX22" s="69">
        <v>0</v>
      </c>
      <c r="AY22" s="69">
        <v>0</v>
      </c>
      <c r="AZ22" s="69">
        <v>0</v>
      </c>
      <c r="BA22" s="69">
        <v>0</v>
      </c>
      <c r="BB22" s="186">
        <v>0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J22" s="355"/>
      <c r="BK22" s="28" t="s">
        <v>142</v>
      </c>
      <c r="BL22" s="69">
        <v>0</v>
      </c>
      <c r="BM22" s="69">
        <v>0</v>
      </c>
      <c r="BN22" s="69">
        <v>0</v>
      </c>
      <c r="BO22" s="69">
        <v>0</v>
      </c>
      <c r="BP22" s="69">
        <v>0</v>
      </c>
      <c r="BQ22" s="69">
        <v>0</v>
      </c>
      <c r="BR22" s="69">
        <v>0</v>
      </c>
      <c r="BS22" s="69">
        <v>0</v>
      </c>
      <c r="BT22" s="69">
        <v>0</v>
      </c>
      <c r="BU22" s="69">
        <v>0</v>
      </c>
      <c r="BV22" s="69">
        <v>0</v>
      </c>
      <c r="BW22" s="69">
        <v>0</v>
      </c>
      <c r="BX22" s="69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G22" s="355"/>
      <c r="CH22" s="28" t="s">
        <v>142</v>
      </c>
      <c r="CI22" s="69">
        <v>0</v>
      </c>
      <c r="CJ22" s="69">
        <v>0</v>
      </c>
      <c r="CK22" s="69">
        <v>0</v>
      </c>
      <c r="CL22" s="69">
        <v>0</v>
      </c>
      <c r="CM22" s="69">
        <v>0</v>
      </c>
      <c r="CN22" s="69">
        <v>0</v>
      </c>
      <c r="CO22" s="69">
        <v>0</v>
      </c>
      <c r="CP22" s="69">
        <v>0</v>
      </c>
      <c r="CQ22" s="69">
        <v>0</v>
      </c>
      <c r="CR22" s="69">
        <v>0</v>
      </c>
      <c r="CS22" s="69">
        <v>0</v>
      </c>
      <c r="CT22" s="69">
        <v>0</v>
      </c>
      <c r="CU22" s="69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D22" s="355"/>
      <c r="DE22" s="28" t="s">
        <v>142</v>
      </c>
      <c r="DF22" s="69">
        <v>0</v>
      </c>
      <c r="DG22" s="69">
        <v>0</v>
      </c>
      <c r="DH22" s="69">
        <v>0</v>
      </c>
      <c r="DI22" s="69">
        <v>0</v>
      </c>
      <c r="DJ22" s="69">
        <v>0</v>
      </c>
      <c r="DK22" s="69">
        <v>0</v>
      </c>
      <c r="DL22" s="69">
        <v>0</v>
      </c>
      <c r="DM22" s="69">
        <v>0</v>
      </c>
      <c r="DN22" s="69">
        <v>0</v>
      </c>
      <c r="DO22" s="69">
        <v>0</v>
      </c>
      <c r="DP22" s="69">
        <v>0</v>
      </c>
      <c r="DQ22" s="69">
        <v>0</v>
      </c>
      <c r="DR22" s="69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</row>
    <row r="23" spans="3:129">
      <c r="C23" s="3" t="s">
        <v>358</v>
      </c>
      <c r="D23" s="370" t="s">
        <v>365</v>
      </c>
      <c r="E23" s="370"/>
      <c r="G23" s="370" t="s">
        <v>366</v>
      </c>
      <c r="H23" s="370"/>
      <c r="J23" s="370" t="s">
        <v>367</v>
      </c>
      <c r="K23" s="370"/>
      <c r="N23" s="305"/>
      <c r="P23" s="355"/>
      <c r="Q23" s="28" t="s">
        <v>143</v>
      </c>
      <c r="R23" s="69">
        <v>0</v>
      </c>
      <c r="S23" s="69">
        <v>0</v>
      </c>
      <c r="T23" s="69">
        <v>0</v>
      </c>
      <c r="U23" s="69">
        <v>0</v>
      </c>
      <c r="V23" s="69">
        <v>0</v>
      </c>
      <c r="W23" s="69"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186">
        <v>0</v>
      </c>
      <c r="AF23" s="186">
        <v>0</v>
      </c>
      <c r="AG23" s="186">
        <v>0</v>
      </c>
      <c r="AH23" s="186">
        <v>0</v>
      </c>
      <c r="AI23" s="186">
        <v>0</v>
      </c>
      <c r="AJ23" s="186">
        <v>0</v>
      </c>
      <c r="AK23" s="186">
        <v>0</v>
      </c>
      <c r="AM23" s="355"/>
      <c r="AN23" s="28" t="s">
        <v>143</v>
      </c>
      <c r="AO23" s="69">
        <v>0</v>
      </c>
      <c r="AP23" s="69">
        <v>0</v>
      </c>
      <c r="AQ23" s="69">
        <v>0</v>
      </c>
      <c r="AR23" s="69">
        <v>0</v>
      </c>
      <c r="AS23" s="69">
        <v>0</v>
      </c>
      <c r="AT23" s="69">
        <v>0</v>
      </c>
      <c r="AU23" s="69">
        <v>0</v>
      </c>
      <c r="AV23" s="69">
        <v>0</v>
      </c>
      <c r="AW23" s="69">
        <v>0</v>
      </c>
      <c r="AX23" s="69">
        <v>0</v>
      </c>
      <c r="AY23" s="69">
        <v>0</v>
      </c>
      <c r="AZ23" s="69">
        <v>0</v>
      </c>
      <c r="BA23" s="69">
        <v>0</v>
      </c>
      <c r="BB23" s="186">
        <v>0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J23" s="355"/>
      <c r="BK23" s="28" t="s">
        <v>143</v>
      </c>
      <c r="BL23" s="69">
        <v>0</v>
      </c>
      <c r="BM23" s="69">
        <v>0</v>
      </c>
      <c r="BN23" s="69">
        <v>0</v>
      </c>
      <c r="BO23" s="69">
        <v>0</v>
      </c>
      <c r="BP23" s="69">
        <v>0</v>
      </c>
      <c r="BQ23" s="69">
        <v>0</v>
      </c>
      <c r="BR23" s="69">
        <v>0</v>
      </c>
      <c r="BS23" s="69">
        <v>0</v>
      </c>
      <c r="BT23" s="69">
        <v>0</v>
      </c>
      <c r="BU23" s="69">
        <v>0</v>
      </c>
      <c r="BV23" s="69">
        <v>0</v>
      </c>
      <c r="BW23" s="69">
        <v>0</v>
      </c>
      <c r="BX23" s="69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G23" s="355"/>
      <c r="CH23" s="28" t="s">
        <v>143</v>
      </c>
      <c r="CI23" s="69">
        <v>0</v>
      </c>
      <c r="CJ23" s="69">
        <v>0</v>
      </c>
      <c r="CK23" s="69">
        <v>0</v>
      </c>
      <c r="CL23" s="69">
        <v>0</v>
      </c>
      <c r="CM23" s="69">
        <v>0</v>
      </c>
      <c r="CN23" s="69">
        <v>0</v>
      </c>
      <c r="CO23" s="69">
        <v>0</v>
      </c>
      <c r="CP23" s="69">
        <v>0</v>
      </c>
      <c r="CQ23" s="69">
        <v>0</v>
      </c>
      <c r="CR23" s="69">
        <v>0</v>
      </c>
      <c r="CS23" s="69">
        <v>0</v>
      </c>
      <c r="CT23" s="69">
        <v>0</v>
      </c>
      <c r="CU23" s="69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D23" s="355"/>
      <c r="DE23" s="28" t="s">
        <v>143</v>
      </c>
      <c r="DF23" s="69">
        <v>0</v>
      </c>
      <c r="DG23" s="69">
        <v>0</v>
      </c>
      <c r="DH23" s="69">
        <v>0</v>
      </c>
      <c r="DI23" s="69">
        <v>0</v>
      </c>
      <c r="DJ23" s="69">
        <v>0</v>
      </c>
      <c r="DK23" s="69">
        <v>0</v>
      </c>
      <c r="DL23" s="69">
        <v>0</v>
      </c>
      <c r="DM23" s="69">
        <v>0</v>
      </c>
      <c r="DN23" s="69">
        <v>0</v>
      </c>
      <c r="DO23" s="69">
        <v>0</v>
      </c>
      <c r="DP23" s="69">
        <v>0</v>
      </c>
      <c r="DQ23" s="69">
        <v>0</v>
      </c>
      <c r="DR23" s="69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</row>
    <row r="24" spans="3:129" ht="16" customHeight="1">
      <c r="P24" s="355"/>
      <c r="Q24" s="28" t="s">
        <v>144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186">
        <v>0</v>
      </c>
      <c r="AF24" s="186">
        <v>0</v>
      </c>
      <c r="AG24" s="186">
        <v>0</v>
      </c>
      <c r="AH24" s="186">
        <v>0</v>
      </c>
      <c r="AI24" s="186">
        <v>0</v>
      </c>
      <c r="AJ24" s="186">
        <v>0</v>
      </c>
      <c r="AK24" s="186">
        <v>0</v>
      </c>
      <c r="AM24" s="355"/>
      <c r="AN24" s="28" t="s">
        <v>144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0</v>
      </c>
      <c r="AY24" s="69">
        <v>0</v>
      </c>
      <c r="AZ24" s="69">
        <v>0</v>
      </c>
      <c r="BA24" s="69">
        <v>0</v>
      </c>
      <c r="BB24" s="186">
        <v>0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J24" s="355"/>
      <c r="BK24" s="28" t="s">
        <v>144</v>
      </c>
      <c r="BL24" s="69">
        <v>0</v>
      </c>
      <c r="BM24" s="69">
        <v>0</v>
      </c>
      <c r="BN24" s="69">
        <v>0</v>
      </c>
      <c r="BO24" s="69">
        <v>0</v>
      </c>
      <c r="BP24" s="69">
        <v>0</v>
      </c>
      <c r="BQ24" s="69">
        <v>0</v>
      </c>
      <c r="BR24" s="69">
        <v>0</v>
      </c>
      <c r="BS24" s="69">
        <v>0</v>
      </c>
      <c r="BT24" s="69">
        <v>0</v>
      </c>
      <c r="BU24" s="69">
        <v>0</v>
      </c>
      <c r="BV24" s="69">
        <v>0</v>
      </c>
      <c r="BW24" s="69">
        <v>0</v>
      </c>
      <c r="BX24" s="69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G24" s="355"/>
      <c r="CH24" s="28" t="s">
        <v>144</v>
      </c>
      <c r="CI24" s="69">
        <v>0</v>
      </c>
      <c r="CJ24" s="69">
        <v>0</v>
      </c>
      <c r="CK24" s="69">
        <v>0</v>
      </c>
      <c r="CL24" s="69">
        <v>0</v>
      </c>
      <c r="CM24" s="69">
        <v>0</v>
      </c>
      <c r="CN24" s="69">
        <v>0</v>
      </c>
      <c r="CO24" s="69">
        <v>0</v>
      </c>
      <c r="CP24" s="69">
        <v>0</v>
      </c>
      <c r="CQ24" s="69">
        <v>0</v>
      </c>
      <c r="CR24" s="69">
        <v>0</v>
      </c>
      <c r="CS24" s="69">
        <v>0</v>
      </c>
      <c r="CT24" s="69">
        <v>0</v>
      </c>
      <c r="CU24" s="69">
        <v>0</v>
      </c>
      <c r="CV24" s="186">
        <v>0</v>
      </c>
      <c r="CW24" s="186">
        <v>0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D24" s="355"/>
      <c r="DE24" s="28" t="s">
        <v>144</v>
      </c>
      <c r="DF24" s="69">
        <v>0</v>
      </c>
      <c r="DG24" s="69">
        <v>0</v>
      </c>
      <c r="DH24" s="69">
        <v>0</v>
      </c>
      <c r="DI24" s="69">
        <v>0</v>
      </c>
      <c r="DJ24" s="69">
        <v>0</v>
      </c>
      <c r="DK24" s="69">
        <v>0</v>
      </c>
      <c r="DL24" s="69">
        <v>0</v>
      </c>
      <c r="DM24" s="69">
        <v>0</v>
      </c>
      <c r="DN24" s="69">
        <v>0</v>
      </c>
      <c r="DO24" s="69">
        <v>0</v>
      </c>
      <c r="DP24" s="69">
        <v>0</v>
      </c>
      <c r="DQ24" s="69">
        <v>0</v>
      </c>
      <c r="DR24" s="69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</row>
    <row r="25" spans="3:129" ht="19">
      <c r="D25" s="305"/>
      <c r="R25" s="354" t="s">
        <v>368</v>
      </c>
      <c r="S25" s="354"/>
      <c r="T25" s="354"/>
      <c r="U25" s="354"/>
      <c r="V25" s="354"/>
      <c r="W25" s="354"/>
      <c r="X25" s="354"/>
      <c r="Y25" s="354"/>
      <c r="Z25" s="354"/>
      <c r="AA25" s="354"/>
      <c r="AB25" s="354"/>
      <c r="AC25" s="354"/>
      <c r="AD25" s="354"/>
      <c r="AE25" s="354"/>
      <c r="AF25" s="354"/>
      <c r="AG25" s="354"/>
      <c r="AH25" s="354"/>
      <c r="AI25" s="354"/>
      <c r="AJ25" s="354"/>
      <c r="AK25" s="354"/>
      <c r="AO25" s="354" t="s">
        <v>369</v>
      </c>
      <c r="AP25" s="354"/>
      <c r="AQ25" s="354"/>
      <c r="AR25" s="354"/>
      <c r="AS25" s="354"/>
      <c r="AT25" s="354"/>
      <c r="AU25" s="354"/>
      <c r="AV25" s="354"/>
      <c r="AW25" s="354"/>
      <c r="AX25" s="354"/>
      <c r="AY25" s="354"/>
      <c r="AZ25" s="354"/>
      <c r="BA25" s="354"/>
      <c r="BB25" s="354"/>
      <c r="BC25" s="354"/>
      <c r="BD25" s="354"/>
      <c r="BE25" s="354"/>
      <c r="BF25" s="354"/>
      <c r="BG25" s="354"/>
      <c r="BH25" s="354"/>
      <c r="BL25" s="354" t="s">
        <v>370</v>
      </c>
      <c r="BM25" s="354"/>
      <c r="BN25" s="354"/>
      <c r="BO25" s="354"/>
      <c r="BP25" s="354"/>
      <c r="BQ25" s="354"/>
      <c r="BR25" s="354"/>
      <c r="BS25" s="354"/>
      <c r="BT25" s="354"/>
      <c r="BU25" s="354"/>
      <c r="BV25" s="354"/>
      <c r="BW25" s="354"/>
      <c r="BX25" s="354"/>
      <c r="BY25" s="354"/>
      <c r="BZ25" s="354"/>
      <c r="CA25" s="354"/>
      <c r="CB25" s="354"/>
      <c r="CC25" s="354"/>
      <c r="CD25" s="354"/>
      <c r="CE25" s="354"/>
      <c r="CI25" s="354" t="s">
        <v>371</v>
      </c>
      <c r="CJ25" s="354"/>
      <c r="CK25" s="354"/>
      <c r="CL25" s="354"/>
      <c r="CM25" s="354"/>
      <c r="CN25" s="354"/>
      <c r="CO25" s="354"/>
      <c r="CP25" s="354"/>
      <c r="CQ25" s="354"/>
      <c r="CR25" s="354"/>
      <c r="CS25" s="354"/>
      <c r="CT25" s="354"/>
      <c r="CU25" s="354"/>
      <c r="CV25" s="354"/>
      <c r="CW25" s="354"/>
      <c r="CX25" s="354"/>
      <c r="CY25" s="354"/>
      <c r="CZ25" s="354"/>
      <c r="DA25" s="354"/>
      <c r="DB25" s="354"/>
      <c r="DF25" s="354"/>
      <c r="DG25" s="354"/>
      <c r="DH25" s="354"/>
      <c r="DI25" s="354"/>
      <c r="DJ25" s="354"/>
      <c r="DK25" s="354"/>
      <c r="DL25" s="354"/>
      <c r="DM25" s="354"/>
      <c r="DN25" s="354"/>
      <c r="DO25" s="354"/>
      <c r="DP25" s="354"/>
      <c r="DQ25" s="354"/>
      <c r="DR25" s="354"/>
      <c r="DS25" s="354"/>
      <c r="DT25" s="354"/>
      <c r="DU25" s="354"/>
      <c r="DV25" s="354"/>
      <c r="DW25" s="354"/>
      <c r="DX25" s="354"/>
      <c r="DY25" s="354"/>
    </row>
    <row r="26" spans="3:129">
      <c r="C26" s="3" t="s">
        <v>354</v>
      </c>
      <c r="D26" s="305" t="s">
        <v>363</v>
      </c>
    </row>
    <row r="27" spans="3:129">
      <c r="C27" s="3" t="s">
        <v>355</v>
      </c>
      <c r="D27" s="305" t="s">
        <v>363</v>
      </c>
    </row>
    <row r="28" spans="3:129">
      <c r="C28" s="3" t="s">
        <v>356</v>
      </c>
      <c r="D28" s="270">
        <v>142916629629.21808</v>
      </c>
      <c r="P28" s="36"/>
      <c r="Q28" s="36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spans="3:129">
      <c r="C29" s="3" t="s">
        <v>145</v>
      </c>
      <c r="D29" s="305" t="s">
        <v>372</v>
      </c>
      <c r="P29" s="32"/>
      <c r="Q29" s="32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</row>
    <row r="30" spans="3:129">
      <c r="P30" s="304"/>
      <c r="Q30" s="78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3"/>
      <c r="AF30" s="303"/>
      <c r="AG30" s="303"/>
      <c r="AH30" s="303"/>
      <c r="AI30" s="303"/>
      <c r="AJ30" s="303"/>
      <c r="AK30" s="303"/>
    </row>
    <row r="31" spans="3:129">
      <c r="C31" s="3" t="s">
        <v>201</v>
      </c>
      <c r="D31" s="332">
        <f>PRODUCT(D8:E8, D14:K14, D21:K21, D28)</f>
        <v>17464.967665543427</v>
      </c>
      <c r="E31" t="s">
        <v>373</v>
      </c>
      <c r="G31" s="288">
        <f>PRODUCT(D14:K14, D21:K21)</f>
        <v>1.222038870553722E-7</v>
      </c>
      <c r="H31" t="s">
        <v>191</v>
      </c>
      <c r="P31" s="304"/>
      <c r="Q31" s="78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3"/>
      <c r="AF31" s="303"/>
      <c r="AG31" s="303"/>
      <c r="AH31" s="303"/>
      <c r="AI31" s="303"/>
      <c r="AJ31" s="303"/>
      <c r="AK31" s="303"/>
    </row>
    <row r="32" spans="3:129">
      <c r="P32" s="304"/>
      <c r="Q32" s="78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3"/>
      <c r="AF32" s="303"/>
      <c r="AG32" s="303"/>
      <c r="AH32" s="303"/>
      <c r="AI32" s="303"/>
      <c r="AJ32" s="303"/>
      <c r="AK32" s="303"/>
    </row>
    <row r="33" spans="16:37">
      <c r="P33" s="304"/>
      <c r="Q33" s="78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3"/>
      <c r="AF33" s="303"/>
      <c r="AG33" s="303"/>
      <c r="AH33" s="303"/>
      <c r="AI33" s="303"/>
      <c r="AJ33" s="303"/>
      <c r="AK33" s="303"/>
    </row>
    <row r="34" spans="16:37">
      <c r="P34" s="304"/>
      <c r="Q34" s="78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3"/>
      <c r="AF34" s="303"/>
      <c r="AG34" s="303"/>
      <c r="AH34" s="303"/>
      <c r="AI34" s="303"/>
      <c r="AJ34" s="303"/>
      <c r="AK34" s="303"/>
    </row>
    <row r="35" spans="16:37">
      <c r="P35" s="304"/>
      <c r="Q35" s="78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3"/>
      <c r="AF35" s="303"/>
      <c r="AG35" s="303"/>
      <c r="AH35" s="303"/>
      <c r="AI35" s="303"/>
      <c r="AJ35" s="303"/>
      <c r="AK35" s="303"/>
    </row>
    <row r="36" spans="16:37">
      <c r="P36" s="304"/>
      <c r="Q36" s="78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3"/>
      <c r="AF36" s="303"/>
      <c r="AG36" s="303"/>
      <c r="AH36" s="303"/>
      <c r="AI36" s="303"/>
      <c r="AJ36" s="303"/>
      <c r="AK36" s="303"/>
    </row>
    <row r="37" spans="16:37">
      <c r="P37" s="304"/>
      <c r="Q37" s="78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3"/>
      <c r="AF37" s="303"/>
      <c r="AG37" s="303"/>
      <c r="AH37" s="303"/>
      <c r="AI37" s="303"/>
      <c r="AJ37" s="303"/>
      <c r="AK37" s="303"/>
    </row>
    <row r="38" spans="16:37">
      <c r="P38" s="304"/>
      <c r="Q38" s="78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3"/>
      <c r="AF38" s="303"/>
      <c r="AG38" s="303"/>
      <c r="AH38" s="303"/>
      <c r="AI38" s="303"/>
      <c r="AJ38" s="303"/>
      <c r="AK38" s="303"/>
    </row>
    <row r="39" spans="16:37">
      <c r="P39" s="304"/>
      <c r="Q39" s="78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3"/>
      <c r="AF39" s="303"/>
      <c r="AG39" s="303"/>
      <c r="AH39" s="303"/>
      <c r="AI39" s="303"/>
      <c r="AJ39" s="303"/>
      <c r="AK39" s="303"/>
    </row>
    <row r="40" spans="16:37">
      <c r="P40" s="304"/>
      <c r="Q40" s="78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3"/>
      <c r="AF40" s="303"/>
      <c r="AG40" s="303"/>
      <c r="AH40" s="303"/>
      <c r="AI40" s="303"/>
      <c r="AJ40" s="303"/>
      <c r="AK40" s="303"/>
    </row>
    <row r="41" spans="16:37">
      <c r="P41" s="304"/>
      <c r="Q41" s="78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3"/>
      <c r="AF41" s="303"/>
      <c r="AG41" s="303"/>
      <c r="AH41" s="303"/>
      <c r="AI41" s="303"/>
      <c r="AJ41" s="303"/>
      <c r="AK41" s="303"/>
    </row>
    <row r="42" spans="16:37">
      <c r="P42" s="304"/>
      <c r="Q42" s="78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3"/>
      <c r="AF42" s="303"/>
      <c r="AG42" s="303"/>
      <c r="AH42" s="303"/>
      <c r="AI42" s="303"/>
      <c r="AJ42" s="303"/>
      <c r="AK42" s="303"/>
    </row>
    <row r="43" spans="16:37">
      <c r="P43" s="304"/>
      <c r="Q43" s="78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3"/>
      <c r="AF43" s="303"/>
      <c r="AG43" s="303"/>
      <c r="AH43" s="303"/>
      <c r="AI43" s="303"/>
      <c r="AJ43" s="303"/>
      <c r="AK43" s="303"/>
    </row>
    <row r="44" spans="16:37">
      <c r="P44" s="304"/>
      <c r="Q44" s="78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3"/>
      <c r="AF44" s="303"/>
      <c r="AG44" s="303"/>
      <c r="AH44" s="303"/>
      <c r="AI44" s="303"/>
      <c r="AJ44" s="303"/>
      <c r="AK44" s="303"/>
    </row>
    <row r="45" spans="16:37">
      <c r="P45" s="304"/>
      <c r="Q45" s="78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3"/>
      <c r="AF45" s="303"/>
      <c r="AG45" s="303"/>
      <c r="AH45" s="303"/>
      <c r="AI45" s="303"/>
      <c r="AJ45" s="303"/>
      <c r="AK45" s="303"/>
    </row>
    <row r="46" spans="16:37">
      <c r="P46" s="304"/>
      <c r="Q46" s="78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3"/>
      <c r="AF46" s="303"/>
      <c r="AG46" s="303"/>
      <c r="AH46" s="303"/>
      <c r="AI46" s="303"/>
      <c r="AJ46" s="303"/>
      <c r="AK46" s="303"/>
    </row>
    <row r="47" spans="16:37">
      <c r="P47" s="304"/>
      <c r="Q47" s="78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3"/>
      <c r="AF47" s="303"/>
      <c r="AG47" s="303"/>
      <c r="AH47" s="303"/>
      <c r="AI47" s="303"/>
      <c r="AJ47" s="303"/>
      <c r="AK47" s="303"/>
    </row>
    <row r="48" spans="16:37">
      <c r="P48" s="304"/>
      <c r="Q48" s="78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3"/>
      <c r="AF48" s="303"/>
      <c r="AG48" s="303"/>
      <c r="AH48" s="303"/>
      <c r="AI48" s="303"/>
      <c r="AJ48" s="303"/>
      <c r="AK48" s="303"/>
    </row>
    <row r="49" spans="16:37">
      <c r="P49" s="25"/>
      <c r="Q49" s="25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</row>
  </sheetData>
  <mergeCells count="21">
    <mergeCell ref="R25:AK25"/>
    <mergeCell ref="AO25:BH25"/>
    <mergeCell ref="BL25:CE25"/>
    <mergeCell ref="CI25:DB25"/>
    <mergeCell ref="DF25:DY25"/>
    <mergeCell ref="D16:E16"/>
    <mergeCell ref="G16:H16"/>
    <mergeCell ref="J16:K16"/>
    <mergeCell ref="D23:E23"/>
    <mergeCell ref="G23:H23"/>
    <mergeCell ref="J23:K23"/>
    <mergeCell ref="R3:AK3"/>
    <mergeCell ref="AO3:BH3"/>
    <mergeCell ref="BL3:CE3"/>
    <mergeCell ref="CI3:DB3"/>
    <mergeCell ref="DF3:DY3"/>
    <mergeCell ref="P5:P24"/>
    <mergeCell ref="AM5:AM24"/>
    <mergeCell ref="BJ5:BJ24"/>
    <mergeCell ref="CG5:CG24"/>
    <mergeCell ref="DD5:DD24"/>
  </mergeCells>
  <pageMargins left="0.7" right="0.7" top="0.75" bottom="0.75" header="0.3" footer="0.3"/>
  <pageSetup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E'!B63</f>
        <v>Resources - Crude</v>
      </c>
      <c r="H2" s="274" t="str">
        <f>'Final energy E'!C43</f>
        <v>Crude</v>
      </c>
      <c r="I2" s="274">
        <f>'Final energy E'!C63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E'!B64</f>
        <v>Resources - NG</v>
      </c>
      <c r="H3" s="274" t="str">
        <f>'Final energy E'!F43</f>
        <v>NG</v>
      </c>
      <c r="I3" s="274">
        <f>'Final energy E'!F64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E'!B65</f>
        <v>Gas wells &amp; proc.</v>
      </c>
      <c r="H4" s="274" t="str">
        <f>'Final energy E'!G43</f>
        <v>NG - Wells</v>
      </c>
      <c r="I4" s="274">
        <f>'Final energy E'!G65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E'!B66</f>
        <v>Oil fields</v>
      </c>
      <c r="H5" s="274" t="str">
        <f>'Final energy E'!D43</f>
        <v>Crude - Fields</v>
      </c>
      <c r="I5" s="274">
        <f>'Final energy E'!D66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E'!B67</f>
        <v>Crude dist.</v>
      </c>
      <c r="H6" s="274" t="str">
        <f>'Final energy E'!E43</f>
        <v>Crude - Dist.</v>
      </c>
      <c r="I6" s="274">
        <f>'Final energy E'!E67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E'!B68</f>
        <v>NG dist.</v>
      </c>
      <c r="H7" s="274" t="str">
        <f>'Final energy E'!H43</f>
        <v>NG - Dist.</v>
      </c>
      <c r="I7" s="274">
        <f>'Final energy E'!H68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E'!B69</f>
        <v>Oil refineries</v>
      </c>
      <c r="H8" s="274" t="str">
        <f>'Final energy E'!I43</f>
        <v>Diesel</v>
      </c>
      <c r="I8" s="274">
        <f>'Final energy E'!I69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E'!B69</f>
        <v>Oil refineries</v>
      </c>
      <c r="H9" s="274" t="str">
        <f>'Final energy E'!M43</f>
        <v>Petrol</v>
      </c>
      <c r="I9" s="274">
        <f>'Final energy E'!M69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E'!B70</f>
        <v>Power plants</v>
      </c>
      <c r="H10" s="274" t="str">
        <f>'Final energy E'!K43</f>
        <v>Elect</v>
      </c>
      <c r="I10" s="274">
        <f>'Final energy E'!K70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E'!B71</f>
        <v>Elect. grid</v>
      </c>
      <c r="H11" s="274" t="str">
        <f>'Final energy E'!L43</f>
        <v>Elect - Grid</v>
      </c>
      <c r="I11" s="274">
        <f>'Final energy E'!L71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E'!B72</f>
        <v>Diesel dist.</v>
      </c>
      <c r="H12" s="274" t="str">
        <f>'Final energy E'!J43</f>
        <v>Diesel - Dist.</v>
      </c>
      <c r="I12" s="274">
        <f>'Final energy E'!J72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E'!B73</f>
        <v>Petrol dist.</v>
      </c>
      <c r="H13" s="274" t="str">
        <f>'Final energy E'!N43</f>
        <v>Petrol - Dist.</v>
      </c>
      <c r="I13" s="274">
        <f>'Final energy E'!N73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E'!B120</f>
        <v>Cars</v>
      </c>
      <c r="H105" s="288" t="str">
        <f>'Energy services E'!U72</f>
        <v>Passenger [passenger-km/yr]</v>
      </c>
      <c r="I105" s="288">
        <f>'Energy services E'!U120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E'!B121</f>
        <v>Homes</v>
      </c>
      <c r="H106" s="288" t="str">
        <f>'Energy services E'!V72</f>
        <v>Space heating [m3-K]</v>
      </c>
      <c r="I106" s="288">
        <f>'Energy services E'!V121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E'!B122</f>
        <v>Rooms</v>
      </c>
      <c r="H107" s="288" t="str">
        <f>'Energy services E'!T72</f>
        <v>Illumination [lumen-hrs/yr]</v>
      </c>
      <c r="I107" s="288">
        <f>'Energy services E'!T122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E'!B123</f>
        <v>Trucks</v>
      </c>
      <c r="H108" s="288" t="str">
        <f>'Energy services E'!S72</f>
        <v>Freight [tonne-km/year]</v>
      </c>
      <c r="I108" s="288">
        <f>'Energy services E'!S123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Readme</vt:lpstr>
      <vt:lpstr>Exergy eta info</vt:lpstr>
      <vt:lpstr>Figure 1</vt:lpstr>
      <vt:lpstr>Figure 2</vt:lpstr>
      <vt:lpstr>Final energy E</vt:lpstr>
      <vt:lpstr>Useful energy E</vt:lpstr>
      <vt:lpstr>Energy services E</vt:lpstr>
      <vt:lpstr>Exergy services X</vt:lpstr>
      <vt:lpstr>SPA Example E</vt:lpstr>
      <vt:lpstr>UKEnergy2000raw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2018-05-04T01:34:44Z</cp:lastPrinted>
  <dcterms:created xsi:type="dcterms:W3CDTF">2016-12-26T14:37:52Z</dcterms:created>
  <dcterms:modified xsi:type="dcterms:W3CDTF">2018-10-11T18:20:08Z</dcterms:modified>
</cp:coreProperties>
</file>