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ExcelSSESpreadsheets/"/>
    </mc:Choice>
  </mc:AlternateContent>
  <xr:revisionPtr revIDLastSave="0" documentId="12_ncr:500000_{25A477C4-7D59-7349-96AC-205D21985787}" xr6:coauthVersionLast="31" xr6:coauthVersionMax="31" xr10:uidLastSave="{00000000-0000-0000-0000-000000000000}"/>
  <bookViews>
    <workbookView xWindow="0" yWindow="460" windowWidth="2870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tidy" sheetId="47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03" i="46" l="1"/>
  <c r="W103" i="26"/>
  <c r="S66" i="36"/>
  <c r="O62" i="21" l="1"/>
  <c r="I187" i="47" l="1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A136" i="47"/>
  <c r="B136" i="47"/>
  <c r="C136" i="47"/>
  <c r="D136" i="47"/>
  <c r="F136" i="47"/>
  <c r="A137" i="47"/>
  <c r="B137" i="47"/>
  <c r="C137" i="47"/>
  <c r="D137" i="47"/>
  <c r="F137" i="47"/>
  <c r="H137" i="47"/>
  <c r="A138" i="47"/>
  <c r="B138" i="47"/>
  <c r="C138" i="47"/>
  <c r="D138" i="47"/>
  <c r="F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G142" i="47"/>
  <c r="A143" i="47"/>
  <c r="B143" i="47"/>
  <c r="C143" i="47"/>
  <c r="D143" i="47"/>
  <c r="F143" i="47"/>
  <c r="A144" i="47"/>
  <c r="B144" i="47"/>
  <c r="C144" i="47"/>
  <c r="D144" i="47"/>
  <c r="F144" i="47"/>
  <c r="H144" i="47"/>
  <c r="A145" i="47"/>
  <c r="B145" i="47"/>
  <c r="C145" i="47"/>
  <c r="D145" i="47"/>
  <c r="F145" i="47"/>
  <c r="H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H152" i="47"/>
  <c r="A153" i="47"/>
  <c r="B153" i="47"/>
  <c r="C153" i="47"/>
  <c r="D153" i="47"/>
  <c r="F153" i="47"/>
  <c r="G153" i="47"/>
  <c r="H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G158" i="47"/>
  <c r="A159" i="47"/>
  <c r="B159" i="47"/>
  <c r="C159" i="47"/>
  <c r="D159" i="47"/>
  <c r="F159" i="47"/>
  <c r="A160" i="47"/>
  <c r="B160" i="47"/>
  <c r="C160" i="47"/>
  <c r="D160" i="47"/>
  <c r="F160" i="47"/>
  <c r="H160" i="47"/>
  <c r="A161" i="47"/>
  <c r="B161" i="47"/>
  <c r="C161" i="47"/>
  <c r="D161" i="47"/>
  <c r="F161" i="47"/>
  <c r="G161" i="47"/>
  <c r="A162" i="47"/>
  <c r="B162" i="47"/>
  <c r="C162" i="47"/>
  <c r="D162" i="47"/>
  <c r="F162" i="47"/>
  <c r="H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G167" i="47"/>
  <c r="H167" i="47"/>
  <c r="A168" i="47"/>
  <c r="B168" i="47"/>
  <c r="C168" i="47"/>
  <c r="D168" i="47"/>
  <c r="F168" i="47"/>
  <c r="G168" i="47"/>
  <c r="H168" i="47"/>
  <c r="A169" i="47"/>
  <c r="B169" i="47"/>
  <c r="C169" i="47"/>
  <c r="D169" i="47"/>
  <c r="F169" i="47"/>
  <c r="A170" i="47"/>
  <c r="B170" i="47"/>
  <c r="C170" i="47"/>
  <c r="D170" i="47"/>
  <c r="F170" i="47"/>
  <c r="H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G174" i="47"/>
  <c r="A175" i="47"/>
  <c r="B175" i="47"/>
  <c r="C175" i="47"/>
  <c r="D175" i="47"/>
  <c r="F175" i="47"/>
  <c r="G175" i="47"/>
  <c r="H175" i="47"/>
  <c r="A176" i="47"/>
  <c r="B176" i="47"/>
  <c r="C176" i="47"/>
  <c r="D176" i="47"/>
  <c r="F176" i="47"/>
  <c r="G176" i="47"/>
  <c r="H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H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G182" i="47"/>
  <c r="A183" i="47"/>
  <c r="B183" i="47"/>
  <c r="C183" i="47"/>
  <c r="D183" i="47"/>
  <c r="F183" i="47"/>
  <c r="G183" i="47"/>
  <c r="H183" i="47"/>
  <c r="A184" i="47"/>
  <c r="B184" i="47"/>
  <c r="C184" i="47"/>
  <c r="D184" i="47"/>
  <c r="F184" i="47"/>
  <c r="G184" i="47"/>
  <c r="H184" i="47"/>
  <c r="A185" i="47"/>
  <c r="B185" i="47"/>
  <c r="C185" i="47"/>
  <c r="D185" i="47"/>
  <c r="F185" i="47"/>
  <c r="G185" i="47"/>
  <c r="H185" i="47"/>
  <c r="A186" i="47"/>
  <c r="B186" i="47"/>
  <c r="C186" i="47"/>
  <c r="D186" i="47"/>
  <c r="F186" i="47"/>
  <c r="G186" i="47"/>
  <c r="H186" i="47"/>
  <c r="A187" i="47"/>
  <c r="B187" i="47"/>
  <c r="C187" i="47"/>
  <c r="D187" i="47"/>
  <c r="F187" i="47"/>
  <c r="G187" i="47"/>
  <c r="H187" i="47"/>
  <c r="G130" i="47"/>
  <c r="H130" i="47"/>
  <c r="I130" i="47"/>
  <c r="H129" i="47"/>
  <c r="H182" i="47" s="1"/>
  <c r="G129" i="47"/>
  <c r="I129" i="47"/>
  <c r="G128" i="47"/>
  <c r="G181" i="47" s="1"/>
  <c r="H128" i="47"/>
  <c r="H181" i="47" s="1"/>
  <c r="I128" i="47"/>
  <c r="I127" i="47"/>
  <c r="G127" i="47"/>
  <c r="G180" i="47" s="1"/>
  <c r="H127" i="47"/>
  <c r="H180" i="47" s="1"/>
  <c r="G126" i="47"/>
  <c r="G179" i="47" s="1"/>
  <c r="H126" i="47"/>
  <c r="I126" i="47"/>
  <c r="G125" i="47"/>
  <c r="G178" i="47" s="1"/>
  <c r="H125" i="47"/>
  <c r="H178" i="47" s="1"/>
  <c r="I125" i="47"/>
  <c r="G124" i="47"/>
  <c r="G177" i="47" s="1"/>
  <c r="H124" i="47"/>
  <c r="H177" i="47" s="1"/>
  <c r="I124" i="47"/>
  <c r="G123" i="47"/>
  <c r="H123" i="47"/>
  <c r="I123" i="47"/>
  <c r="H122" i="47"/>
  <c r="G122" i="47"/>
  <c r="I122" i="47"/>
  <c r="H108" i="47"/>
  <c r="H161" i="47" s="1"/>
  <c r="G108" i="47"/>
  <c r="I108" i="47"/>
  <c r="H120" i="47"/>
  <c r="H173" i="47" s="1"/>
  <c r="G120" i="47"/>
  <c r="G173" i="47" s="1"/>
  <c r="I120" i="47"/>
  <c r="H112" i="47"/>
  <c r="H165" i="47" s="1"/>
  <c r="G112" i="47"/>
  <c r="G165" i="47" s="1"/>
  <c r="I112" i="47"/>
  <c r="B135" i="47"/>
  <c r="C135" i="47"/>
  <c r="D135" i="47"/>
  <c r="F135" i="47"/>
  <c r="A135" i="47"/>
  <c r="I134" i="47"/>
  <c r="I133" i="47"/>
  <c r="I132" i="47"/>
  <c r="I131" i="47"/>
  <c r="H134" i="47"/>
  <c r="H133" i="47"/>
  <c r="H132" i="47"/>
  <c r="H131" i="47"/>
  <c r="H101" i="47"/>
  <c r="H154" i="47" s="1"/>
  <c r="G101" i="47"/>
  <c r="G154" i="47" s="1"/>
  <c r="I101" i="47"/>
  <c r="H100" i="47"/>
  <c r="G100" i="47"/>
  <c r="I100" i="47"/>
  <c r="I99" i="47"/>
  <c r="H99" i="47"/>
  <c r="G99" i="47"/>
  <c r="G152" i="47" s="1"/>
  <c r="H98" i="47"/>
  <c r="H151" i="47" s="1"/>
  <c r="G98" i="47"/>
  <c r="G151" i="47" s="1"/>
  <c r="I98" i="47"/>
  <c r="I81" i="47"/>
  <c r="I80" i="47"/>
  <c r="I79" i="47"/>
  <c r="I78" i="47"/>
  <c r="H81" i="47"/>
  <c r="H80" i="47"/>
  <c r="H79" i="47"/>
  <c r="H78" i="47"/>
  <c r="H77" i="47"/>
  <c r="G77" i="47"/>
  <c r="I77" i="47"/>
  <c r="H76" i="47"/>
  <c r="G76" i="47"/>
  <c r="I76" i="47"/>
  <c r="H75" i="47"/>
  <c r="G75" i="47"/>
  <c r="I75" i="47"/>
  <c r="H74" i="47"/>
  <c r="G74" i="47"/>
  <c r="I74" i="47"/>
  <c r="H53" i="47"/>
  <c r="H97" i="47" s="1"/>
  <c r="H150" i="47" s="1"/>
  <c r="G53" i="47"/>
  <c r="G97" i="47" s="1"/>
  <c r="G150" i="47" s="1"/>
  <c r="I53" i="47"/>
  <c r="I97" i="47" s="1"/>
  <c r="H52" i="47"/>
  <c r="H96" i="47" s="1"/>
  <c r="H149" i="47" s="1"/>
  <c r="G52" i="47"/>
  <c r="G96" i="47" s="1"/>
  <c r="G149" i="47" s="1"/>
  <c r="I52" i="47"/>
  <c r="I96" i="47" s="1"/>
  <c r="H51" i="47"/>
  <c r="H95" i="47" s="1"/>
  <c r="H148" i="47" s="1"/>
  <c r="G51" i="47"/>
  <c r="G95" i="47" s="1"/>
  <c r="G148" i="47" s="1"/>
  <c r="I51" i="47"/>
  <c r="I95" i="47" s="1"/>
  <c r="H50" i="47"/>
  <c r="H94" i="47" s="1"/>
  <c r="H147" i="47" s="1"/>
  <c r="G50" i="47"/>
  <c r="G94" i="47" s="1"/>
  <c r="G147" i="47" s="1"/>
  <c r="I50" i="47"/>
  <c r="I94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H73" i="47" s="1"/>
  <c r="H121" i="47" s="1"/>
  <c r="H174" i="47" s="1"/>
  <c r="G33" i="47"/>
  <c r="G73" i="47" s="1"/>
  <c r="G121" i="47" s="1"/>
  <c r="I33" i="47"/>
  <c r="I73" i="47" s="1"/>
  <c r="I121" i="47" s="1"/>
  <c r="H32" i="47"/>
  <c r="H72" i="47" s="1"/>
  <c r="H119" i="47" s="1"/>
  <c r="H172" i="47" s="1"/>
  <c r="G32" i="47"/>
  <c r="G72" i="47" s="1"/>
  <c r="G119" i="47" s="1"/>
  <c r="G172" i="47" s="1"/>
  <c r="I32" i="47"/>
  <c r="I72" i="47" s="1"/>
  <c r="I119" i="47" s="1"/>
  <c r="H31" i="47"/>
  <c r="H71" i="47" s="1"/>
  <c r="H118" i="47" s="1"/>
  <c r="H171" i="47" s="1"/>
  <c r="G31" i="47"/>
  <c r="G71" i="47" s="1"/>
  <c r="G118" i="47" s="1"/>
  <c r="G171" i="47" s="1"/>
  <c r="I31" i="47"/>
  <c r="I71" i="47" s="1"/>
  <c r="I118" i="47" s="1"/>
  <c r="H30" i="47"/>
  <c r="H70" i="47" s="1"/>
  <c r="H117" i="47" s="1"/>
  <c r="G30" i="47"/>
  <c r="G70" i="47" s="1"/>
  <c r="G117" i="47" s="1"/>
  <c r="G170" i="47" s="1"/>
  <c r="I30" i="47"/>
  <c r="I70" i="47" s="1"/>
  <c r="I117" i="47" s="1"/>
  <c r="H29" i="47"/>
  <c r="H69" i="47" s="1"/>
  <c r="H116" i="47" s="1"/>
  <c r="H169" i="47" s="1"/>
  <c r="G29" i="47"/>
  <c r="G69" i="47" s="1"/>
  <c r="G116" i="47" s="1"/>
  <c r="G169" i="47" s="1"/>
  <c r="I29" i="47"/>
  <c r="I69" i="47" s="1"/>
  <c r="I116" i="47" s="1"/>
  <c r="H28" i="47"/>
  <c r="H68" i="47" s="1"/>
  <c r="H115" i="47" s="1"/>
  <c r="G28" i="47"/>
  <c r="G68" i="47" s="1"/>
  <c r="G115" i="47" s="1"/>
  <c r="I28" i="47"/>
  <c r="I68" i="47" s="1"/>
  <c r="I115" i="47" s="1"/>
  <c r="H27" i="47"/>
  <c r="H67" i="47" s="1"/>
  <c r="H114" i="47" s="1"/>
  <c r="G27" i="47"/>
  <c r="G67" i="47" s="1"/>
  <c r="G114" i="47" s="1"/>
  <c r="I27" i="47"/>
  <c r="I67" i="47" s="1"/>
  <c r="I114" i="47" s="1"/>
  <c r="H26" i="47"/>
  <c r="H66" i="47" s="1"/>
  <c r="H113" i="47" s="1"/>
  <c r="H166" i="47" s="1"/>
  <c r="G26" i="47"/>
  <c r="G66" i="47" s="1"/>
  <c r="G113" i="47" s="1"/>
  <c r="G166" i="47" s="1"/>
  <c r="I26" i="47"/>
  <c r="I66" i="47" s="1"/>
  <c r="I113" i="47" s="1"/>
  <c r="G25" i="47"/>
  <c r="G65" i="47" s="1"/>
  <c r="H25" i="47"/>
  <c r="H65" i="47" s="1"/>
  <c r="I25" i="47"/>
  <c r="I65" i="47" s="1"/>
  <c r="H24" i="47"/>
  <c r="H64" i="47" s="1"/>
  <c r="G24" i="47"/>
  <c r="G64" i="47" s="1"/>
  <c r="I24" i="47"/>
  <c r="I64" i="47" s="1"/>
  <c r="H23" i="47"/>
  <c r="H63" i="47" s="1"/>
  <c r="G23" i="47"/>
  <c r="G63" i="47" s="1"/>
  <c r="I23" i="47"/>
  <c r="I63" i="47" s="1"/>
  <c r="H22" i="47"/>
  <c r="H62" i="47" s="1"/>
  <c r="H111" i="47" s="1"/>
  <c r="H164" i="47" s="1"/>
  <c r="G22" i="47"/>
  <c r="G62" i="47" s="1"/>
  <c r="G111" i="47" s="1"/>
  <c r="G164" i="47" s="1"/>
  <c r="I22" i="47"/>
  <c r="I62" i="47" s="1"/>
  <c r="I111" i="47" s="1"/>
  <c r="H21" i="47"/>
  <c r="H61" i="47" s="1"/>
  <c r="H110" i="47" s="1"/>
  <c r="H163" i="47" s="1"/>
  <c r="G21" i="47"/>
  <c r="G61" i="47" s="1"/>
  <c r="G110" i="47" s="1"/>
  <c r="G163" i="47" s="1"/>
  <c r="I21" i="47"/>
  <c r="I61" i="47" s="1"/>
  <c r="I110" i="47" s="1"/>
  <c r="H20" i="47"/>
  <c r="H60" i="47" s="1"/>
  <c r="H109" i="47" s="1"/>
  <c r="G20" i="47"/>
  <c r="G60" i="47" s="1"/>
  <c r="G109" i="47" s="1"/>
  <c r="G162" i="47" s="1"/>
  <c r="I20" i="47"/>
  <c r="I60" i="47" s="1"/>
  <c r="I109" i="47" s="1"/>
  <c r="H19" i="47"/>
  <c r="H59" i="47" s="1"/>
  <c r="H107" i="47" s="1"/>
  <c r="G19" i="47"/>
  <c r="G59" i="47" s="1"/>
  <c r="G107" i="47" s="1"/>
  <c r="G160" i="47" s="1"/>
  <c r="I19" i="47"/>
  <c r="I59" i="47" s="1"/>
  <c r="I107" i="47" s="1"/>
  <c r="H18" i="47"/>
  <c r="H58" i="47" s="1"/>
  <c r="H106" i="47" s="1"/>
  <c r="H159" i="47" s="1"/>
  <c r="G18" i="47"/>
  <c r="G58" i="47" s="1"/>
  <c r="G106" i="47" s="1"/>
  <c r="G159" i="47" s="1"/>
  <c r="I18" i="47"/>
  <c r="I58" i="47" s="1"/>
  <c r="I106" i="47" s="1"/>
  <c r="H17" i="47"/>
  <c r="H57" i="47" s="1"/>
  <c r="H105" i="47" s="1"/>
  <c r="H158" i="47" s="1"/>
  <c r="G17" i="47"/>
  <c r="G57" i="47" s="1"/>
  <c r="G105" i="47" s="1"/>
  <c r="I17" i="47"/>
  <c r="I57" i="47" s="1"/>
  <c r="I105" i="47" s="1"/>
  <c r="G16" i="47"/>
  <c r="G56" i="47" s="1"/>
  <c r="G104" i="47" s="1"/>
  <c r="G157" i="47" s="1"/>
  <c r="H16" i="47"/>
  <c r="H56" i="47" s="1"/>
  <c r="H104" i="47" s="1"/>
  <c r="H157" i="47" s="1"/>
  <c r="I16" i="47"/>
  <c r="I56" i="47" s="1"/>
  <c r="I104" i="47" s="1"/>
  <c r="G15" i="47"/>
  <c r="G55" i="47" s="1"/>
  <c r="G103" i="47" s="1"/>
  <c r="G156" i="47" s="1"/>
  <c r="H15" i="47"/>
  <c r="H55" i="47" s="1"/>
  <c r="H103" i="47" s="1"/>
  <c r="H156" i="47" s="1"/>
  <c r="I15" i="47"/>
  <c r="I55" i="47" s="1"/>
  <c r="I103" i="47" s="1"/>
  <c r="G14" i="47"/>
  <c r="G54" i="47" s="1"/>
  <c r="G102" i="47" s="1"/>
  <c r="G155" i="47" s="1"/>
  <c r="H14" i="47"/>
  <c r="H54" i="47" s="1"/>
  <c r="H102" i="47" s="1"/>
  <c r="H155" i="47" s="1"/>
  <c r="I14" i="47"/>
  <c r="I54" i="47" s="1"/>
  <c r="I102" i="47" s="1"/>
  <c r="H13" i="47"/>
  <c r="H49" i="47" s="1"/>
  <c r="H93" i="47" s="1"/>
  <c r="H146" i="47" s="1"/>
  <c r="G13" i="47"/>
  <c r="G49" i="47" s="1"/>
  <c r="G93" i="47" s="1"/>
  <c r="G146" i="47" s="1"/>
  <c r="I13" i="47"/>
  <c r="I49" i="47" s="1"/>
  <c r="I93" i="47" s="1"/>
  <c r="H12" i="47"/>
  <c r="H48" i="47" s="1"/>
  <c r="H92" i="47" s="1"/>
  <c r="G12" i="47"/>
  <c r="G48" i="47" s="1"/>
  <c r="G92" i="47" s="1"/>
  <c r="G145" i="47" s="1"/>
  <c r="I12" i="47"/>
  <c r="I48" i="47" s="1"/>
  <c r="I92" i="47" s="1"/>
  <c r="H11" i="47"/>
  <c r="H47" i="47" s="1"/>
  <c r="H91" i="47" s="1"/>
  <c r="G11" i="47"/>
  <c r="G47" i="47" s="1"/>
  <c r="G91" i="47" s="1"/>
  <c r="G144" i="47" s="1"/>
  <c r="I11" i="47"/>
  <c r="I47" i="47" s="1"/>
  <c r="I91" i="47" s="1"/>
  <c r="H10" i="47"/>
  <c r="H46" i="47" s="1"/>
  <c r="H90" i="47" s="1"/>
  <c r="H143" i="47" s="1"/>
  <c r="G10" i="47"/>
  <c r="G46" i="47" s="1"/>
  <c r="G90" i="47" s="1"/>
  <c r="G143" i="47" s="1"/>
  <c r="I10" i="47"/>
  <c r="I46" i="47" s="1"/>
  <c r="I90" i="47" s="1"/>
  <c r="H9" i="47"/>
  <c r="H45" i="47" s="1"/>
  <c r="H89" i="47" s="1"/>
  <c r="H142" i="47" s="1"/>
  <c r="G9" i="47"/>
  <c r="G45" i="47" s="1"/>
  <c r="G89" i="47" s="1"/>
  <c r="I9" i="47"/>
  <c r="I45" i="47" s="1"/>
  <c r="I89" i="47" s="1"/>
  <c r="H8" i="47"/>
  <c r="H44" i="47" s="1"/>
  <c r="H88" i="47" s="1"/>
  <c r="H141" i="47" s="1"/>
  <c r="G8" i="47"/>
  <c r="G44" i="47" s="1"/>
  <c r="G88" i="47" s="1"/>
  <c r="G141" i="47" s="1"/>
  <c r="I8" i="47"/>
  <c r="I44" i="47" s="1"/>
  <c r="I88" i="47" s="1"/>
  <c r="I7" i="47"/>
  <c r="I43" i="47" s="1"/>
  <c r="I87" i="47" s="1"/>
  <c r="H7" i="47"/>
  <c r="H43" i="47" s="1"/>
  <c r="H87" i="47" s="1"/>
  <c r="H140" i="47" s="1"/>
  <c r="G7" i="47"/>
  <c r="G43" i="47" s="1"/>
  <c r="G87" i="47" s="1"/>
  <c r="G140" i="47" s="1"/>
  <c r="I6" i="47"/>
  <c r="I42" i="47" s="1"/>
  <c r="I86" i="47" s="1"/>
  <c r="H6" i="47"/>
  <c r="H42" i="47" s="1"/>
  <c r="H86" i="47" s="1"/>
  <c r="H139" i="47" s="1"/>
  <c r="G6" i="47"/>
  <c r="G42" i="47" s="1"/>
  <c r="G86" i="47" s="1"/>
  <c r="G139" i="47" s="1"/>
  <c r="I5" i="47"/>
  <c r="I41" i="47" s="1"/>
  <c r="I85" i="47" s="1"/>
  <c r="H5" i="47"/>
  <c r="H41" i="47" s="1"/>
  <c r="H85" i="47" s="1"/>
  <c r="H138" i="47" s="1"/>
  <c r="G5" i="47"/>
  <c r="G41" i="47" s="1"/>
  <c r="G85" i="47" s="1"/>
  <c r="G138" i="47" s="1"/>
  <c r="I4" i="47"/>
  <c r="I40" i="47" s="1"/>
  <c r="I84" i="47" s="1"/>
  <c r="H4" i="47"/>
  <c r="H40" i="47" s="1"/>
  <c r="H84" i="47" s="1"/>
  <c r="G4" i="47"/>
  <c r="G40" i="47" s="1"/>
  <c r="G84" i="47" s="1"/>
  <c r="G137" i="47" s="1"/>
  <c r="I3" i="47"/>
  <c r="I39" i="47" s="1"/>
  <c r="I83" i="47" s="1"/>
  <c r="H3" i="47"/>
  <c r="H39" i="47" s="1"/>
  <c r="H83" i="47" s="1"/>
  <c r="H136" i="47" s="1"/>
  <c r="G3" i="47"/>
  <c r="G39" i="47" s="1"/>
  <c r="G83" i="47" s="1"/>
  <c r="G136" i="47" s="1"/>
  <c r="I2" i="47"/>
  <c r="I38" i="47" s="1"/>
  <c r="I82" i="47" s="1"/>
  <c r="H2" i="47"/>
  <c r="H38" i="47" s="1"/>
  <c r="H82" i="47" s="1"/>
  <c r="H135" i="47" s="1"/>
  <c r="G2" i="47"/>
  <c r="G38" i="47" s="1"/>
  <c r="G82" i="47" s="1"/>
  <c r="G135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F83" i="26"/>
  <c r="FJ87" i="46"/>
  <c r="CO90" i="26"/>
  <c r="EV73" i="26"/>
  <c r="FD81" i="46"/>
  <c r="FI86" i="46"/>
  <c r="EX75" i="26"/>
  <c r="CO120" i="26"/>
  <c r="EX75" i="46"/>
  <c r="EZ77" i="26"/>
  <c r="EW74" i="26"/>
  <c r="FF83" i="46"/>
  <c r="CD79" i="26"/>
  <c r="FC80" i="46"/>
  <c r="CP121" i="26"/>
  <c r="FB79" i="46"/>
  <c r="FC80" i="26"/>
  <c r="FG84" i="26"/>
  <c r="EZ77" i="46"/>
  <c r="FH85" i="26"/>
  <c r="FH85" i="46"/>
  <c r="EW74" i="46"/>
  <c r="FK88" i="26"/>
  <c r="FI86" i="26"/>
  <c r="EY76" i="26"/>
  <c r="EY76" i="46"/>
  <c r="FB79" i="26"/>
  <c r="FA78" i="46"/>
  <c r="FK88" i="46"/>
  <c r="FE82" i="26"/>
  <c r="FG84" i="46"/>
  <c r="FE82" i="46"/>
  <c r="EV73" i="46"/>
  <c r="FJ87" i="26"/>
  <c r="CM118" i="26"/>
  <c r="FD81" i="26"/>
  <c r="FA78" i="26"/>
  <c r="X45" i="36" l="1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CP91" i="26"/>
  <c r="BX73" i="26"/>
  <c r="FN91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CO90" i="46"/>
  <c r="BX103" i="26"/>
  <c r="FM90" i="46"/>
  <c r="CO120" i="46"/>
  <c r="FN91" i="46"/>
  <c r="CQ92" i="26"/>
  <c r="CM118" i="46"/>
  <c r="CN119" i="26"/>
  <c r="FO92" i="26"/>
  <c r="CP121" i="46"/>
  <c r="CD79" i="46"/>
  <c r="CA76" i="26"/>
  <c r="CP91" i="4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BX73" i="46"/>
  <c r="CA106" i="26"/>
  <c r="BY74" i="46"/>
  <c r="CB77" i="26"/>
  <c r="CK86" i="26"/>
  <c r="BZ75" i="26"/>
  <c r="BX103" i="46"/>
  <c r="BY104" i="26"/>
  <c r="BY74" i="26"/>
  <c r="CA76" i="46"/>
  <c r="FO92" i="46"/>
  <c r="CN119" i="46"/>
  <c r="CQ92" i="4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B107" i="26"/>
  <c r="BZ105" i="26"/>
  <c r="CE80" i="26"/>
  <c r="CH83" i="26"/>
  <c r="CK86" i="46"/>
  <c r="CJ115" i="26"/>
  <c r="CA106" i="46"/>
  <c r="CG112" i="26"/>
  <c r="CB77" i="46"/>
  <c r="BY104" i="46"/>
  <c r="CG112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C108" i="26"/>
  <c r="CE80" i="46"/>
  <c r="CJ115" i="46"/>
  <c r="BZ105" i="46"/>
  <c r="CD109" i="26"/>
  <c r="CB107" i="46"/>
  <c r="BZ75" i="46"/>
  <c r="CM88" i="26"/>
  <c r="CH83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M88" i="46"/>
  <c r="CF81" i="26"/>
  <c r="CD109" i="46"/>
  <c r="CI84" i="26"/>
  <c r="CL117" i="26"/>
  <c r="CC78" i="26"/>
  <c r="CC108" i="4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E110" i="26"/>
  <c r="CN89" i="26"/>
  <c r="CL117" i="46"/>
  <c r="CH113" i="26"/>
  <c r="CI84" i="46"/>
  <c r="CC78" i="46"/>
  <c r="CF81" i="46"/>
  <c r="FL89" i="2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L87" i="26"/>
  <c r="CE110" i="46"/>
  <c r="CN89" i="46"/>
  <c r="CH113" i="46"/>
  <c r="FL89" i="46"/>
  <c r="CF111" i="2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L87" i="46"/>
  <c r="CJ85" i="26"/>
  <c r="CF111" i="46"/>
  <c r="CI114" i="26"/>
  <c r="CG82" i="2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G82" i="46"/>
  <c r="CI114" i="46"/>
  <c r="CJ85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P136" i="26"/>
  <c r="HH128" i="26"/>
  <c r="HF126" i="26"/>
  <c r="HQ137" i="26"/>
  <c r="HN134" i="26"/>
  <c r="HK131" i="26"/>
  <c r="HV142" i="26"/>
  <c r="HG127" i="26"/>
  <c r="HW143" i="26"/>
  <c r="HO135" i="26"/>
  <c r="HX144" i="26"/>
  <c r="HR138" i="26"/>
  <c r="HS139" i="26"/>
  <c r="HM133" i="26"/>
  <c r="HU141" i="26"/>
  <c r="HJ130" i="26"/>
  <c r="HT140" i="26"/>
  <c r="HL132" i="26"/>
  <c r="HM110" i="26"/>
  <c r="HQ160" i="26"/>
  <c r="HS116" i="26"/>
  <c r="HU164" i="26"/>
  <c r="HG104" i="26"/>
  <c r="HH105" i="26"/>
  <c r="HR161" i="26"/>
  <c r="HO112" i="26"/>
  <c r="HF103" i="26"/>
  <c r="HN157" i="26"/>
  <c r="HN111" i="26"/>
  <c r="HX121" i="26"/>
  <c r="HP113" i="26"/>
  <c r="HS162" i="26"/>
  <c r="HU118" i="26"/>
  <c r="HV165" i="26"/>
  <c r="HR115" i="26"/>
  <c r="HI152" i="26"/>
  <c r="HP159" i="26"/>
  <c r="HL109" i="26"/>
  <c r="HX167" i="26"/>
  <c r="HW166" i="26"/>
  <c r="HV119" i="26"/>
  <c r="HK108" i="26"/>
  <c r="HK154" i="26"/>
  <c r="HM156" i="26"/>
  <c r="HT163" i="26"/>
  <c r="HW120" i="26"/>
  <c r="HQ114" i="26"/>
  <c r="HG150" i="26"/>
  <c r="HL155" i="26"/>
  <c r="HH151" i="26"/>
  <c r="HT117" i="26"/>
  <c r="HJ107" i="26"/>
  <c r="HF149" i="26"/>
  <c r="HI106" i="26"/>
  <c r="HJ153" i="26"/>
  <c r="HO158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W120" i="46"/>
  <c r="HH105" i="46"/>
  <c r="HW143" i="46"/>
  <c r="HP136" i="46"/>
  <c r="HM133" i="46"/>
  <c r="HT163" i="46"/>
  <c r="HN111" i="46"/>
  <c r="HW166" i="46"/>
  <c r="HM110" i="46"/>
  <c r="HR161" i="46"/>
  <c r="HN157" i="46"/>
  <c r="HJ153" i="46"/>
  <c r="HF149" i="46"/>
  <c r="HH128" i="46"/>
  <c r="HS162" i="46"/>
  <c r="HI106" i="46"/>
  <c r="HX144" i="46"/>
  <c r="HH151" i="46"/>
  <c r="HG127" i="46"/>
  <c r="HQ137" i="46"/>
  <c r="HQ114" i="46"/>
  <c r="HG150" i="46"/>
  <c r="HU141" i="46"/>
  <c r="HO112" i="46"/>
  <c r="HS116" i="46"/>
  <c r="HU118" i="46"/>
  <c r="HK154" i="46"/>
  <c r="HO158" i="46"/>
  <c r="HN134" i="46"/>
  <c r="HJ130" i="46"/>
  <c r="HI129" i="46"/>
  <c r="HJ107" i="46"/>
  <c r="HG104" i="46"/>
  <c r="HO135" i="46"/>
  <c r="HP159" i="46"/>
  <c r="HQ160" i="46"/>
  <c r="HV119" i="46"/>
  <c r="HX167" i="46"/>
  <c r="HT117" i="46"/>
  <c r="HX121" i="46"/>
  <c r="HR138" i="46"/>
  <c r="HK108" i="46"/>
  <c r="HF126" i="46"/>
  <c r="HL109" i="46"/>
  <c r="HU164" i="46"/>
  <c r="HL155" i="46"/>
  <c r="HS139" i="46"/>
  <c r="HR115" i="46"/>
  <c r="HM156" i="46"/>
  <c r="HP113" i="46"/>
  <c r="HF103" i="46"/>
  <c r="HL132" i="46"/>
  <c r="HV165" i="46"/>
  <c r="HI152" i="46"/>
  <c r="HV142" i="46"/>
  <c r="HK131" i="46"/>
  <c r="HT140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IB103" i="26" a="1"/>
  <c r="IB103" i="26" s="1"/>
  <c r="FU83" i="26"/>
  <c r="FU88" i="26"/>
  <c r="FU90" i="26"/>
  <c r="FV76" i="26"/>
  <c r="FV85" i="26"/>
  <c r="FU91" i="26"/>
  <c r="FU75" i="26"/>
  <c r="FV92" i="26"/>
  <c r="FU85" i="26"/>
  <c r="FU89" i="26"/>
  <c r="FU82" i="26"/>
  <c r="FV86" i="26"/>
  <c r="FV89" i="26"/>
  <c r="FV82" i="26"/>
  <c r="FU77" i="26"/>
  <c r="FV81" i="26"/>
  <c r="FV80" i="26"/>
  <c r="FU74" i="26"/>
  <c r="FV90" i="26"/>
  <c r="FU81" i="26"/>
  <c r="FU78" i="26"/>
  <c r="FV83" i="26"/>
  <c r="FV78" i="26"/>
  <c r="FU86" i="26"/>
  <c r="FV87" i="26"/>
  <c r="FV75" i="26"/>
  <c r="FU87" i="26"/>
  <c r="FU84" i="26"/>
  <c r="FV88" i="26"/>
  <c r="FV84" i="26"/>
  <c r="FV74" i="26"/>
  <c r="FU92" i="26"/>
  <c r="FX92" i="26" s="1"/>
  <c r="FZ92" i="26" s="1"/>
  <c r="FV91" i="26"/>
  <c r="FV73" i="26"/>
  <c r="FU80" i="26"/>
  <c r="FU76" i="26"/>
  <c r="FV77" i="26"/>
  <c r="FV79" i="26"/>
  <c r="FU79" i="26"/>
  <c r="FU73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X76" i="26" l="1"/>
  <c r="IG141" i="26"/>
  <c r="IP128" i="26"/>
  <c r="IM129" i="26"/>
  <c r="IU134" i="26"/>
  <c r="IN136" i="26"/>
  <c r="FX74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FX80" i="26"/>
  <c r="FX87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FX82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FX83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FX79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FX89" i="26"/>
  <c r="FZ89" i="26" s="1"/>
  <c r="FX88" i="26"/>
  <c r="FX85" i="26"/>
  <c r="FX86" i="26"/>
  <c r="FX77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3" i="26"/>
  <c r="FX75" i="26"/>
  <c r="FX91" i="26"/>
  <c r="FZ91" i="26" s="1"/>
  <c r="GF76" i="26" s="1"/>
  <c r="GG76" i="26" s="1"/>
  <c r="GH76" i="26" s="1"/>
  <c r="GI76" i="26" s="1"/>
  <c r="GJ76" i="26" s="1"/>
  <c r="GL76" i="26" s="1"/>
  <c r="FX90" i="26"/>
  <c r="FZ90" i="26" s="1"/>
  <c r="FX78" i="26"/>
  <c r="FX84" i="26"/>
  <c r="FX81" i="26"/>
  <c r="IX167" i="26" l="1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X83" i="46" s="1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IX106" i="46" l="1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<sst xmlns="http://schemas.openxmlformats.org/spreadsheetml/2006/main" count="3498" uniqueCount="273">
  <si>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</si>
  <si>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</si>
  <si>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</si>
  <si>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</si>
  <si>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</si>
  <si>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</si>
  <si>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</si>
  <si>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</si>
  <si>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</si>
  <si>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</si>
  <si>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</si>
  <si>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</si>
  <si>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</si>
  <si>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</si>
  <si>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</si>
  <si>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</si>
  <si>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</si>
  <si>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</si>
  <si>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</si>
  <si>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</si>
  <si>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</si>
  <si>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</si>
  <si>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</si>
  <si>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</si>
  <si>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</si>
  <si>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</si>
  <si>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</si>
  <si>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</si>
  <si>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</si>
  <si>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</si>
  <si>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</si>
  <si>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</si>
  <si>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</si>
  <si>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</si>
  <si>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</si>
  <si>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</si>
  <si>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</si>
  <si>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</si>
  <si>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</si>
  <si>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</si>
  <si>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</si>
  <si>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</si>
  <si>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</si>
  <si>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</si>
  <si>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</si>
  <si>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</si>
  <si>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</si>
  <si>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</si>
  <si>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</si>
  <si>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</si>
  <si>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</si>
  <si>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</si>
  <si>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</si>
  <si>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</si>
  <si>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</si>
  <si>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</si>
  <si>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</si>
  <si>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</si>
  <si>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</si>
  <si>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</si>
  <si>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</si>
  <si>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</si>
  <si>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</si>
  <si>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</si>
  <si>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</si>
  <si>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</si>
  <si>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</si>
  <si>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</si>
  <si>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</si>
  <si>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</si>
  <si>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</si>
  <si>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</si>
  <si>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</si>
  <si>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</si>
  <si>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</si>
  <si>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</si>
  <si>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</si>
  <si>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</si>
  <si>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</si>
  <si>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</si>
  <si>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</si>
  <si>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</si>
  <si>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</si>
  <si>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</si>
  <si>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</si>
  <si>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</si>
  <si>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</si>
  <si>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</si>
  <si>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</si>
  <si>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</si>
  <si>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</si>
  <si>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</si>
  <si>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</si>
  <si>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</si>
  <si>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</si>
  <si>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</si>
  <si>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</si>
  <si>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</si>
  <si>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</si>
  <si>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</si>
  <si>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</si>
  <si>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</si>
  <si>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</si>
  <si>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</si>
  <si>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</si>
  <si>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</si>
  <si>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</si>
  <si>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</si>
  <si>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</si>
  <si>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</si>
  <si>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</si>
  <si>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</si>
  <si>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</si>
  <si>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</si>
  <si>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</si>
  <si>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</si>
  <si>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</si>
  <si>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</si>
  <si>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</si>
  <si>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</si>
  <si>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</si>
  <si>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</si>
  <si>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</si>
  <si>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</si>
  <si>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</si>
  <si>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</si>
  <si>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</si>
  <si>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</si>
  <si>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</si>
  <si>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</si>
  <si>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</si>
  <si>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</si>
  <si>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</si>
  <si>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</si>
  <si>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</si>
  <si>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</si>
  <si>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</si>
  <si>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</si>
  <si>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</si>
  <si>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</si>
  <si>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</si>
  <si>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</si>
  <si>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</si>
  <si>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</si>
  <si>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</si>
  <si>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</si>
  <si>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</si>
  <si>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</si>
  <si>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</si>
  <si>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</si>
  <si>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</si>
  <si>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</si>
  <si>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</si>
  <si>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</si>
  <si>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</si>
  <si>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</si>
  <si>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</si>
  <si>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</si>
  <si>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</si>
  <si>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</si>
  <si>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</si>
  <si>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</si>
  <si>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</si>
  <si>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</si>
  <si>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</si>
  <si>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</si>
  <si>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</si>
  <si>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</si>
  <si>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</si>
  <si>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</si>
  <si>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</si>
  <si>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</si>
  <si>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</si>
  <si>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</si>
  <si>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</si>
  <si>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</si>
  <si>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</si>
  <si>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</si>
  <si>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</si>
  <si>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</si>
  <si>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</si>
  <si>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</si>
  <si>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Resources - NG </t>
  </si>
  <si>
    <t xml:space="preserve">MD - Truck engines </t>
  </si>
  <si>
    <t xml:space="preserve">Passenger [passenger-km/yr] </t>
  </si>
  <si>
    <t xml:space="preserve">Gas wells &amp; proc. </t>
  </si>
  <si>
    <t xml:space="preserve">Oil fields </t>
  </si>
  <si>
    <t xml:space="preserve">Crude dist. </t>
  </si>
  <si>
    <t xml:space="preserve">NG dist. </t>
  </si>
  <si>
    <t xml:space="preserve">Oil refineries </t>
  </si>
  <si>
    <t xml:space="preserve">Power plants </t>
  </si>
  <si>
    <t xml:space="preserve">Elect grid </t>
  </si>
  <si>
    <t xml:space="preserve">Diesel dist. </t>
  </si>
  <si>
    <t xml:space="preserve">Petrol dist. </t>
  </si>
  <si>
    <t xml:space="preserve">Car engines </t>
  </si>
  <si>
    <t xml:space="preserve">Furnaces </t>
  </si>
  <si>
    <t xml:space="preserve">Light fixtures </t>
  </si>
  <si>
    <t xml:space="preserve">Truck engines </t>
  </si>
  <si>
    <t xml:space="preserve">Cars </t>
  </si>
  <si>
    <t xml:space="preserve">Homes    </t>
  </si>
  <si>
    <t xml:space="preserve">Rooms </t>
  </si>
  <si>
    <t xml:space="preserve">Trucks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</si>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</sst>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4" workbookViewId="0">
      <selection activeCell="O62" sqref="O62:P63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3" t="s">
        <v>110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P42" s="293" t="s">
        <v>1</v>
      </c>
      <c r="Q42" s="293"/>
      <c r="R42" s="293"/>
      <c r="S42" s="293"/>
      <c r="T42" s="293"/>
      <c r="U42" s="293"/>
      <c r="V42" s="293"/>
      <c r="W42" s="293"/>
      <c r="X42" s="293"/>
      <c r="Y42" s="293"/>
      <c r="Z42" s="293"/>
      <c r="AB42" s="293" t="s">
        <v>127</v>
      </c>
      <c r="AC42" s="293"/>
      <c r="AD42" s="293"/>
      <c r="AE42" s="293"/>
      <c r="AF42" s="293"/>
      <c r="AG42" s="293"/>
      <c r="AH42" s="293"/>
      <c r="AI42" s="293"/>
      <c r="AJ42" s="293"/>
      <c r="AT42" s="38"/>
      <c r="AU42" s="38"/>
      <c r="AV42" s="38"/>
    </row>
    <row r="43" spans="1:49" ht="155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228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4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4"/>
      <c r="B45" s="28" t="s">
        <v>221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4"/>
      <c r="B46" s="28" t="s">
        <v>222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4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4"/>
      <c r="B48" s="28" t="s">
        <v>223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4"/>
      <c r="B49" s="28" t="s">
        <v>224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4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4"/>
      <c r="B51" s="28" t="s">
        <v>226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4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4"/>
      <c r="B53" s="28" t="s">
        <v>225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4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4"/>
      <c r="B55" s="28" t="s">
        <v>227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B56" s="293"/>
      <c r="AC56" s="293"/>
      <c r="AD56" s="293"/>
      <c r="AE56" s="293"/>
      <c r="AF56" s="293"/>
      <c r="AG56" s="293"/>
      <c r="AH56" s="293"/>
      <c r="AI56" s="293"/>
      <c r="AJ56" s="293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B58" s="293"/>
      <c r="AC58" s="293"/>
      <c r="AD58" s="293"/>
      <c r="AE58" s="293"/>
      <c r="AF58" s="293"/>
      <c r="AG58" s="293"/>
      <c r="AH58" s="293"/>
      <c r="AI58" s="293"/>
      <c r="AJ58" s="293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4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5">
        <f>SUM(C62:N63)</f>
        <v>93000</v>
      </c>
      <c r="P62" s="316" t="s">
        <v>271</v>
      </c>
      <c r="AL62" s="295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4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5"/>
      <c r="P63" s="316"/>
      <c r="AL63" s="295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4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96"/>
      <c r="AL64" s="295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4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96"/>
      <c r="AL65" s="295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4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96"/>
      <c r="AL66" s="295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4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96"/>
      <c r="AL67" s="295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4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296"/>
      <c r="AL68" s="295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4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296"/>
      <c r="AL69" s="295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4"/>
      <c r="B70" s="3" t="s">
        <v>228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296"/>
      <c r="AL70" s="295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4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296"/>
      <c r="AL71" s="295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4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296"/>
      <c r="AL72" s="295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3"/>
      <c r="D73" s="293"/>
      <c r="E73" s="293"/>
      <c r="F73" s="293"/>
      <c r="G73" s="293"/>
      <c r="H73" s="293"/>
      <c r="I73" s="293"/>
      <c r="J73" s="293"/>
      <c r="K73" s="293"/>
      <c r="L73" s="293"/>
      <c r="M73" s="293"/>
      <c r="N73" s="293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3"/>
      <c r="D75" s="293"/>
      <c r="E75" s="293"/>
      <c r="F75" s="293"/>
      <c r="G75" s="293"/>
      <c r="H75" s="293"/>
      <c r="I75" s="293"/>
      <c r="J75" s="293"/>
      <c r="K75" s="293"/>
      <c r="L75" s="293"/>
      <c r="M75" s="293"/>
      <c r="N75" s="293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4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4"/>
      <c r="B77" s="28" t="s">
        <v>221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4"/>
      <c r="B78" s="28" t="s">
        <v>222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4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4"/>
      <c r="B80" s="28" t="s">
        <v>223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4"/>
      <c r="B81" s="28" t="s">
        <v>224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4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4"/>
      <c r="B83" s="28" t="s">
        <v>226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4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4"/>
      <c r="B85" s="28" t="s">
        <v>225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4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4"/>
      <c r="B87" s="28" t="s">
        <v>227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3"/>
      <c r="Q88" s="293"/>
      <c r="R88" s="293"/>
      <c r="S88" s="293"/>
      <c r="T88" s="293"/>
      <c r="U88" s="293"/>
      <c r="V88" s="293"/>
      <c r="W88" s="293"/>
      <c r="X88" s="293"/>
      <c r="Y88" s="293"/>
      <c r="Z88" s="293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3"/>
      <c r="Q90" s="293"/>
      <c r="R90" s="293"/>
      <c r="S90" s="293"/>
      <c r="T90" s="293"/>
      <c r="U90" s="293"/>
      <c r="V90" s="293"/>
      <c r="W90" s="293"/>
      <c r="X90" s="293"/>
      <c r="Y90" s="293"/>
      <c r="Z90" s="293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7" t="s">
        <v>121</v>
      </c>
      <c r="B98" s="297"/>
      <c r="C98" s="297"/>
      <c r="D98" s="297"/>
      <c r="E98" s="297"/>
      <c r="F98" s="297"/>
      <c r="G98" s="297"/>
      <c r="H98" s="297"/>
      <c r="I98" s="297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3" t="s">
        <v>122</v>
      </c>
      <c r="B100" s="293"/>
      <c r="C100" s="293"/>
      <c r="D100" s="293"/>
      <c r="E100" s="293"/>
      <c r="F100" s="293"/>
      <c r="G100" s="293"/>
      <c r="H100" s="293"/>
      <c r="I100" s="293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4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4"/>
      <c r="B103" s="28" t="s">
        <v>221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4"/>
      <c r="B104" s="28" t="s">
        <v>222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4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4"/>
      <c r="B106" s="28" t="s">
        <v>223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4"/>
      <c r="B107" s="28" t="s">
        <v>224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4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4"/>
      <c r="B109" s="28" t="s">
        <v>226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4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4"/>
      <c r="B111" s="28" t="s">
        <v>225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4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4"/>
      <c r="B113" s="28" t="s">
        <v>227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8"/>
      <c r="N114" s="298"/>
      <c r="O114" s="298"/>
      <c r="P114" s="298"/>
      <c r="Q114" s="298"/>
      <c r="R114" s="298"/>
      <c r="S114" s="298"/>
      <c r="T114" s="298"/>
      <c r="U114" s="298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3" t="s">
        <v>123</v>
      </c>
      <c r="B116" s="293"/>
      <c r="C116" s="293"/>
      <c r="D116" s="293"/>
      <c r="E116" s="293"/>
      <c r="F116" s="293"/>
      <c r="G116" s="293"/>
      <c r="H116" s="293"/>
      <c r="I116" s="293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4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4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4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4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4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4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4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4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4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4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4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7" t="s">
        <v>125</v>
      </c>
      <c r="B134" s="297"/>
      <c r="C134" s="297"/>
      <c r="D134" s="297"/>
      <c r="E134" s="297"/>
      <c r="F134" s="297"/>
      <c r="G134" s="297"/>
      <c r="H134" s="297"/>
      <c r="I134" s="297"/>
      <c r="J134" s="46"/>
      <c r="K134" s="46"/>
    </row>
    <row r="135" spans="1:42" ht="16" customHeight="1">
      <c r="A135" s="294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4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4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4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4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4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4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4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4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4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4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57" workbookViewId="0">
      <selection activeCell="S66" sqref="S66:T67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220</v>
      </c>
    </row>
    <row r="2" spans="4:35">
      <c r="AI2" t="s">
        <v>238</v>
      </c>
    </row>
    <row r="3" spans="4:35">
      <c r="AI3" t="s">
        <v>239</v>
      </c>
    </row>
    <row r="4" spans="4:35">
      <c r="AI4" t="s">
        <v>240</v>
      </c>
    </row>
    <row r="5" spans="4:35">
      <c r="AI5" t="s">
        <v>241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3" t="s">
        <v>110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T42" s="293" t="s">
        <v>1</v>
      </c>
      <c r="U42" s="293"/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J42" s="293" t="s">
        <v>127</v>
      </c>
      <c r="AK42" s="293"/>
      <c r="AL42" s="293"/>
      <c r="AM42" s="293"/>
      <c r="AN42" s="293"/>
      <c r="AO42" s="293"/>
      <c r="AP42" s="293"/>
      <c r="AQ42" s="293"/>
      <c r="AR42" s="293"/>
    </row>
    <row r="43" spans="1:48" ht="158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O43" s="6" t="s">
        <v>30</v>
      </c>
      <c r="P43" s="6" t="s">
        <v>31</v>
      </c>
      <c r="Q43" s="6" t="s">
        <v>131</v>
      </c>
      <c r="R43" s="6" t="s">
        <v>132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216</v>
      </c>
      <c r="AL43" s="6" t="s">
        <v>217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4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4"/>
      <c r="B45" s="28" t="s">
        <v>221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4"/>
      <c r="B46" s="28" t="s">
        <v>222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4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4"/>
      <c r="B48" s="28" t="s">
        <v>223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4"/>
      <c r="B49" s="28" t="s">
        <v>224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4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4"/>
      <c r="B51" s="28" t="s">
        <v>226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4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4"/>
      <c r="B53" s="28" t="s">
        <v>225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4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4"/>
      <c r="B55" s="28" t="s">
        <v>227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4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4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4"/>
      <c r="B58" s="28" t="s">
        <v>131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4"/>
      <c r="B59" s="28" t="s">
        <v>132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J60" s="293"/>
      <c r="AK60" s="293"/>
      <c r="AL60" s="293"/>
      <c r="AM60" s="293"/>
      <c r="AN60" s="293"/>
      <c r="AO60" s="293"/>
      <c r="AP60" s="293"/>
      <c r="AQ60" s="293"/>
      <c r="AR60" s="293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3" t="s">
        <v>130</v>
      </c>
      <c r="U62" s="293"/>
      <c r="V62" s="293"/>
      <c r="W62" s="293"/>
      <c r="X62" s="293"/>
      <c r="Y62" s="293"/>
      <c r="Z62" s="293"/>
      <c r="AA62" s="293"/>
      <c r="AB62" s="293"/>
      <c r="AC62" s="293"/>
      <c r="AD62" s="293"/>
      <c r="AE62" s="293"/>
      <c r="AF62" s="293"/>
      <c r="AG62" s="293"/>
      <c r="AH62" s="293"/>
      <c r="AJ62" s="293" t="s">
        <v>229</v>
      </c>
      <c r="AK62" s="293"/>
      <c r="AL62" s="293"/>
      <c r="AM62" s="293"/>
      <c r="AN62" s="293"/>
      <c r="AO62" s="293"/>
      <c r="AP62" s="293"/>
      <c r="AQ62" s="293"/>
      <c r="AR62" s="293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4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5">
        <f>SUM(C66:R67)</f>
        <v>93000</v>
      </c>
      <c r="T66" s="316" t="s">
        <v>271</v>
      </c>
      <c r="AT66" s="294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4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5"/>
      <c r="T67" s="316"/>
      <c r="AT67" s="294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4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96"/>
      <c r="AT68" s="294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4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96"/>
      <c r="AT69" s="294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4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96"/>
      <c r="AT70" s="294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4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96"/>
      <c r="AT71" s="294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4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96"/>
      <c r="AT72" s="294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4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96"/>
      <c r="AT73" s="294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4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96"/>
      <c r="AT74" s="294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4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96"/>
      <c r="AT75" s="294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4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296"/>
      <c r="AT76" s="294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4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296"/>
      <c r="AT77" s="294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4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296"/>
      <c r="AT78" s="294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4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296"/>
      <c r="AT79" s="294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4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296"/>
      <c r="AT80" s="294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299" t="s">
        <v>124</v>
      </c>
      <c r="D84" s="299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299"/>
      <c r="P84" s="299"/>
      <c r="Q84" s="299"/>
      <c r="R84" s="29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4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4"/>
      <c r="B86" s="28" t="s">
        <v>221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4"/>
      <c r="B87" s="28" t="s">
        <v>222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4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4"/>
      <c r="B89" s="28" t="s">
        <v>223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4"/>
      <c r="B90" s="28" t="s">
        <v>224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4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4"/>
      <c r="B92" s="28" t="s">
        <v>226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4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4"/>
      <c r="B94" s="28" t="s">
        <v>225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4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4"/>
      <c r="B96" s="28" t="s">
        <v>227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4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4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4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4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3" t="s">
        <v>106</v>
      </c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  <c r="AG101" s="293"/>
      <c r="AH101" s="293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3" t="s">
        <v>115</v>
      </c>
      <c r="U103" s="293"/>
      <c r="V103" s="293"/>
      <c r="W103" s="293"/>
      <c r="X103" s="293"/>
      <c r="Y103" s="293"/>
      <c r="Z103" s="293"/>
      <c r="AA103" s="293"/>
      <c r="AB103" s="293"/>
      <c r="AC103" s="293"/>
      <c r="AD103" s="293"/>
      <c r="AE103" s="293"/>
      <c r="AF103" s="293"/>
      <c r="AG103" s="293"/>
      <c r="AH103" s="293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3" t="s">
        <v>122</v>
      </c>
      <c r="B111" s="293"/>
      <c r="C111" s="293"/>
      <c r="D111" s="293"/>
      <c r="E111" s="293"/>
      <c r="F111" s="293"/>
      <c r="G111" s="293"/>
      <c r="H111" s="293"/>
      <c r="I111" s="293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4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4"/>
      <c r="B114" s="28" t="s">
        <v>221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4"/>
      <c r="B115" s="28" t="s">
        <v>222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4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4"/>
      <c r="B117" s="28" t="s">
        <v>223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4"/>
      <c r="B118" s="28" t="s">
        <v>224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4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4"/>
      <c r="B120" s="28" t="s">
        <v>226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4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4"/>
      <c r="B122" s="28" t="s">
        <v>225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4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4"/>
      <c r="B124" s="28" t="s">
        <v>227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4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4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4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4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3" t="s">
        <v>123</v>
      </c>
      <c r="B131" s="293"/>
      <c r="C131" s="293"/>
      <c r="D131" s="293"/>
      <c r="E131" s="293"/>
      <c r="F131" s="293"/>
      <c r="G131" s="293"/>
      <c r="H131" s="293"/>
      <c r="I131" s="293"/>
    </row>
    <row r="133" spans="1:25" ht="16" customHeight="1">
      <c r="A133" s="294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4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4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4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4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4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4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4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4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4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4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4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4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4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4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4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4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4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4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4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4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4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4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4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4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4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4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4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4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4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7" t="s">
        <v>126</v>
      </c>
      <c r="B175" s="297"/>
      <c r="C175" s="297"/>
      <c r="D175" s="297"/>
      <c r="E175" s="297"/>
      <c r="F175" s="297"/>
      <c r="G175" s="297"/>
      <c r="H175" s="297"/>
      <c r="I175" s="297"/>
    </row>
    <row r="177" spans="1:6">
      <c r="A177" s="294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4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4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4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4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4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4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4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4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92" workbookViewId="0">
      <selection activeCell="W105" sqref="W105:W106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220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242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243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244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245</v>
      </c>
      <c r="HR5"/>
    </row>
    <row r="6" spans="1:226">
      <c r="AO6" t="s">
        <v>246</v>
      </c>
      <c r="HR6"/>
    </row>
    <row r="7" spans="1:226">
      <c r="AO7" t="s">
        <v>251</v>
      </c>
      <c r="HR7"/>
    </row>
    <row r="8" spans="1:226">
      <c r="AO8" s="38" t="s">
        <v>252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253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7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07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07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07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07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07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07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07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07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7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07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07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0" t="s">
        <v>145</v>
      </c>
      <c r="D45" s="310"/>
      <c r="E45" s="310"/>
      <c r="F45" s="310"/>
      <c r="G45" s="310"/>
      <c r="I45" s="22"/>
      <c r="J45" s="22"/>
      <c r="HR45"/>
    </row>
    <row r="46" spans="1:226" ht="146">
      <c r="A46" s="169"/>
      <c r="B46" s="169"/>
      <c r="C46" s="171" t="s">
        <v>147</v>
      </c>
      <c r="D46" s="171" t="s">
        <v>148</v>
      </c>
      <c r="E46" s="19" t="s">
        <v>237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3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3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3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3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3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3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3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0"/>
      <c r="D67" s="310"/>
      <c r="E67" s="310"/>
      <c r="F67" s="310"/>
      <c r="G67" s="310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3" t="s">
        <v>110</v>
      </c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293"/>
      <c r="U71" s="293"/>
      <c r="V71" s="293"/>
      <c r="X71" s="293" t="s">
        <v>1</v>
      </c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R71" s="293" t="s">
        <v>127</v>
      </c>
      <c r="AS71" s="293"/>
      <c r="AT71" s="293"/>
      <c r="AU71" s="293"/>
      <c r="AV71" s="293"/>
      <c r="AW71" s="293"/>
      <c r="AX71" s="293"/>
      <c r="AY71" s="293"/>
      <c r="AZ71" s="293"/>
      <c r="BB71" s="310"/>
      <c r="BC71" s="310"/>
      <c r="BD71" s="310"/>
      <c r="BE71" s="310"/>
      <c r="BF71" s="310"/>
      <c r="BX71" s="293" t="s">
        <v>110</v>
      </c>
      <c r="BY71" s="293"/>
      <c r="BZ71" s="293"/>
      <c r="CA71" s="293"/>
      <c r="CB71" s="293"/>
      <c r="CC71" s="293"/>
      <c r="CD71" s="293"/>
      <c r="CE71" s="293"/>
      <c r="CF71" s="293"/>
      <c r="CG71" s="293"/>
      <c r="CH71" s="293"/>
      <c r="CI71" s="293"/>
      <c r="CJ71" s="293"/>
      <c r="CK71" s="293"/>
      <c r="CL71" s="293"/>
      <c r="CM71" s="293"/>
      <c r="CN71" s="293"/>
      <c r="CO71" s="293"/>
      <c r="CP71" s="293"/>
      <c r="CQ71" s="293"/>
      <c r="CV71" s="293" t="s">
        <v>1</v>
      </c>
      <c r="CW71" s="293"/>
      <c r="CX71" s="293"/>
      <c r="CY71" s="293"/>
      <c r="CZ71" s="293"/>
      <c r="DA71" s="293"/>
      <c r="DB71" s="293"/>
      <c r="DC71" s="293"/>
      <c r="DD71" s="293"/>
      <c r="DE71" s="293"/>
      <c r="DF71" s="293"/>
      <c r="DG71" s="293"/>
      <c r="DH71" s="293"/>
      <c r="DI71" s="293"/>
      <c r="DJ71" s="293"/>
      <c r="DK71" s="293"/>
      <c r="DL71" s="293"/>
      <c r="DM71" s="293"/>
      <c r="DN71" s="293"/>
      <c r="DS71" s="293" t="s">
        <v>1</v>
      </c>
      <c r="DT71" s="293"/>
      <c r="DU71" s="293"/>
      <c r="DV71" s="293"/>
      <c r="DW71" s="293"/>
      <c r="DX71" s="293"/>
      <c r="DY71" s="293"/>
      <c r="DZ71" s="293"/>
      <c r="EA71" s="293"/>
      <c r="EB71" s="293"/>
      <c r="EC71" s="293"/>
      <c r="ED71" s="293"/>
      <c r="EE71" s="293"/>
      <c r="EF71" s="293"/>
      <c r="EG71" s="293"/>
      <c r="EH71" s="293"/>
      <c r="EI71" s="293"/>
      <c r="EJ71" s="293"/>
      <c r="EK71" s="293"/>
      <c r="EO71" s="224"/>
      <c r="EP71" s="17"/>
      <c r="EQ71" s="17"/>
      <c r="ER71" s="17"/>
      <c r="ES71" s="17"/>
      <c r="ET71" s="17"/>
      <c r="EU71" s="17"/>
      <c r="EV71" s="293" t="s">
        <v>110</v>
      </c>
      <c r="EW71" s="293"/>
      <c r="EX71" s="293"/>
      <c r="EY71" s="293"/>
      <c r="EZ71" s="293"/>
      <c r="FA71" s="293"/>
      <c r="FB71" s="293"/>
      <c r="FC71" s="293"/>
      <c r="FD71" s="293"/>
      <c r="FE71" s="293"/>
      <c r="FF71" s="293"/>
      <c r="FG71" s="293"/>
      <c r="FH71" s="293"/>
      <c r="FI71" s="293"/>
      <c r="FJ71" s="293"/>
      <c r="FK71" s="293"/>
      <c r="FL71" s="293"/>
      <c r="FM71" s="293"/>
      <c r="FN71" s="293"/>
      <c r="FO71" s="293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0" t="s">
        <v>1</v>
      </c>
      <c r="HG71" s="300"/>
      <c r="HH71" s="300"/>
      <c r="HI71" s="300"/>
      <c r="HJ71" s="300"/>
      <c r="HK71" s="300"/>
      <c r="HL71" s="300"/>
      <c r="HM71" s="300"/>
      <c r="HN71" s="300"/>
      <c r="HO71" s="300"/>
      <c r="HP71" s="300"/>
      <c r="HQ71" s="300"/>
      <c r="HR71" s="300"/>
      <c r="HS71" s="300"/>
      <c r="HT71" s="300"/>
      <c r="HU71" s="300"/>
      <c r="HV71" s="300"/>
      <c r="HW71" s="300"/>
      <c r="HX71" s="300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184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3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2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3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3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3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3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3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3"/>
      <c r="FR74" s="28" t="s">
        <v>221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2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6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3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3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3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3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3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3"/>
      <c r="FR75" s="28" t="s">
        <v>222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2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6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3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3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2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6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3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3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3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3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3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3"/>
      <c r="FR77" s="28" t="s">
        <v>223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2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6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3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3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3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3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3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3"/>
      <c r="FR78" s="28" t="s">
        <v>224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2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6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3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2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3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3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3"/>
      <c r="CU80" s="28" t="s">
        <v>226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3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3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3"/>
      <c r="FR80" s="28" t="s">
        <v>226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2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6"/>
      <c r="HE80" s="39" t="s">
        <v>226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3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2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3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3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3"/>
      <c r="CU82" s="28" t="s">
        <v>225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3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3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3"/>
      <c r="FR82" s="28" t="s">
        <v>225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2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6"/>
      <c r="HE82" s="39" t="s">
        <v>225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3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2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3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3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3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3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3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3"/>
      <c r="FR84" s="28" t="s">
        <v>227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2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6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3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2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3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2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3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2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3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2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3"/>
      <c r="FR89" s="28" t="s">
        <v>235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2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3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2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3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2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3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2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293"/>
      <c r="AL93" s="293"/>
      <c r="AM93" s="293"/>
      <c r="AN93" s="293"/>
      <c r="AO93" s="293"/>
      <c r="AP93" s="293"/>
      <c r="AQ93" s="22"/>
      <c r="AR93" s="293"/>
      <c r="AS93" s="293"/>
      <c r="AT93" s="293"/>
      <c r="AU93" s="293"/>
      <c r="AV93" s="293"/>
      <c r="AW93" s="293"/>
      <c r="AX93" s="293"/>
      <c r="AY93" s="293"/>
      <c r="AZ93" s="293"/>
      <c r="BB93" s="63" t="s">
        <v>104</v>
      </c>
      <c r="BD93" s="63" t="s">
        <v>9</v>
      </c>
      <c r="BX93" s="293" t="s">
        <v>17</v>
      </c>
      <c r="BY93" s="293"/>
      <c r="BZ93" s="293"/>
      <c r="CA93" s="293"/>
      <c r="CB93" s="293"/>
      <c r="CC93" s="293"/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V93" s="293" t="s">
        <v>112</v>
      </c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3"/>
      <c r="DH93" s="293"/>
      <c r="DI93" s="293"/>
      <c r="DJ93" s="293"/>
      <c r="DK93" s="293"/>
      <c r="DL93" s="293"/>
      <c r="DM93" s="293"/>
      <c r="DN93" s="218"/>
      <c r="DS93" s="293" t="s">
        <v>114</v>
      </c>
      <c r="DT93" s="293"/>
      <c r="DU93" s="293"/>
      <c r="DV93" s="293"/>
      <c r="DW93" s="293"/>
      <c r="DX93" s="293"/>
      <c r="DY93" s="293"/>
      <c r="DZ93" s="293"/>
      <c r="EA93" s="293"/>
      <c r="EB93" s="293"/>
      <c r="EC93" s="293"/>
      <c r="ED93" s="293"/>
      <c r="EE93" s="293"/>
      <c r="EF93" s="293"/>
      <c r="EG93" s="293"/>
      <c r="EH93" s="293"/>
      <c r="EI93" s="293"/>
      <c r="EJ93" s="293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0" t="s">
        <v>174</v>
      </c>
      <c r="EW93" s="300"/>
      <c r="EX93" s="300"/>
      <c r="EY93" s="300"/>
      <c r="EZ93" s="300"/>
      <c r="FA93" s="300"/>
      <c r="FB93" s="300"/>
      <c r="FC93" s="300"/>
      <c r="FD93" s="300"/>
      <c r="FE93" s="300"/>
      <c r="FF93" s="300"/>
      <c r="FG93" s="300"/>
      <c r="FH93" s="300"/>
      <c r="FI93" s="300"/>
      <c r="FJ93" s="300"/>
      <c r="FK93" s="300"/>
      <c r="FL93" s="300"/>
      <c r="FM93" s="300"/>
      <c r="FN93" s="300"/>
      <c r="FO93" s="300"/>
      <c r="FP93" s="17"/>
      <c r="FQ93" s="17"/>
      <c r="FR93" s="17"/>
      <c r="FS93" s="220"/>
      <c r="FT93" s="17"/>
      <c r="FU93" s="300"/>
      <c r="FV93" s="300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0" t="s">
        <v>218</v>
      </c>
      <c r="HG93" s="300"/>
      <c r="HH93" s="300"/>
      <c r="HI93" s="300"/>
      <c r="HJ93" s="300"/>
      <c r="HK93" s="300"/>
      <c r="HL93" s="300"/>
      <c r="HM93" s="300"/>
      <c r="HN93" s="300"/>
      <c r="HO93" s="300"/>
      <c r="HP93" s="300"/>
      <c r="HQ93" s="300"/>
      <c r="HR93" s="300"/>
      <c r="HS93" s="300"/>
      <c r="HT93" s="300"/>
      <c r="HU93" s="300"/>
      <c r="HV93" s="300"/>
      <c r="HW93" s="300"/>
      <c r="HX93" s="300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4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4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4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4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4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9" t="s">
        <v>158</v>
      </c>
      <c r="Y99" s="30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309"/>
      <c r="AP99" s="30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0" t="s">
        <v>145</v>
      </c>
      <c r="BE101" s="310"/>
      <c r="BF101" s="310"/>
      <c r="BG101" s="310"/>
      <c r="BH101" s="310"/>
      <c r="BX101" s="293" t="s">
        <v>1</v>
      </c>
      <c r="BY101" s="293"/>
      <c r="BZ101" s="293"/>
      <c r="CA101" s="293"/>
      <c r="CB101" s="293"/>
      <c r="CC101" s="293"/>
      <c r="CD101" s="293"/>
      <c r="CE101" s="293"/>
      <c r="CF101" s="293"/>
      <c r="CG101" s="293"/>
      <c r="CH101" s="293"/>
      <c r="CI101" s="293"/>
      <c r="CJ101" s="293"/>
      <c r="CK101" s="293"/>
      <c r="CL101" s="293"/>
      <c r="CM101" s="293"/>
      <c r="CN101" s="293"/>
      <c r="CO101" s="293"/>
      <c r="CP101" s="293"/>
      <c r="CV101" s="293" t="s">
        <v>110</v>
      </c>
      <c r="CW101" s="293"/>
      <c r="CX101" s="293"/>
      <c r="CY101" s="293"/>
      <c r="CZ101" s="293"/>
      <c r="DA101" s="293"/>
      <c r="DB101" s="293"/>
      <c r="DC101" s="293"/>
      <c r="DD101" s="293"/>
      <c r="DE101" s="293"/>
      <c r="DF101" s="293"/>
      <c r="DG101" s="293"/>
      <c r="DH101" s="293"/>
      <c r="DI101" s="293"/>
      <c r="DJ101" s="293"/>
      <c r="DK101" s="293"/>
      <c r="DL101" s="293"/>
      <c r="DM101" s="293"/>
      <c r="DN101" s="293"/>
      <c r="DO101" s="293"/>
      <c r="DS101" s="293" t="s">
        <v>110</v>
      </c>
      <c r="DT101" s="293"/>
      <c r="DU101" s="293"/>
      <c r="DV101" s="293"/>
      <c r="DW101" s="293"/>
      <c r="DX101" s="293"/>
      <c r="DY101" s="293"/>
      <c r="DZ101" s="293"/>
      <c r="EA101" s="293"/>
      <c r="EB101" s="293"/>
      <c r="EC101" s="293"/>
      <c r="ED101" s="293"/>
      <c r="EE101" s="293"/>
      <c r="EF101" s="293"/>
      <c r="EG101" s="293"/>
      <c r="EH101" s="293"/>
      <c r="EI101" s="293"/>
      <c r="EJ101" s="293"/>
      <c r="EK101" s="293"/>
      <c r="EL101" s="293"/>
      <c r="EO101" s="224"/>
      <c r="EP101" s="17"/>
      <c r="EQ101" s="17"/>
      <c r="ER101" s="17"/>
      <c r="ES101" s="17"/>
      <c r="ET101" s="17"/>
      <c r="EU101" s="17"/>
      <c r="EV101" s="293" t="s">
        <v>110</v>
      </c>
      <c r="EW101" s="293"/>
      <c r="EX101" s="293"/>
      <c r="EY101" s="293"/>
      <c r="EZ101" s="293"/>
      <c r="FA101" s="293"/>
      <c r="FB101" s="293"/>
      <c r="FC101" s="293"/>
      <c r="FD101" s="293"/>
      <c r="FE101" s="293"/>
      <c r="FF101" s="293"/>
      <c r="FG101" s="293"/>
      <c r="FH101" s="293"/>
      <c r="FI101" s="293"/>
      <c r="FJ101" s="293"/>
      <c r="FK101" s="293"/>
      <c r="FL101" s="293"/>
      <c r="FM101" s="293"/>
      <c r="FN101" s="293"/>
      <c r="FO101" s="293"/>
      <c r="FP101" s="17"/>
      <c r="FQ101" s="17"/>
      <c r="FR101" s="17"/>
      <c r="FS101" s="17"/>
      <c r="FT101" s="17"/>
      <c r="FU101" s="300"/>
      <c r="FV101" s="300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0" t="s">
        <v>1</v>
      </c>
      <c r="HG101" s="300"/>
      <c r="HH101" s="300"/>
      <c r="HI101" s="300"/>
      <c r="HJ101" s="300"/>
      <c r="HK101" s="300"/>
      <c r="HL101" s="300"/>
      <c r="HM101" s="300"/>
      <c r="HN101" s="300"/>
      <c r="HO101" s="300"/>
      <c r="HP101" s="300"/>
      <c r="HQ101" s="300"/>
      <c r="HR101" s="300"/>
      <c r="HS101" s="300"/>
      <c r="HT101" s="300"/>
      <c r="HU101" s="300"/>
      <c r="HV101" s="300"/>
      <c r="HW101" s="300"/>
      <c r="HX101" s="300"/>
      <c r="HY101" s="250"/>
      <c r="HZ101" s="17"/>
      <c r="IA101" s="17"/>
      <c r="IB101" s="300" t="s">
        <v>110</v>
      </c>
      <c r="IC101" s="300"/>
      <c r="ID101" s="300"/>
      <c r="IE101" s="300"/>
      <c r="IF101" s="300"/>
      <c r="IG101" s="300"/>
      <c r="IH101" s="300"/>
      <c r="II101" s="300"/>
      <c r="IJ101" s="300"/>
      <c r="IK101" s="300"/>
      <c r="IL101" s="300"/>
      <c r="IM101" s="300"/>
      <c r="IN101" s="300"/>
      <c r="IO101" s="300"/>
      <c r="IP101" s="300"/>
      <c r="IQ101" s="300"/>
      <c r="IR101" s="300"/>
      <c r="IS101" s="300"/>
      <c r="IT101" s="300"/>
      <c r="IU101" s="300"/>
      <c r="IV101" s="269"/>
    </row>
    <row r="102" spans="1:258" ht="137" customHeight="1">
      <c r="BD102" s="171" t="s">
        <v>147</v>
      </c>
      <c r="BE102" s="171" t="s">
        <v>148</v>
      </c>
      <c r="BF102" s="171" t="s">
        <v>237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4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5">
        <f>SUM(C103:V104)</f>
        <v>93000</v>
      </c>
      <c r="X103" s="316" t="s">
        <v>271</v>
      </c>
      <c r="BB103" s="294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4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4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4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4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4"/>
      <c r="GY103" s="274"/>
      <c r="GZ103" s="30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4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5"/>
      <c r="X104" s="316"/>
      <c r="BB104" s="294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4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4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4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4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4"/>
      <c r="GY104" s="274"/>
      <c r="GZ104" s="306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4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6"/>
      <c r="BB105" s="294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4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4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4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4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4"/>
      <c r="GY105" s="274"/>
      <c r="GZ105" s="306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4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6"/>
      <c r="BB106" s="294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4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4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4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4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4"/>
      <c r="GY106" s="274"/>
      <c r="GZ106" s="306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4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6"/>
      <c r="BB107" s="294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4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4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4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4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4"/>
      <c r="GY107" s="274"/>
      <c r="GZ107" s="306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4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6"/>
      <c r="BB108" s="294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4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4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4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4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4"/>
      <c r="GY108" s="274"/>
      <c r="GZ108" s="306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4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6"/>
      <c r="BB109" s="294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4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4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4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4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4"/>
      <c r="GY109" s="274"/>
      <c r="GZ109" s="306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4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6"/>
      <c r="BB110" s="294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4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4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4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4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4"/>
      <c r="GY110" s="274"/>
      <c r="GZ110" s="306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4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6"/>
      <c r="BB111" s="294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4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4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4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4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4"/>
      <c r="GY111" s="274"/>
      <c r="GZ111" s="306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4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6"/>
      <c r="BB112" s="294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4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4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4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4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4"/>
      <c r="GY112" s="274"/>
      <c r="GZ112" s="306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4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6"/>
      <c r="BB113" s="294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4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4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4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4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4"/>
      <c r="GY113" s="274"/>
      <c r="GZ113" s="306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4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6"/>
      <c r="BB114" s="294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4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4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4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4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4"/>
      <c r="GY114" s="274"/>
      <c r="GZ114" s="306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4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6"/>
      <c r="BB115" s="294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4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4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4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4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4"/>
      <c r="GY115" s="274"/>
      <c r="GZ115" s="306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4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6"/>
      <c r="BB116" s="294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4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4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4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4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4"/>
      <c r="GY116" s="274"/>
      <c r="GZ116" s="306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4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6"/>
      <c r="BB117" s="294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4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4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4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4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4"/>
      <c r="GY117" s="274"/>
      <c r="GZ117" s="306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4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6"/>
      <c r="BB118" s="294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4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4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4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4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4"/>
      <c r="GY118" s="274"/>
      <c r="GZ118" s="306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4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6"/>
      <c r="BB119" s="294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4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4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4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4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4"/>
      <c r="GY119" s="274"/>
      <c r="GZ119" s="306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4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6"/>
      <c r="BB120" s="294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4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4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4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4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4"/>
      <c r="GY120" s="274"/>
      <c r="GZ120" s="306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4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6"/>
      <c r="BB121" s="294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4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4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4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4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4"/>
      <c r="GY121" s="274"/>
      <c r="GZ121" s="306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293"/>
      <c r="T122" s="293"/>
      <c r="U122" s="293"/>
      <c r="V122" s="293"/>
      <c r="BD122" s="309"/>
      <c r="BE122" s="309"/>
      <c r="BF122" s="309"/>
      <c r="BG122" s="309"/>
      <c r="BH122" s="309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3" t="s">
        <v>111</v>
      </c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93"/>
      <c r="CM122" s="293"/>
      <c r="CN122" s="293"/>
      <c r="CO122" s="293"/>
      <c r="CP122" s="293"/>
      <c r="CV122" s="314" t="s">
        <v>18</v>
      </c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G122" s="314"/>
      <c r="DH122" s="314"/>
      <c r="DI122" s="314"/>
      <c r="DJ122" s="314"/>
      <c r="DK122" s="314"/>
      <c r="DL122" s="314"/>
      <c r="DM122" s="314"/>
      <c r="DN122" s="314"/>
      <c r="DO122" s="314"/>
      <c r="DS122" s="300" t="s">
        <v>129</v>
      </c>
      <c r="DT122" s="300"/>
      <c r="DU122" s="300"/>
      <c r="DV122" s="300"/>
      <c r="DW122" s="300"/>
      <c r="DX122" s="300"/>
      <c r="DY122" s="300"/>
      <c r="DZ122" s="300"/>
      <c r="EA122" s="300"/>
      <c r="EB122" s="300"/>
      <c r="EC122" s="300"/>
      <c r="ED122" s="300"/>
      <c r="EE122" s="300"/>
      <c r="EF122" s="300"/>
      <c r="EG122" s="300"/>
      <c r="EH122" s="300"/>
      <c r="EI122" s="300"/>
      <c r="EJ122" s="300"/>
      <c r="EK122" s="300"/>
      <c r="EL122" s="300"/>
      <c r="EO122" s="224"/>
      <c r="EP122" s="17"/>
      <c r="EQ122" s="17"/>
      <c r="ER122" s="17"/>
      <c r="ES122" s="17"/>
      <c r="ET122" s="17"/>
      <c r="EU122" s="17"/>
      <c r="EV122" s="300" t="s">
        <v>176</v>
      </c>
      <c r="EW122" s="300"/>
      <c r="EX122" s="300"/>
      <c r="EY122" s="300"/>
      <c r="EZ122" s="300"/>
      <c r="FA122" s="300"/>
      <c r="FB122" s="300"/>
      <c r="FC122" s="300"/>
      <c r="FD122" s="300"/>
      <c r="FE122" s="300"/>
      <c r="FF122" s="300"/>
      <c r="FG122" s="300"/>
      <c r="FH122" s="300"/>
      <c r="FI122" s="300"/>
      <c r="FJ122" s="300"/>
      <c r="FK122" s="300"/>
      <c r="FL122" s="300"/>
      <c r="FM122" s="300"/>
      <c r="FN122" s="300"/>
      <c r="FO122" s="300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231</v>
      </c>
      <c r="HC122" s="17"/>
      <c r="HD122" s="17"/>
      <c r="HE122" s="17"/>
      <c r="HF122" s="300" t="s">
        <v>212</v>
      </c>
      <c r="HG122" s="300"/>
      <c r="HH122" s="300"/>
      <c r="HI122" s="300"/>
      <c r="HJ122" s="300"/>
      <c r="HK122" s="300"/>
      <c r="HL122" s="300"/>
      <c r="HM122" s="300"/>
      <c r="HN122" s="300"/>
      <c r="HO122" s="300"/>
      <c r="HP122" s="300"/>
      <c r="HQ122" s="300"/>
      <c r="HR122" s="300"/>
      <c r="HS122" s="300"/>
      <c r="HT122" s="300"/>
      <c r="HU122" s="300"/>
      <c r="HV122" s="300"/>
      <c r="HW122" s="300"/>
      <c r="HX122" s="300"/>
      <c r="HY122" s="250"/>
      <c r="HZ122" s="17"/>
      <c r="IA122" s="17"/>
      <c r="IB122" s="301" t="s">
        <v>214</v>
      </c>
      <c r="IC122" s="301"/>
      <c r="ID122" s="301"/>
      <c r="IE122" s="301"/>
      <c r="IF122" s="301"/>
      <c r="IG122" s="301"/>
      <c r="IH122" s="301"/>
      <c r="II122" s="301"/>
      <c r="IJ122" s="301"/>
      <c r="IK122" s="301"/>
      <c r="IL122" s="301"/>
      <c r="IM122" s="301"/>
      <c r="IN122" s="301"/>
      <c r="IO122" s="301"/>
      <c r="IP122" s="301"/>
      <c r="IQ122" s="301"/>
      <c r="IR122" s="301"/>
      <c r="IS122" s="301"/>
      <c r="IT122" s="301"/>
      <c r="IU122" s="301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3" t="s">
        <v>110</v>
      </c>
      <c r="BY124" s="293"/>
      <c r="BZ124" s="293"/>
      <c r="CA124" s="293"/>
      <c r="CB124" s="293"/>
      <c r="CC124" s="293"/>
      <c r="CD124" s="293"/>
      <c r="CE124" s="293"/>
      <c r="CF124" s="293"/>
      <c r="CG124" s="293"/>
      <c r="CH124" s="293"/>
      <c r="CI124" s="293"/>
      <c r="CJ124" s="293"/>
      <c r="CK124" s="293"/>
      <c r="CL124" s="293"/>
      <c r="CM124" s="293"/>
      <c r="CN124" s="293"/>
      <c r="CO124" s="293"/>
      <c r="CP124" s="293"/>
      <c r="CQ124" s="293"/>
      <c r="CV124" s="293" t="s">
        <v>110</v>
      </c>
      <c r="CW124" s="293"/>
      <c r="CX124" s="293"/>
      <c r="CY124" s="293"/>
      <c r="CZ124" s="293"/>
      <c r="DA124" s="293"/>
      <c r="DB124" s="293"/>
      <c r="DC124" s="293"/>
      <c r="DD124" s="293"/>
      <c r="DE124" s="293"/>
      <c r="DF124" s="293"/>
      <c r="DG124" s="293"/>
      <c r="DH124" s="293"/>
      <c r="DI124" s="293"/>
      <c r="DJ124" s="293"/>
      <c r="DK124" s="293"/>
      <c r="DL124" s="293"/>
      <c r="DM124" s="293"/>
      <c r="DN124" s="293"/>
      <c r="DO124" s="293"/>
      <c r="DS124" s="293" t="s">
        <v>110</v>
      </c>
      <c r="DT124" s="293"/>
      <c r="DU124" s="293"/>
      <c r="DV124" s="293"/>
      <c r="DW124" s="293"/>
      <c r="DX124" s="293"/>
      <c r="DY124" s="293"/>
      <c r="DZ124" s="293"/>
      <c r="EA124" s="293"/>
      <c r="EB124" s="293"/>
      <c r="EC124" s="293"/>
      <c r="ED124" s="293"/>
      <c r="EE124" s="293"/>
      <c r="EF124" s="293"/>
      <c r="EG124" s="293"/>
      <c r="EH124" s="293"/>
      <c r="EI124" s="293"/>
      <c r="EJ124" s="293"/>
      <c r="EK124" s="293"/>
      <c r="EL124" s="293"/>
      <c r="EO124" s="224"/>
      <c r="EP124" s="17"/>
      <c r="EQ124" s="17"/>
      <c r="ER124" s="17"/>
      <c r="ES124" s="38"/>
      <c r="ET124" s="38"/>
      <c r="EU124" s="38"/>
      <c r="EV124" s="304"/>
      <c r="EW124" s="304"/>
      <c r="EX124" s="304"/>
      <c r="EY124" s="304"/>
      <c r="EZ124" s="304"/>
      <c r="FA124" s="304"/>
      <c r="FB124" s="304"/>
      <c r="FC124" s="304"/>
      <c r="FD124" s="304"/>
      <c r="FE124" s="304"/>
      <c r="FF124" s="304"/>
      <c r="FG124" s="304"/>
      <c r="FH124" s="304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0" t="s">
        <v>1</v>
      </c>
      <c r="HG124" s="300"/>
      <c r="HH124" s="300"/>
      <c r="HI124" s="300"/>
      <c r="HJ124" s="300"/>
      <c r="HK124" s="300"/>
      <c r="HL124" s="300"/>
      <c r="HM124" s="300"/>
      <c r="HN124" s="300"/>
      <c r="HO124" s="300"/>
      <c r="HP124" s="300"/>
      <c r="HQ124" s="300"/>
      <c r="HR124" s="300"/>
      <c r="HS124" s="300"/>
      <c r="HT124" s="300"/>
      <c r="HU124" s="300"/>
      <c r="HV124" s="300"/>
      <c r="HW124" s="300"/>
      <c r="HX124" s="300"/>
      <c r="HY124" s="38"/>
      <c r="HZ124" s="17"/>
      <c r="IA124" s="17"/>
      <c r="IB124" s="300" t="s">
        <v>110</v>
      </c>
      <c r="IC124" s="300"/>
      <c r="ID124" s="300"/>
      <c r="IE124" s="300"/>
      <c r="IF124" s="300"/>
      <c r="IG124" s="300"/>
      <c r="IH124" s="300"/>
      <c r="II124" s="300"/>
      <c r="IJ124" s="300"/>
      <c r="IK124" s="300"/>
      <c r="IL124" s="300"/>
      <c r="IM124" s="300"/>
      <c r="IN124" s="300"/>
      <c r="IO124" s="300"/>
      <c r="IP124" s="300"/>
      <c r="IQ124" s="300"/>
      <c r="IR124" s="300"/>
      <c r="IS124" s="300"/>
      <c r="IT124" s="300"/>
      <c r="IU124" s="300"/>
      <c r="IV124" s="269"/>
    </row>
    <row r="125" spans="1:256" ht="156">
      <c r="C125" s="299" t="s">
        <v>124</v>
      </c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6" ht="16" customHeight="1">
      <c r="A126" s="30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05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3"/>
      <c r="GY126" s="275"/>
      <c r="GZ126" s="30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3"/>
      <c r="B127" s="28" t="s">
        <v>221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3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3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3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05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3"/>
      <c r="GY127" s="275"/>
      <c r="GZ127" s="306"/>
      <c r="HA127" s="41" t="s">
        <v>178</v>
      </c>
      <c r="HB127" s="40">
        <f ca="1"/>
        <v>0.99999999999999989</v>
      </c>
      <c r="HC127" s="17" t="s">
        <v>205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3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3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3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3"/>
      <c r="DR128" s="28" t="s">
        <v>222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05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3"/>
      <c r="GY128" s="275"/>
      <c r="GZ128" s="306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3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05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3"/>
      <c r="GY129" s="275"/>
      <c r="GZ129" s="306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3"/>
      <c r="B130" s="28" t="s">
        <v>223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3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3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3"/>
      <c r="DR130" s="28" t="s">
        <v>223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05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3"/>
      <c r="GY130" s="275"/>
      <c r="GZ130" s="306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3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3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3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3"/>
      <c r="DR131" s="28" t="s">
        <v>224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05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3"/>
      <c r="GY131" s="275"/>
      <c r="GZ131" s="306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3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05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3"/>
      <c r="GY132" s="275"/>
      <c r="GZ132" s="306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3"/>
      <c r="B133" s="28" t="s">
        <v>226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3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3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3"/>
      <c r="DR133" s="28" t="s">
        <v>226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05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3"/>
      <c r="GY133" s="275"/>
      <c r="GZ133" s="306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3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05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3"/>
      <c r="GY134" s="275"/>
      <c r="GZ134" s="306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3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3"/>
      <c r="BW135" s="28" t="s">
        <v>225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3"/>
      <c r="CU135" s="28" t="s">
        <v>225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3"/>
      <c r="DR135" s="28" t="s">
        <v>225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05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3"/>
      <c r="GY135" s="275"/>
      <c r="GZ135" s="306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05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3"/>
      <c r="GY136" s="275"/>
      <c r="GZ136" s="306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3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3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3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3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05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3"/>
      <c r="GY137" s="275"/>
      <c r="GZ137" s="306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3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05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3"/>
      <c r="GY138" s="275"/>
      <c r="GZ138" s="306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05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3"/>
      <c r="GY139" s="275"/>
      <c r="GZ139" s="306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5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3"/>
      <c r="GY140" s="275"/>
      <c r="GZ140" s="306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3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05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3"/>
      <c r="GY141" s="275"/>
      <c r="GZ141" s="306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3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3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05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3"/>
      <c r="GY142" s="275"/>
      <c r="GZ142" s="306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5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3"/>
      <c r="GY143" s="275"/>
      <c r="GZ143" s="306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5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3"/>
      <c r="GY144" s="275"/>
      <c r="GZ144" s="306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5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3"/>
      <c r="GY145" s="275"/>
      <c r="GZ145" s="249"/>
      <c r="HA145" s="38"/>
      <c r="HB145" s="251" t="s">
        <v>232</v>
      </c>
      <c r="HC145" s="38"/>
      <c r="HD145" s="38"/>
      <c r="HE145" s="38"/>
      <c r="HF145" s="300" t="s">
        <v>213</v>
      </c>
      <c r="HG145" s="300"/>
      <c r="HH145" s="300"/>
      <c r="HI145" s="300"/>
      <c r="HJ145" s="300"/>
      <c r="HK145" s="300"/>
      <c r="HL145" s="300"/>
      <c r="HM145" s="300"/>
      <c r="HN145" s="300"/>
      <c r="HO145" s="300"/>
      <c r="HP145" s="300"/>
      <c r="HQ145" s="300"/>
      <c r="HR145" s="300"/>
      <c r="HS145" s="300"/>
      <c r="HT145" s="300"/>
      <c r="HU145" s="300"/>
      <c r="HV145" s="300"/>
      <c r="HW145" s="300"/>
      <c r="HX145" s="300"/>
      <c r="HY145" s="249"/>
      <c r="HZ145" s="260"/>
      <c r="IA145" s="41"/>
      <c r="IB145" s="301" t="s">
        <v>215</v>
      </c>
      <c r="IC145" s="301"/>
      <c r="ID145" s="301"/>
      <c r="IE145" s="301"/>
      <c r="IF145" s="301"/>
      <c r="IG145" s="301"/>
      <c r="IH145" s="301"/>
      <c r="II145" s="301"/>
      <c r="IJ145" s="301"/>
      <c r="IK145" s="301"/>
      <c r="IL145" s="301"/>
      <c r="IM145" s="301"/>
      <c r="IN145" s="301"/>
      <c r="IO145" s="301"/>
      <c r="IP145" s="301"/>
      <c r="IQ145" s="301"/>
      <c r="IR145" s="301"/>
      <c r="IS145" s="301"/>
      <c r="IT145" s="301"/>
      <c r="IU145" s="301"/>
      <c r="IV145" s="269"/>
    </row>
    <row r="146" spans="1:256" ht="19">
      <c r="X146" s="293" t="s">
        <v>106</v>
      </c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3" t="s">
        <v>113</v>
      </c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93"/>
      <c r="CM146" s="293"/>
      <c r="CN146" s="293"/>
      <c r="CO146" s="293"/>
      <c r="CP146" s="293"/>
      <c r="CQ146" s="293"/>
      <c r="CV146" s="293" t="s">
        <v>140</v>
      </c>
      <c r="CW146" s="293"/>
      <c r="CX146" s="293"/>
      <c r="CY146" s="293"/>
      <c r="CZ146" s="293"/>
      <c r="DA146" s="293"/>
      <c r="DB146" s="293"/>
      <c r="DC146" s="293"/>
      <c r="DD146" s="293"/>
      <c r="DE146" s="293"/>
      <c r="DF146" s="293"/>
      <c r="DG146" s="293"/>
      <c r="DH146" s="293"/>
      <c r="DI146" s="293"/>
      <c r="DJ146" s="293"/>
      <c r="DK146" s="293"/>
      <c r="DL146" s="293"/>
      <c r="DM146" s="293"/>
      <c r="DN146" s="293"/>
      <c r="DO146" s="293"/>
      <c r="DS146" s="293" t="s">
        <v>135</v>
      </c>
      <c r="DT146" s="293"/>
      <c r="DU146" s="293"/>
      <c r="DV146" s="293"/>
      <c r="DW146" s="293"/>
      <c r="DX146" s="293"/>
      <c r="DY146" s="293"/>
      <c r="DZ146" s="293"/>
      <c r="EA146" s="293"/>
      <c r="EB146" s="293"/>
      <c r="EC146" s="293"/>
      <c r="ED146" s="293"/>
      <c r="EE146" s="293"/>
      <c r="EF146" s="293"/>
      <c r="EG146" s="293"/>
      <c r="EH146" s="293"/>
      <c r="EI146" s="293"/>
      <c r="EJ146" s="293"/>
      <c r="EK146" s="293"/>
      <c r="EL146" s="293"/>
      <c r="EO146" s="224"/>
      <c r="EP146" s="17"/>
      <c r="EQ146" s="17"/>
      <c r="ER146" s="17"/>
      <c r="ES146" s="38"/>
      <c r="ET146" s="38"/>
      <c r="EU146" s="38"/>
      <c r="EV146" s="304"/>
      <c r="EW146" s="304"/>
      <c r="EX146" s="304"/>
      <c r="EY146" s="304"/>
      <c r="EZ146" s="304"/>
      <c r="FA146" s="304"/>
      <c r="FB146" s="304"/>
      <c r="FC146" s="304"/>
      <c r="FD146" s="304"/>
      <c r="FE146" s="304"/>
      <c r="FF146" s="304"/>
      <c r="FG146" s="304"/>
      <c r="FH146" s="304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3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4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3"/>
      <c r="GY147" s="275"/>
      <c r="GZ147" s="17"/>
      <c r="HA147" s="17"/>
      <c r="HB147" s="17"/>
      <c r="HC147" s="17"/>
      <c r="HD147" s="38"/>
      <c r="HE147" s="38"/>
      <c r="HF147" s="300" t="s">
        <v>1</v>
      </c>
      <c r="HG147" s="300"/>
      <c r="HH147" s="300"/>
      <c r="HI147" s="300"/>
      <c r="HJ147" s="300"/>
      <c r="HK147" s="300"/>
      <c r="HL147" s="300"/>
      <c r="HM147" s="300"/>
      <c r="HN147" s="300"/>
      <c r="HO147" s="300"/>
      <c r="HP147" s="300"/>
      <c r="HQ147" s="300"/>
      <c r="HR147" s="300"/>
      <c r="HS147" s="300"/>
      <c r="HT147" s="300"/>
      <c r="HU147" s="300"/>
      <c r="HV147" s="300"/>
      <c r="HW147" s="300"/>
      <c r="HX147" s="300"/>
      <c r="HY147" s="249"/>
      <c r="HZ147" s="260"/>
      <c r="IA147" s="41"/>
      <c r="IB147" s="300" t="s">
        <v>110</v>
      </c>
      <c r="IC147" s="300"/>
      <c r="ID147" s="300"/>
      <c r="IE147" s="300"/>
      <c r="IF147" s="300"/>
      <c r="IG147" s="300"/>
      <c r="IH147" s="300"/>
      <c r="II147" s="300"/>
      <c r="IJ147" s="300"/>
      <c r="IK147" s="300"/>
      <c r="IL147" s="300"/>
      <c r="IM147" s="300"/>
      <c r="IN147" s="300"/>
      <c r="IO147" s="300"/>
      <c r="IP147" s="300"/>
      <c r="IQ147" s="300"/>
      <c r="IR147" s="300"/>
      <c r="IS147" s="300"/>
      <c r="IT147" s="300"/>
      <c r="IU147" s="300"/>
      <c r="IV147" s="269"/>
    </row>
    <row r="148" spans="1:256" ht="157" thickTop="1">
      <c r="V148" s="294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3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6">
      <c r="V149" s="294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3"/>
      <c r="GY149" s="275"/>
      <c r="GZ149" s="30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4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3"/>
      <c r="GY150" s="275"/>
      <c r="GZ150" s="306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4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3"/>
      <c r="GY151" s="275"/>
      <c r="GZ151" s="306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08" t="s">
        <v>153</v>
      </c>
      <c r="Y152" s="308"/>
      <c r="Z152" s="308"/>
      <c r="AA152" s="308"/>
      <c r="AB152" s="308"/>
      <c r="AC152" s="308"/>
      <c r="AD152" s="308"/>
      <c r="AE152" s="308"/>
      <c r="AF152" s="308"/>
      <c r="AG152" s="308"/>
      <c r="AH152" s="308"/>
      <c r="AI152" s="308"/>
      <c r="AJ152" s="308"/>
      <c r="AK152" s="308"/>
      <c r="AL152" s="308"/>
      <c r="AM152" s="308"/>
      <c r="AN152" s="308"/>
      <c r="AO152" s="308"/>
      <c r="AP152" s="308"/>
      <c r="GY152" s="273"/>
      <c r="GZ152" s="306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6"/>
      <c r="HA153" s="41" t="s">
        <v>37</v>
      </c>
      <c r="HB153" s="40">
        <f ca="1"/>
        <v>-35461.386923211678</v>
      </c>
      <c r="HC153" s="17" t="s">
        <v>205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6"/>
      <c r="HA154" s="41" t="s">
        <v>38</v>
      </c>
      <c r="HB154" s="40">
        <f ca="1"/>
        <v>-40650.858180267045</v>
      </c>
      <c r="HC154" s="17" t="s">
        <v>205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6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6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02" t="s">
        <v>121</v>
      </c>
      <c r="B157" s="302"/>
      <c r="C157" s="302"/>
      <c r="D157" s="302"/>
      <c r="E157" s="302"/>
      <c r="F157" s="302"/>
      <c r="G157" s="302"/>
      <c r="H157" s="302"/>
      <c r="I157" s="302"/>
      <c r="J157" s="302"/>
      <c r="K157" s="302"/>
      <c r="L157" s="302"/>
      <c r="M157" s="302"/>
      <c r="N157" s="302"/>
      <c r="O157" s="302"/>
      <c r="P157" s="302"/>
      <c r="Q157" s="302"/>
      <c r="R157" s="302"/>
      <c r="S157" s="302"/>
      <c r="T157" s="302"/>
      <c r="U157" s="302"/>
      <c r="V157" s="302"/>
      <c r="W157" s="302"/>
      <c r="X157" s="302"/>
      <c r="Y157" s="302"/>
      <c r="GY157" s="276"/>
      <c r="GZ157" s="306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6"/>
      <c r="HA158" s="41" t="s">
        <v>133</v>
      </c>
      <c r="HB158" s="40">
        <f ca="1"/>
        <v>-99009.900990099006</v>
      </c>
      <c r="HC158" s="17" t="s">
        <v>205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3" t="s">
        <v>122</v>
      </c>
      <c r="B159" s="293"/>
      <c r="C159" s="293"/>
      <c r="D159" s="293"/>
      <c r="E159" s="293"/>
      <c r="F159" s="293"/>
      <c r="G159" s="293"/>
      <c r="H159" s="293"/>
      <c r="I159" s="293"/>
      <c r="GY159" s="273"/>
      <c r="GZ159" s="306"/>
      <c r="HA159" s="41" t="s">
        <v>134</v>
      </c>
      <c r="HB159" s="40">
        <f ca="1"/>
        <v>-86538.461538461546</v>
      </c>
      <c r="HC159" s="17" t="s">
        <v>205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6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6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3"/>
      <c r="B162" s="28" t="s">
        <v>221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6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3"/>
      <c r="B163" s="28" t="s">
        <v>222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6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6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3"/>
      <c r="B165" s="28" t="s">
        <v>223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6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3"/>
      <c r="B166" s="28" t="s">
        <v>224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6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6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3"/>
      <c r="B168" s="28" t="s">
        <v>226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233</v>
      </c>
      <c r="HC168" s="38"/>
      <c r="HD168" s="17"/>
      <c r="HE168" s="17"/>
      <c r="HF168" s="300" t="s">
        <v>211</v>
      </c>
      <c r="HG168" s="300"/>
      <c r="HH168" s="300"/>
      <c r="HI168" s="300"/>
      <c r="HJ168" s="300"/>
      <c r="HK168" s="300"/>
      <c r="HL168" s="300"/>
      <c r="HM168" s="300"/>
      <c r="HN168" s="300"/>
      <c r="HO168" s="300"/>
      <c r="HP168" s="300"/>
      <c r="HQ168" s="300"/>
      <c r="HR168" s="300"/>
      <c r="HS168" s="300"/>
      <c r="HT168" s="300"/>
      <c r="HU168" s="300"/>
      <c r="HV168" s="300"/>
      <c r="HW168" s="300"/>
      <c r="HX168" s="300"/>
      <c r="HY168" s="17"/>
      <c r="HZ168" s="17"/>
      <c r="IA168" s="17"/>
      <c r="IB168" s="301" t="s">
        <v>234</v>
      </c>
      <c r="IC168" s="301"/>
      <c r="ID168" s="301"/>
      <c r="IE168" s="301"/>
      <c r="IF168" s="301"/>
      <c r="IG168" s="301"/>
      <c r="IH168" s="301"/>
      <c r="II168" s="301"/>
      <c r="IJ168" s="301"/>
      <c r="IK168" s="301"/>
      <c r="IL168" s="301"/>
      <c r="IM168" s="301"/>
      <c r="IN168" s="301"/>
      <c r="IO168" s="301"/>
      <c r="IP168" s="301"/>
      <c r="IQ168" s="301"/>
      <c r="IR168" s="301"/>
      <c r="IS168" s="301"/>
      <c r="IT168" s="301"/>
      <c r="IU168" s="301"/>
      <c r="IV168" s="269"/>
    </row>
    <row r="169" spans="1:258" ht="17" thickBot="1">
      <c r="A169" s="30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3"/>
      <c r="B170" s="28" t="s">
        <v>225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3"/>
      <c r="B172" s="28" t="s">
        <v>227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3" t="s">
        <v>161</v>
      </c>
      <c r="B185" s="293"/>
      <c r="C185" s="293"/>
      <c r="D185" s="293"/>
      <c r="E185" s="293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293"/>
      <c r="U185" s="293"/>
      <c r="V185" s="293"/>
      <c r="W185" s="293"/>
      <c r="X185" s="293"/>
      <c r="Y185" s="293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0" t="s">
        <v>145</v>
      </c>
      <c r="D187" s="310"/>
      <c r="E187" s="310"/>
      <c r="F187" s="310"/>
      <c r="G187" s="310"/>
      <c r="I187" s="310" t="s">
        <v>145</v>
      </c>
      <c r="J187" s="310"/>
      <c r="K187" s="310"/>
      <c r="L187" s="310"/>
      <c r="M187" s="310"/>
      <c r="O187" s="310" t="s">
        <v>145</v>
      </c>
      <c r="P187" s="310"/>
      <c r="Q187" s="310"/>
      <c r="R187" s="310"/>
      <c r="S187" s="310"/>
      <c r="U187" s="310" t="s">
        <v>145</v>
      </c>
      <c r="V187" s="310"/>
      <c r="W187" s="310"/>
      <c r="X187" s="310"/>
      <c r="Y187" s="310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4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4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4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4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4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4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4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4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4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4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4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4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4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4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4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4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4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4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4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3" t="s">
        <v>154</v>
      </c>
      <c r="D208" s="308"/>
      <c r="E208" s="308"/>
      <c r="F208" s="308"/>
      <c r="G208" s="308"/>
      <c r="I208" s="308" t="s">
        <v>155</v>
      </c>
      <c r="J208" s="308"/>
      <c r="K208" s="308"/>
      <c r="L208" s="308"/>
      <c r="M208" s="308"/>
      <c r="O208" s="308" t="s">
        <v>156</v>
      </c>
      <c r="P208" s="308"/>
      <c r="Q208" s="308"/>
      <c r="R208" s="308"/>
      <c r="S208" s="308"/>
      <c r="U208" s="308" t="s">
        <v>157</v>
      </c>
      <c r="V208" s="308"/>
      <c r="W208" s="308"/>
      <c r="X208" s="308"/>
      <c r="Y208" s="308"/>
    </row>
    <row r="209" ht="16" customHeight="1"/>
    <row r="226" spans="2:15">
      <c r="B226" s="311" t="s">
        <v>73</v>
      </c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abSelected="1" topLeftCell="A72" zoomScaleNormal="100" workbookViewId="0">
      <pane xSplit="2" ySplit="1" topLeftCell="C86" activePane="bottomRight" state="frozen"/>
      <selection activeCell="A72" sqref="A72"/>
      <selection pane="topRight" activeCell="C72" sqref="C72"/>
      <selection pane="bottomLeft" activeCell="A73" sqref="A73"/>
      <selection pane="bottomRight" activeCell="W105" sqref="W105:W106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220</v>
      </c>
      <c r="HR1"/>
    </row>
    <row r="2" spans="1:226">
      <c r="A2" s="212"/>
      <c r="B2" s="25"/>
      <c r="C2" s="25"/>
      <c r="AP2" t="s">
        <v>247</v>
      </c>
      <c r="HR2"/>
    </row>
    <row r="3" spans="1:226">
      <c r="A3" s="212"/>
      <c r="B3" s="25"/>
      <c r="C3" s="25"/>
      <c r="AP3" t="s">
        <v>248</v>
      </c>
      <c r="HR3"/>
    </row>
    <row r="4" spans="1:226">
      <c r="A4" s="212"/>
      <c r="B4" s="25"/>
      <c r="C4" s="25"/>
      <c r="AP4" t="s">
        <v>249</v>
      </c>
      <c r="HR4"/>
    </row>
    <row r="5" spans="1:226">
      <c r="A5" s="61"/>
      <c r="B5" s="25"/>
      <c r="C5" s="25"/>
      <c r="AP5" t="s">
        <v>250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07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07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07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07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07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07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07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07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07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07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07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07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0" t="s">
        <v>145</v>
      </c>
      <c r="D45" s="310"/>
      <c r="E45" s="310"/>
      <c r="F45" s="310"/>
      <c r="G45" s="310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3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3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3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3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3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3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3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0" t="s">
        <v>149</v>
      </c>
      <c r="D67" s="310"/>
      <c r="E67" s="310"/>
      <c r="F67" s="310"/>
      <c r="G67" s="310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3" t="s">
        <v>110</v>
      </c>
      <c r="D71" s="293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293"/>
      <c r="U71" s="293"/>
      <c r="V71" s="293"/>
      <c r="X71" s="293" t="s">
        <v>1</v>
      </c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L71" s="293"/>
      <c r="AM71" s="293"/>
      <c r="AN71" s="293"/>
      <c r="AO71" s="293"/>
      <c r="AP71" s="293"/>
      <c r="AR71" s="293" t="s">
        <v>127</v>
      </c>
      <c r="AS71" s="293"/>
      <c r="AT71" s="293"/>
      <c r="AU71" s="293"/>
      <c r="AV71" s="293"/>
      <c r="AW71" s="293"/>
      <c r="AX71" s="293"/>
      <c r="AY71" s="293"/>
      <c r="AZ71" s="293"/>
      <c r="BB71" s="310"/>
      <c r="BC71" s="310"/>
      <c r="BD71" s="310"/>
      <c r="BE71" s="310"/>
      <c r="BF71" s="310"/>
      <c r="BX71" s="293" t="s">
        <v>110</v>
      </c>
      <c r="BY71" s="293"/>
      <c r="BZ71" s="293"/>
      <c r="CA71" s="293"/>
      <c r="CB71" s="293"/>
      <c r="CC71" s="293"/>
      <c r="CD71" s="293"/>
      <c r="CE71" s="293"/>
      <c r="CF71" s="293"/>
      <c r="CG71" s="293"/>
      <c r="CH71" s="293"/>
      <c r="CI71" s="293"/>
      <c r="CJ71" s="293"/>
      <c r="CK71" s="293"/>
      <c r="CL71" s="293"/>
      <c r="CM71" s="293"/>
      <c r="CN71" s="293"/>
      <c r="CO71" s="293"/>
      <c r="CP71" s="293"/>
      <c r="CQ71" s="293"/>
      <c r="CV71" s="293" t="s">
        <v>1</v>
      </c>
      <c r="CW71" s="293"/>
      <c r="CX71" s="293"/>
      <c r="CY71" s="293"/>
      <c r="CZ71" s="293"/>
      <c r="DA71" s="293"/>
      <c r="DB71" s="293"/>
      <c r="DC71" s="293"/>
      <c r="DD71" s="293"/>
      <c r="DE71" s="293"/>
      <c r="DF71" s="293"/>
      <c r="DG71" s="293"/>
      <c r="DH71" s="293"/>
      <c r="DI71" s="293"/>
      <c r="DJ71" s="293"/>
      <c r="DK71" s="293"/>
      <c r="DL71" s="293"/>
      <c r="DM71" s="293"/>
      <c r="DN71" s="293"/>
      <c r="DS71" s="293" t="s">
        <v>1</v>
      </c>
      <c r="DT71" s="293"/>
      <c r="DU71" s="293"/>
      <c r="DV71" s="293"/>
      <c r="DW71" s="293"/>
      <c r="DX71" s="293"/>
      <c r="DY71" s="293"/>
      <c r="DZ71" s="293"/>
      <c r="EA71" s="293"/>
      <c r="EB71" s="293"/>
      <c r="EC71" s="293"/>
      <c r="ED71" s="293"/>
      <c r="EE71" s="293"/>
      <c r="EF71" s="293"/>
      <c r="EG71" s="293"/>
      <c r="EH71" s="293"/>
      <c r="EI71" s="293"/>
      <c r="EJ71" s="293"/>
      <c r="EK71" s="293"/>
      <c r="EO71" s="224"/>
      <c r="EP71" s="17"/>
      <c r="EQ71" s="17"/>
      <c r="ER71" s="17"/>
      <c r="ES71" s="17"/>
      <c r="ET71" s="17"/>
      <c r="EU71" s="17"/>
      <c r="EV71" s="293" t="s">
        <v>110</v>
      </c>
      <c r="EW71" s="293"/>
      <c r="EX71" s="293"/>
      <c r="EY71" s="293"/>
      <c r="EZ71" s="293"/>
      <c r="FA71" s="293"/>
      <c r="FB71" s="293"/>
      <c r="FC71" s="293"/>
      <c r="FD71" s="293"/>
      <c r="FE71" s="293"/>
      <c r="FF71" s="293"/>
      <c r="FG71" s="293"/>
      <c r="FH71" s="293"/>
      <c r="FI71" s="293"/>
      <c r="FJ71" s="293"/>
      <c r="FK71" s="293"/>
      <c r="FL71" s="293"/>
      <c r="FM71" s="293"/>
      <c r="FN71" s="293"/>
      <c r="FO71" s="293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0" t="s">
        <v>1</v>
      </c>
      <c r="HG71" s="300"/>
      <c r="HH71" s="300"/>
      <c r="HI71" s="300"/>
      <c r="HJ71" s="300"/>
      <c r="HK71" s="300"/>
      <c r="HL71" s="300"/>
      <c r="HM71" s="300"/>
      <c r="HN71" s="300"/>
      <c r="HO71" s="300"/>
      <c r="HP71" s="300"/>
      <c r="HQ71" s="300"/>
      <c r="HR71" s="300"/>
      <c r="HS71" s="300"/>
      <c r="HT71" s="300"/>
      <c r="HU71" s="300"/>
      <c r="HV71" s="300"/>
      <c r="HW71" s="300"/>
      <c r="HX71" s="300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8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3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2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3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3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3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3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3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3"/>
      <c r="FR74" s="28" t="s">
        <v>221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2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6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3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3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3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3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3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3"/>
      <c r="FR75" s="28" t="s">
        <v>222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2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6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3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3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2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6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3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3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3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3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3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3"/>
      <c r="FR77" s="28" t="s">
        <v>223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2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6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3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3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3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3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3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3"/>
      <c r="FR78" s="28" t="s">
        <v>224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2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6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3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2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3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3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3"/>
      <c r="CU80" s="28" t="s">
        <v>226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3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3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3"/>
      <c r="FR80" s="28" t="s">
        <v>226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2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6"/>
      <c r="HE80" s="39" t="s">
        <v>226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3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2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3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3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3"/>
      <c r="CU82" s="28" t="s">
        <v>225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3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3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3"/>
      <c r="FR82" s="28" t="s">
        <v>225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2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6"/>
      <c r="HE82" s="39" t="s">
        <v>225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3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2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3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3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3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3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3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3"/>
      <c r="FR84" s="28" t="s">
        <v>227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2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6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3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2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3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2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3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2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3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2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3"/>
      <c r="FR89" s="28" t="s">
        <v>235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2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3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2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3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2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3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2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293"/>
      <c r="AL93" s="293"/>
      <c r="AM93" s="293"/>
      <c r="AN93" s="293"/>
      <c r="AO93" s="293"/>
      <c r="AP93" s="293"/>
      <c r="AQ93" s="22"/>
      <c r="AR93" s="293"/>
      <c r="AS93" s="293"/>
      <c r="AT93" s="293"/>
      <c r="AU93" s="293"/>
      <c r="AV93" s="293"/>
      <c r="AW93" s="293"/>
      <c r="AX93" s="293"/>
      <c r="AY93" s="293"/>
      <c r="AZ93" s="293"/>
      <c r="BB93" s="253" t="s">
        <v>104</v>
      </c>
      <c r="BD93" s="253" t="s">
        <v>9</v>
      </c>
      <c r="BX93" s="293" t="s">
        <v>17</v>
      </c>
      <c r="BY93" s="293"/>
      <c r="BZ93" s="293"/>
      <c r="CA93" s="293"/>
      <c r="CB93" s="293"/>
      <c r="CC93" s="293"/>
      <c r="CD93" s="293"/>
      <c r="CE93" s="293"/>
      <c r="CF93" s="293"/>
      <c r="CG93" s="293"/>
      <c r="CH93" s="293"/>
      <c r="CI93" s="293"/>
      <c r="CJ93" s="293"/>
      <c r="CK93" s="293"/>
      <c r="CL93" s="293"/>
      <c r="CM93" s="293"/>
      <c r="CN93" s="293"/>
      <c r="CO93" s="293"/>
      <c r="CP93" s="293"/>
      <c r="CQ93" s="293"/>
      <c r="CV93" s="293" t="s">
        <v>112</v>
      </c>
      <c r="CW93" s="293"/>
      <c r="CX93" s="293"/>
      <c r="CY93" s="293"/>
      <c r="CZ93" s="293"/>
      <c r="DA93" s="293"/>
      <c r="DB93" s="293"/>
      <c r="DC93" s="293"/>
      <c r="DD93" s="293"/>
      <c r="DE93" s="293"/>
      <c r="DF93" s="293"/>
      <c r="DG93" s="293"/>
      <c r="DH93" s="293"/>
      <c r="DI93" s="293"/>
      <c r="DJ93" s="293"/>
      <c r="DK93" s="293"/>
      <c r="DL93" s="293"/>
      <c r="DM93" s="293"/>
      <c r="DN93" s="253"/>
      <c r="DS93" s="293" t="s">
        <v>114</v>
      </c>
      <c r="DT93" s="293"/>
      <c r="DU93" s="293"/>
      <c r="DV93" s="293"/>
      <c r="DW93" s="293"/>
      <c r="DX93" s="293"/>
      <c r="DY93" s="293"/>
      <c r="DZ93" s="293"/>
      <c r="EA93" s="293"/>
      <c r="EB93" s="293"/>
      <c r="EC93" s="293"/>
      <c r="ED93" s="293"/>
      <c r="EE93" s="293"/>
      <c r="EF93" s="293"/>
      <c r="EG93" s="293"/>
      <c r="EH93" s="293"/>
      <c r="EI93" s="293"/>
      <c r="EJ93" s="293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0" t="s">
        <v>174</v>
      </c>
      <c r="EW93" s="300"/>
      <c r="EX93" s="300"/>
      <c r="EY93" s="300"/>
      <c r="EZ93" s="300"/>
      <c r="FA93" s="300"/>
      <c r="FB93" s="300"/>
      <c r="FC93" s="300"/>
      <c r="FD93" s="300"/>
      <c r="FE93" s="300"/>
      <c r="FF93" s="300"/>
      <c r="FG93" s="300"/>
      <c r="FH93" s="300"/>
      <c r="FI93" s="300"/>
      <c r="FJ93" s="300"/>
      <c r="FK93" s="300"/>
      <c r="FL93" s="300"/>
      <c r="FM93" s="300"/>
      <c r="FN93" s="300"/>
      <c r="FO93" s="300"/>
      <c r="FP93" s="17"/>
      <c r="FQ93" s="17"/>
      <c r="FR93" s="17"/>
      <c r="FS93" s="255"/>
      <c r="FT93" s="17"/>
      <c r="FU93" s="300"/>
      <c r="FV93" s="300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0" t="s">
        <v>218</v>
      </c>
      <c r="HG93" s="300"/>
      <c r="HH93" s="300"/>
      <c r="HI93" s="300"/>
      <c r="HJ93" s="300"/>
      <c r="HK93" s="300"/>
      <c r="HL93" s="300"/>
      <c r="HM93" s="300"/>
      <c r="HN93" s="300"/>
      <c r="HO93" s="300"/>
      <c r="HP93" s="300"/>
      <c r="HQ93" s="300"/>
      <c r="HR93" s="300"/>
      <c r="HS93" s="300"/>
      <c r="HT93" s="300"/>
      <c r="HU93" s="300"/>
      <c r="HV93" s="300"/>
      <c r="HW93" s="300"/>
      <c r="HX93" s="300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4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4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4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4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4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09" t="s">
        <v>158</v>
      </c>
      <c r="Y99" s="30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309"/>
      <c r="AP99" s="30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0" t="s">
        <v>145</v>
      </c>
      <c r="BE101" s="310"/>
      <c r="BF101" s="310"/>
      <c r="BG101" s="310"/>
      <c r="BH101" s="310"/>
      <c r="BX101" s="293" t="s">
        <v>1</v>
      </c>
      <c r="BY101" s="293"/>
      <c r="BZ101" s="293"/>
      <c r="CA101" s="293"/>
      <c r="CB101" s="293"/>
      <c r="CC101" s="293"/>
      <c r="CD101" s="293"/>
      <c r="CE101" s="293"/>
      <c r="CF101" s="293"/>
      <c r="CG101" s="293"/>
      <c r="CH101" s="293"/>
      <c r="CI101" s="293"/>
      <c r="CJ101" s="293"/>
      <c r="CK101" s="293"/>
      <c r="CL101" s="293"/>
      <c r="CM101" s="293"/>
      <c r="CN101" s="293"/>
      <c r="CO101" s="293"/>
      <c r="CP101" s="293"/>
      <c r="CV101" s="293" t="s">
        <v>110</v>
      </c>
      <c r="CW101" s="293"/>
      <c r="CX101" s="293"/>
      <c r="CY101" s="293"/>
      <c r="CZ101" s="293"/>
      <c r="DA101" s="293"/>
      <c r="DB101" s="293"/>
      <c r="DC101" s="293"/>
      <c r="DD101" s="293"/>
      <c r="DE101" s="293"/>
      <c r="DF101" s="293"/>
      <c r="DG101" s="293"/>
      <c r="DH101" s="293"/>
      <c r="DI101" s="293"/>
      <c r="DJ101" s="293"/>
      <c r="DK101" s="293"/>
      <c r="DL101" s="293"/>
      <c r="DM101" s="293"/>
      <c r="DN101" s="293"/>
      <c r="DO101" s="293"/>
      <c r="DS101" s="293" t="s">
        <v>110</v>
      </c>
      <c r="DT101" s="293"/>
      <c r="DU101" s="293"/>
      <c r="DV101" s="293"/>
      <c r="DW101" s="293"/>
      <c r="DX101" s="293"/>
      <c r="DY101" s="293"/>
      <c r="DZ101" s="293"/>
      <c r="EA101" s="293"/>
      <c r="EB101" s="293"/>
      <c r="EC101" s="293"/>
      <c r="ED101" s="293"/>
      <c r="EE101" s="293"/>
      <c r="EF101" s="293"/>
      <c r="EG101" s="293"/>
      <c r="EH101" s="293"/>
      <c r="EI101" s="293"/>
      <c r="EJ101" s="293"/>
      <c r="EK101" s="293"/>
      <c r="EL101" s="293"/>
      <c r="EO101" s="224"/>
      <c r="EP101" s="17"/>
      <c r="EQ101" s="17"/>
      <c r="ER101" s="17"/>
      <c r="ES101" s="17"/>
      <c r="ET101" s="17"/>
      <c r="EU101" s="17"/>
      <c r="EV101" s="293" t="s">
        <v>110</v>
      </c>
      <c r="EW101" s="293"/>
      <c r="EX101" s="293"/>
      <c r="EY101" s="293"/>
      <c r="EZ101" s="293"/>
      <c r="FA101" s="293"/>
      <c r="FB101" s="293"/>
      <c r="FC101" s="293"/>
      <c r="FD101" s="293"/>
      <c r="FE101" s="293"/>
      <c r="FF101" s="293"/>
      <c r="FG101" s="293"/>
      <c r="FH101" s="293"/>
      <c r="FI101" s="293"/>
      <c r="FJ101" s="293"/>
      <c r="FK101" s="293"/>
      <c r="FL101" s="293"/>
      <c r="FM101" s="293"/>
      <c r="FN101" s="293"/>
      <c r="FO101" s="293"/>
      <c r="FP101" s="17"/>
      <c r="FQ101" s="17"/>
      <c r="FR101" s="17"/>
      <c r="FS101" s="17"/>
      <c r="FT101" s="17"/>
      <c r="FU101" s="300"/>
      <c r="FV101" s="300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0" t="s">
        <v>1</v>
      </c>
      <c r="HG101" s="300"/>
      <c r="HH101" s="300"/>
      <c r="HI101" s="300"/>
      <c r="HJ101" s="300"/>
      <c r="HK101" s="300"/>
      <c r="HL101" s="300"/>
      <c r="HM101" s="300"/>
      <c r="HN101" s="300"/>
      <c r="HO101" s="300"/>
      <c r="HP101" s="300"/>
      <c r="HQ101" s="300"/>
      <c r="HR101" s="300"/>
      <c r="HS101" s="300"/>
      <c r="HT101" s="300"/>
      <c r="HU101" s="300"/>
      <c r="HV101" s="300"/>
      <c r="HW101" s="300"/>
      <c r="HX101" s="300"/>
      <c r="HY101" s="258"/>
      <c r="HZ101" s="17"/>
      <c r="IA101" s="17"/>
      <c r="IB101" s="300" t="s">
        <v>110</v>
      </c>
      <c r="IC101" s="300"/>
      <c r="ID101" s="300"/>
      <c r="IE101" s="300"/>
      <c r="IF101" s="300"/>
      <c r="IG101" s="300"/>
      <c r="IH101" s="300"/>
      <c r="II101" s="300"/>
      <c r="IJ101" s="300"/>
      <c r="IK101" s="300"/>
      <c r="IL101" s="300"/>
      <c r="IM101" s="300"/>
      <c r="IN101" s="300"/>
      <c r="IO101" s="300"/>
      <c r="IP101" s="300"/>
      <c r="IQ101" s="300"/>
      <c r="IR101" s="300"/>
      <c r="IS101" s="300"/>
      <c r="IT101" s="300"/>
      <c r="IU101" s="300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4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5">
        <f>SUM(C103:V104)</f>
        <v>98220</v>
      </c>
      <c r="X103" s="316" t="s">
        <v>272</v>
      </c>
      <c r="BB103" s="294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4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4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4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4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4"/>
      <c r="GY103" s="274"/>
      <c r="GZ103" s="30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4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5"/>
      <c r="X104" s="316"/>
      <c r="BB104" s="294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4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4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4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4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4"/>
      <c r="GY104" s="274"/>
      <c r="GZ104" s="306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4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96"/>
      <c r="BB105" s="294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4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4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4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4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4"/>
      <c r="GY105" s="274"/>
      <c r="GZ105" s="306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4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96"/>
      <c r="BB106" s="294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4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4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4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4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4"/>
      <c r="GY106" s="274"/>
      <c r="GZ106" s="306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4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96"/>
      <c r="BB107" s="294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4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4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4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4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4"/>
      <c r="GY107" s="274"/>
      <c r="GZ107" s="306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4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296"/>
      <c r="BB108" s="294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4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4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4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4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4"/>
      <c r="GY108" s="274"/>
      <c r="GZ108" s="306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4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96"/>
      <c r="BB109" s="294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4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4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4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4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4"/>
      <c r="GY109" s="274"/>
      <c r="GZ109" s="306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4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96"/>
      <c r="BB110" s="294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4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4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4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4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4"/>
      <c r="GY110" s="274"/>
      <c r="GZ110" s="306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4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96"/>
      <c r="BB111" s="294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4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4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4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4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4"/>
      <c r="GY111" s="274"/>
      <c r="GZ111" s="306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4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96"/>
      <c r="BB112" s="294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4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4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4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4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4"/>
      <c r="GY112" s="274"/>
      <c r="GZ112" s="306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4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96"/>
      <c r="BB113" s="294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4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4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4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4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4"/>
      <c r="GY113" s="274"/>
      <c r="GZ113" s="306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4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96"/>
      <c r="BB114" s="294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4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4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4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4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4"/>
      <c r="GY114" s="274"/>
      <c r="GZ114" s="306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4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96"/>
      <c r="BB115" s="294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4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4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4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4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4"/>
      <c r="GY115" s="274"/>
      <c r="GZ115" s="306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4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96"/>
      <c r="BB116" s="294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4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4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4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4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4"/>
      <c r="GY116" s="274"/>
      <c r="GZ116" s="306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4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296"/>
      <c r="BB117" s="294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4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4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4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4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4"/>
      <c r="GY117" s="274"/>
      <c r="GZ117" s="306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4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296"/>
      <c r="BB118" s="294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4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4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4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4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4"/>
      <c r="GY118" s="274"/>
      <c r="GZ118" s="306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4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296"/>
      <c r="BB119" s="294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4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4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4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4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4"/>
      <c r="GY119" s="274"/>
      <c r="GZ119" s="306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4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296"/>
      <c r="BB120" s="294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4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4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4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4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4"/>
      <c r="GY120" s="274"/>
      <c r="GZ120" s="306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4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296"/>
      <c r="BB121" s="294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4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4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4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4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4"/>
      <c r="GY121" s="274"/>
      <c r="GZ121" s="306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3"/>
      <c r="D122" s="293"/>
      <c r="E122" s="293"/>
      <c r="F122" s="293"/>
      <c r="G122" s="293"/>
      <c r="H122" s="293"/>
      <c r="I122" s="293"/>
      <c r="J122" s="293"/>
      <c r="K122" s="293"/>
      <c r="L122" s="293"/>
      <c r="M122" s="293"/>
      <c r="N122" s="293"/>
      <c r="O122" s="293"/>
      <c r="P122" s="293"/>
      <c r="Q122" s="293"/>
      <c r="R122" s="293"/>
      <c r="S122" s="293"/>
      <c r="T122" s="293"/>
      <c r="U122" s="293"/>
      <c r="V122" s="293"/>
      <c r="BD122" s="309" t="s">
        <v>146</v>
      </c>
      <c r="BE122" s="309"/>
      <c r="BF122" s="309"/>
      <c r="BG122" s="309"/>
      <c r="BH122" s="309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3" t="s">
        <v>111</v>
      </c>
      <c r="BY122" s="293"/>
      <c r="BZ122" s="293"/>
      <c r="CA122" s="293"/>
      <c r="CB122" s="293"/>
      <c r="CC122" s="293"/>
      <c r="CD122" s="293"/>
      <c r="CE122" s="293"/>
      <c r="CF122" s="293"/>
      <c r="CG122" s="293"/>
      <c r="CH122" s="293"/>
      <c r="CI122" s="293"/>
      <c r="CJ122" s="293"/>
      <c r="CK122" s="293"/>
      <c r="CL122" s="293"/>
      <c r="CM122" s="293"/>
      <c r="CN122" s="293"/>
      <c r="CO122" s="293"/>
      <c r="CP122" s="293"/>
      <c r="CV122" s="314" t="s">
        <v>18</v>
      </c>
      <c r="CW122" s="314"/>
      <c r="CX122" s="314"/>
      <c r="CY122" s="314"/>
      <c r="CZ122" s="314"/>
      <c r="DA122" s="314"/>
      <c r="DB122" s="314"/>
      <c r="DC122" s="314"/>
      <c r="DD122" s="314"/>
      <c r="DE122" s="314"/>
      <c r="DF122" s="314"/>
      <c r="DG122" s="314"/>
      <c r="DH122" s="314"/>
      <c r="DI122" s="314"/>
      <c r="DJ122" s="314"/>
      <c r="DK122" s="314"/>
      <c r="DL122" s="314"/>
      <c r="DM122" s="314"/>
      <c r="DN122" s="314"/>
      <c r="DO122" s="314"/>
      <c r="DS122" s="300" t="s">
        <v>129</v>
      </c>
      <c r="DT122" s="300"/>
      <c r="DU122" s="300"/>
      <c r="DV122" s="300"/>
      <c r="DW122" s="300"/>
      <c r="DX122" s="300"/>
      <c r="DY122" s="300"/>
      <c r="DZ122" s="300"/>
      <c r="EA122" s="300"/>
      <c r="EB122" s="300"/>
      <c r="EC122" s="300"/>
      <c r="ED122" s="300"/>
      <c r="EE122" s="300"/>
      <c r="EF122" s="300"/>
      <c r="EG122" s="300"/>
      <c r="EH122" s="300"/>
      <c r="EI122" s="300"/>
      <c r="EJ122" s="300"/>
      <c r="EK122" s="300"/>
      <c r="EL122" s="300"/>
      <c r="EO122" s="224"/>
      <c r="EP122" s="17"/>
      <c r="EQ122" s="17"/>
      <c r="ER122" s="17"/>
      <c r="ES122" s="17"/>
      <c r="ET122" s="17"/>
      <c r="EU122" s="17"/>
      <c r="EV122" s="300" t="s">
        <v>176</v>
      </c>
      <c r="EW122" s="300"/>
      <c r="EX122" s="300"/>
      <c r="EY122" s="300"/>
      <c r="EZ122" s="300"/>
      <c r="FA122" s="300"/>
      <c r="FB122" s="300"/>
      <c r="FC122" s="300"/>
      <c r="FD122" s="300"/>
      <c r="FE122" s="300"/>
      <c r="FF122" s="300"/>
      <c r="FG122" s="300"/>
      <c r="FH122" s="300"/>
      <c r="FI122" s="300"/>
      <c r="FJ122" s="300"/>
      <c r="FK122" s="300"/>
      <c r="FL122" s="300"/>
      <c r="FM122" s="300"/>
      <c r="FN122" s="300"/>
      <c r="FO122" s="300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231</v>
      </c>
      <c r="HC122" s="17"/>
      <c r="HD122" s="17"/>
      <c r="HE122" s="17"/>
      <c r="HF122" s="300" t="s">
        <v>212</v>
      </c>
      <c r="HG122" s="300"/>
      <c r="HH122" s="300"/>
      <c r="HI122" s="300"/>
      <c r="HJ122" s="300"/>
      <c r="HK122" s="300"/>
      <c r="HL122" s="300"/>
      <c r="HM122" s="300"/>
      <c r="HN122" s="300"/>
      <c r="HO122" s="300"/>
      <c r="HP122" s="300"/>
      <c r="HQ122" s="300"/>
      <c r="HR122" s="300"/>
      <c r="HS122" s="300"/>
      <c r="HT122" s="300"/>
      <c r="HU122" s="300"/>
      <c r="HV122" s="300"/>
      <c r="HW122" s="300"/>
      <c r="HX122" s="300"/>
      <c r="HY122" s="258"/>
      <c r="HZ122" s="17"/>
      <c r="IA122" s="17"/>
      <c r="IB122" s="301" t="s">
        <v>214</v>
      </c>
      <c r="IC122" s="301"/>
      <c r="ID122" s="301"/>
      <c r="IE122" s="301"/>
      <c r="IF122" s="301"/>
      <c r="IG122" s="301"/>
      <c r="IH122" s="301"/>
      <c r="II122" s="301"/>
      <c r="IJ122" s="301"/>
      <c r="IK122" s="301"/>
      <c r="IL122" s="301"/>
      <c r="IM122" s="301"/>
      <c r="IN122" s="301"/>
      <c r="IO122" s="301"/>
      <c r="IP122" s="301"/>
      <c r="IQ122" s="301"/>
      <c r="IR122" s="301"/>
      <c r="IS122" s="301"/>
      <c r="IT122" s="301"/>
      <c r="IU122" s="301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3" t="s">
        <v>110</v>
      </c>
      <c r="BY124" s="293"/>
      <c r="BZ124" s="293"/>
      <c r="CA124" s="293"/>
      <c r="CB124" s="293"/>
      <c r="CC124" s="293"/>
      <c r="CD124" s="293"/>
      <c r="CE124" s="293"/>
      <c r="CF124" s="293"/>
      <c r="CG124" s="293"/>
      <c r="CH124" s="293"/>
      <c r="CI124" s="293"/>
      <c r="CJ124" s="293"/>
      <c r="CK124" s="293"/>
      <c r="CL124" s="293"/>
      <c r="CM124" s="293"/>
      <c r="CN124" s="293"/>
      <c r="CO124" s="293"/>
      <c r="CP124" s="293"/>
      <c r="CQ124" s="293"/>
      <c r="CV124" s="293" t="s">
        <v>110</v>
      </c>
      <c r="CW124" s="293"/>
      <c r="CX124" s="293"/>
      <c r="CY124" s="293"/>
      <c r="CZ124" s="293"/>
      <c r="DA124" s="293"/>
      <c r="DB124" s="293"/>
      <c r="DC124" s="293"/>
      <c r="DD124" s="293"/>
      <c r="DE124" s="293"/>
      <c r="DF124" s="293"/>
      <c r="DG124" s="293"/>
      <c r="DH124" s="293"/>
      <c r="DI124" s="293"/>
      <c r="DJ124" s="293"/>
      <c r="DK124" s="293"/>
      <c r="DL124" s="293"/>
      <c r="DM124" s="293"/>
      <c r="DN124" s="293"/>
      <c r="DO124" s="293"/>
      <c r="DS124" s="293" t="s">
        <v>110</v>
      </c>
      <c r="DT124" s="293"/>
      <c r="DU124" s="293"/>
      <c r="DV124" s="293"/>
      <c r="DW124" s="293"/>
      <c r="DX124" s="293"/>
      <c r="DY124" s="293"/>
      <c r="DZ124" s="293"/>
      <c r="EA124" s="293"/>
      <c r="EB124" s="293"/>
      <c r="EC124" s="293"/>
      <c r="ED124" s="293"/>
      <c r="EE124" s="293"/>
      <c r="EF124" s="293"/>
      <c r="EG124" s="293"/>
      <c r="EH124" s="293"/>
      <c r="EI124" s="293"/>
      <c r="EJ124" s="293"/>
      <c r="EK124" s="293"/>
      <c r="EL124" s="293"/>
      <c r="EO124" s="224"/>
      <c r="EP124" s="17"/>
      <c r="EQ124" s="17"/>
      <c r="ER124" s="17"/>
      <c r="ES124" s="38"/>
      <c r="ET124" s="38"/>
      <c r="EU124" s="38"/>
      <c r="EV124" s="304"/>
      <c r="EW124" s="304"/>
      <c r="EX124" s="304"/>
      <c r="EY124" s="304"/>
      <c r="EZ124" s="304"/>
      <c r="FA124" s="304"/>
      <c r="FB124" s="304"/>
      <c r="FC124" s="304"/>
      <c r="FD124" s="304"/>
      <c r="FE124" s="304"/>
      <c r="FF124" s="304"/>
      <c r="FG124" s="304"/>
      <c r="FH124" s="304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0" t="s">
        <v>1</v>
      </c>
      <c r="HG124" s="300"/>
      <c r="HH124" s="300"/>
      <c r="HI124" s="300"/>
      <c r="HJ124" s="300"/>
      <c r="HK124" s="300"/>
      <c r="HL124" s="300"/>
      <c r="HM124" s="300"/>
      <c r="HN124" s="300"/>
      <c r="HO124" s="300"/>
      <c r="HP124" s="300"/>
      <c r="HQ124" s="300"/>
      <c r="HR124" s="300"/>
      <c r="HS124" s="300"/>
      <c r="HT124" s="300"/>
      <c r="HU124" s="300"/>
      <c r="HV124" s="300"/>
      <c r="HW124" s="300"/>
      <c r="HX124" s="300"/>
      <c r="HY124" s="38"/>
      <c r="HZ124" s="17"/>
      <c r="IA124" s="17"/>
      <c r="IB124" s="300" t="s">
        <v>110</v>
      </c>
      <c r="IC124" s="300"/>
      <c r="ID124" s="300"/>
      <c r="IE124" s="300"/>
      <c r="IF124" s="300"/>
      <c r="IG124" s="300"/>
      <c r="IH124" s="300"/>
      <c r="II124" s="300"/>
      <c r="IJ124" s="300"/>
      <c r="IK124" s="300"/>
      <c r="IL124" s="300"/>
      <c r="IM124" s="300"/>
      <c r="IN124" s="300"/>
      <c r="IO124" s="300"/>
      <c r="IP124" s="300"/>
      <c r="IQ124" s="300"/>
      <c r="IR124" s="300"/>
      <c r="IS124" s="300"/>
      <c r="IT124" s="300"/>
      <c r="IU124" s="300"/>
      <c r="IV124" s="269"/>
    </row>
    <row r="125" spans="1:258" ht="148" customHeight="1">
      <c r="C125" s="299" t="s">
        <v>124</v>
      </c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8" ht="16" customHeight="1">
      <c r="A126" s="30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05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3"/>
      <c r="GY126" s="275"/>
      <c r="GZ126" s="30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3"/>
      <c r="B127" s="28" t="s">
        <v>221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3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3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3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05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3"/>
      <c r="GY127" s="275"/>
      <c r="GZ127" s="306"/>
      <c r="HA127" s="41" t="s">
        <v>178</v>
      </c>
      <c r="HB127" s="40">
        <f ca="1"/>
        <v>1</v>
      </c>
      <c r="HC127" s="17" t="s">
        <v>205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3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3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3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3"/>
      <c r="DR128" s="28" t="s">
        <v>222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05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3"/>
      <c r="GY128" s="275"/>
      <c r="GZ128" s="306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3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05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3"/>
      <c r="GY129" s="275"/>
      <c r="GZ129" s="306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3"/>
      <c r="B130" s="28" t="s">
        <v>223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3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3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3"/>
      <c r="DR130" s="28" t="s">
        <v>223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05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3"/>
      <c r="GY130" s="275"/>
      <c r="GZ130" s="306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3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3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3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3"/>
      <c r="DR131" s="28" t="s">
        <v>224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05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3"/>
      <c r="GY131" s="275"/>
      <c r="GZ131" s="306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3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05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3"/>
      <c r="GY132" s="275"/>
      <c r="GZ132" s="306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3"/>
      <c r="B133" s="28" t="s">
        <v>226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3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3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3"/>
      <c r="DR133" s="28" t="s">
        <v>226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05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3"/>
      <c r="GY133" s="275"/>
      <c r="GZ133" s="306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3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05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3"/>
      <c r="GY134" s="275"/>
      <c r="GZ134" s="306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3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3"/>
      <c r="BW135" s="28" t="s">
        <v>225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3"/>
      <c r="CU135" s="28" t="s">
        <v>225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3"/>
      <c r="DR135" s="28" t="s">
        <v>225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05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3"/>
      <c r="GY135" s="275"/>
      <c r="GZ135" s="306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05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3"/>
      <c r="GY136" s="275"/>
      <c r="GZ136" s="306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3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3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3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3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05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3"/>
      <c r="GY137" s="275"/>
      <c r="GZ137" s="306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3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05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3"/>
      <c r="GY138" s="275"/>
      <c r="GZ138" s="306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05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3"/>
      <c r="GY139" s="275"/>
      <c r="GZ139" s="306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05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3"/>
      <c r="GY140" s="275"/>
      <c r="GZ140" s="306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3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05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3"/>
      <c r="GY141" s="275"/>
      <c r="GZ141" s="306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3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3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05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3"/>
      <c r="GY142" s="275"/>
      <c r="GZ142" s="306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05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3"/>
      <c r="GY143" s="275"/>
      <c r="GZ143" s="306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05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3"/>
      <c r="GY144" s="275"/>
      <c r="GZ144" s="306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05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3"/>
      <c r="GY145" s="275"/>
      <c r="GZ145" s="259"/>
      <c r="HA145" s="38"/>
      <c r="HB145" s="261" t="s">
        <v>232</v>
      </c>
      <c r="HC145" s="38"/>
      <c r="HD145" s="38"/>
      <c r="HE145" s="38"/>
      <c r="HF145" s="300" t="s">
        <v>213</v>
      </c>
      <c r="HG145" s="300"/>
      <c r="HH145" s="300"/>
      <c r="HI145" s="300"/>
      <c r="HJ145" s="300"/>
      <c r="HK145" s="300"/>
      <c r="HL145" s="300"/>
      <c r="HM145" s="300"/>
      <c r="HN145" s="300"/>
      <c r="HO145" s="300"/>
      <c r="HP145" s="300"/>
      <c r="HQ145" s="300"/>
      <c r="HR145" s="300"/>
      <c r="HS145" s="300"/>
      <c r="HT145" s="300"/>
      <c r="HU145" s="300"/>
      <c r="HV145" s="300"/>
      <c r="HW145" s="300"/>
      <c r="HX145" s="300"/>
      <c r="HY145" s="259"/>
      <c r="HZ145" s="260"/>
      <c r="IA145" s="41"/>
      <c r="IB145" s="301" t="s">
        <v>215</v>
      </c>
      <c r="IC145" s="301"/>
      <c r="ID145" s="301"/>
      <c r="IE145" s="301"/>
      <c r="IF145" s="301"/>
      <c r="IG145" s="301"/>
      <c r="IH145" s="301"/>
      <c r="II145" s="301"/>
      <c r="IJ145" s="301"/>
      <c r="IK145" s="301"/>
      <c r="IL145" s="301"/>
      <c r="IM145" s="301"/>
      <c r="IN145" s="301"/>
      <c r="IO145" s="301"/>
      <c r="IP145" s="301"/>
      <c r="IQ145" s="301"/>
      <c r="IR145" s="301"/>
      <c r="IS145" s="301"/>
      <c r="IT145" s="301"/>
      <c r="IU145" s="301"/>
      <c r="IV145" s="269"/>
    </row>
    <row r="146" spans="1:258" ht="19">
      <c r="X146" s="293" t="s">
        <v>106</v>
      </c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L146" s="293"/>
      <c r="AM146" s="293"/>
      <c r="AN146" s="293"/>
      <c r="AO146" s="293"/>
      <c r="AP146" s="293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3" t="s">
        <v>113</v>
      </c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93"/>
      <c r="CM146" s="293"/>
      <c r="CN146" s="293"/>
      <c r="CO146" s="293"/>
      <c r="CP146" s="293"/>
      <c r="CQ146" s="293"/>
      <c r="CV146" s="293" t="s">
        <v>140</v>
      </c>
      <c r="CW146" s="293"/>
      <c r="CX146" s="293"/>
      <c r="CY146" s="293"/>
      <c r="CZ146" s="293"/>
      <c r="DA146" s="293"/>
      <c r="DB146" s="293"/>
      <c r="DC146" s="293"/>
      <c r="DD146" s="293"/>
      <c r="DE146" s="293"/>
      <c r="DF146" s="293"/>
      <c r="DG146" s="293"/>
      <c r="DH146" s="293"/>
      <c r="DI146" s="293"/>
      <c r="DJ146" s="293"/>
      <c r="DK146" s="293"/>
      <c r="DL146" s="293"/>
      <c r="DM146" s="293"/>
      <c r="DN146" s="293"/>
      <c r="DO146" s="293"/>
      <c r="DS146" s="293" t="s">
        <v>135</v>
      </c>
      <c r="DT146" s="293"/>
      <c r="DU146" s="293"/>
      <c r="DV146" s="293"/>
      <c r="DW146" s="293"/>
      <c r="DX146" s="293"/>
      <c r="DY146" s="293"/>
      <c r="DZ146" s="293"/>
      <c r="EA146" s="293"/>
      <c r="EB146" s="293"/>
      <c r="EC146" s="293"/>
      <c r="ED146" s="293"/>
      <c r="EE146" s="293"/>
      <c r="EF146" s="293"/>
      <c r="EG146" s="293"/>
      <c r="EH146" s="293"/>
      <c r="EI146" s="293"/>
      <c r="EJ146" s="293"/>
      <c r="EK146" s="293"/>
      <c r="EL146" s="293"/>
      <c r="EO146" s="224"/>
      <c r="EP146" s="17"/>
      <c r="EQ146" s="17"/>
      <c r="ER146" s="17"/>
      <c r="ES146" s="38"/>
      <c r="ET146" s="38"/>
      <c r="EU146" s="38"/>
      <c r="EV146" s="304"/>
      <c r="EW146" s="304"/>
      <c r="EX146" s="304"/>
      <c r="EY146" s="304"/>
      <c r="EZ146" s="304"/>
      <c r="FA146" s="304"/>
      <c r="FB146" s="304"/>
      <c r="FC146" s="304"/>
      <c r="FD146" s="304"/>
      <c r="FE146" s="304"/>
      <c r="FF146" s="304"/>
      <c r="FG146" s="304"/>
      <c r="FH146" s="304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3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4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3"/>
      <c r="GY147" s="275"/>
      <c r="GZ147" s="17"/>
      <c r="HA147" s="17"/>
      <c r="HB147" s="17"/>
      <c r="HC147" s="17"/>
      <c r="HD147" s="38"/>
      <c r="HE147" s="38"/>
      <c r="HF147" s="300" t="s">
        <v>1</v>
      </c>
      <c r="HG147" s="300"/>
      <c r="HH147" s="300"/>
      <c r="HI147" s="300"/>
      <c r="HJ147" s="300"/>
      <c r="HK147" s="300"/>
      <c r="HL147" s="300"/>
      <c r="HM147" s="300"/>
      <c r="HN147" s="300"/>
      <c r="HO147" s="300"/>
      <c r="HP147" s="300"/>
      <c r="HQ147" s="300"/>
      <c r="HR147" s="300"/>
      <c r="HS147" s="300"/>
      <c r="HT147" s="300"/>
      <c r="HU147" s="300"/>
      <c r="HV147" s="300"/>
      <c r="HW147" s="300"/>
      <c r="HX147" s="300"/>
      <c r="HY147" s="259"/>
      <c r="HZ147" s="260"/>
      <c r="IA147" s="41"/>
      <c r="IB147" s="300" t="s">
        <v>110</v>
      </c>
      <c r="IC147" s="300"/>
      <c r="ID147" s="300"/>
      <c r="IE147" s="300"/>
      <c r="IF147" s="300"/>
      <c r="IG147" s="300"/>
      <c r="IH147" s="300"/>
      <c r="II147" s="300"/>
      <c r="IJ147" s="300"/>
      <c r="IK147" s="300"/>
      <c r="IL147" s="300"/>
      <c r="IM147" s="300"/>
      <c r="IN147" s="300"/>
      <c r="IO147" s="300"/>
      <c r="IP147" s="300"/>
      <c r="IQ147" s="300"/>
      <c r="IR147" s="300"/>
      <c r="IS147" s="300"/>
      <c r="IT147" s="300"/>
      <c r="IU147" s="300"/>
      <c r="IV147" s="269"/>
    </row>
    <row r="148" spans="1:258" ht="157" thickTop="1">
      <c r="V148" s="294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3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8">
      <c r="V149" s="294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3"/>
      <c r="GY149" s="275"/>
      <c r="GZ149" s="30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4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3"/>
      <c r="GY150" s="275"/>
      <c r="GZ150" s="306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4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3"/>
      <c r="GY151" s="275"/>
      <c r="GZ151" s="306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08" t="s">
        <v>153</v>
      </c>
      <c r="Y152" s="308"/>
      <c r="Z152" s="308"/>
      <c r="AA152" s="308"/>
      <c r="AB152" s="308"/>
      <c r="AC152" s="308"/>
      <c r="AD152" s="308"/>
      <c r="AE152" s="308"/>
      <c r="AF152" s="308"/>
      <c r="AG152" s="308"/>
      <c r="AH152" s="308"/>
      <c r="AI152" s="308"/>
      <c r="AJ152" s="308"/>
      <c r="AK152" s="308"/>
      <c r="AL152" s="308"/>
      <c r="AM152" s="308"/>
      <c r="AN152" s="308"/>
      <c r="AO152" s="308"/>
      <c r="AP152" s="308"/>
      <c r="GY152" s="273"/>
      <c r="GZ152" s="306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6"/>
      <c r="HA153" s="41" t="s">
        <v>37</v>
      </c>
      <c r="HB153" s="40">
        <f ca="1"/>
        <v>-33141.483105805302</v>
      </c>
      <c r="HC153" s="17" t="s">
        <v>205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6"/>
      <c r="HA154" s="41" t="s">
        <v>38</v>
      </c>
      <c r="HB154" s="40">
        <f ca="1"/>
        <v>-39087.363634872156</v>
      </c>
      <c r="HC154" s="17" t="s">
        <v>205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6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6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02" t="s">
        <v>121</v>
      </c>
      <c r="B157" s="302"/>
      <c r="C157" s="302"/>
      <c r="D157" s="302"/>
      <c r="E157" s="302"/>
      <c r="F157" s="302"/>
      <c r="G157" s="302"/>
      <c r="H157" s="302"/>
      <c r="I157" s="302"/>
      <c r="J157" s="302"/>
      <c r="K157" s="302"/>
      <c r="L157" s="302"/>
      <c r="M157" s="302"/>
      <c r="N157" s="302"/>
      <c r="O157" s="302"/>
      <c r="P157" s="302"/>
      <c r="Q157" s="302"/>
      <c r="R157" s="302"/>
      <c r="S157" s="302"/>
      <c r="T157" s="302"/>
      <c r="U157" s="302"/>
      <c r="V157" s="302"/>
      <c r="W157" s="302"/>
      <c r="X157" s="302"/>
      <c r="Y157" s="302"/>
      <c r="GY157" s="276"/>
      <c r="GZ157" s="306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6"/>
      <c r="HA158" s="41" t="s">
        <v>133</v>
      </c>
      <c r="HB158" s="40">
        <f ca="1"/>
        <v>-92532.617747756085</v>
      </c>
      <c r="HC158" s="17" t="s">
        <v>205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3" t="s">
        <v>122</v>
      </c>
      <c r="B159" s="293"/>
      <c r="C159" s="293"/>
      <c r="D159" s="293"/>
      <c r="E159" s="293"/>
      <c r="F159" s="293"/>
      <c r="G159" s="293"/>
      <c r="H159" s="293"/>
      <c r="I159" s="293"/>
      <c r="GY159" s="273"/>
      <c r="GZ159" s="306"/>
      <c r="HA159" s="41" t="s">
        <v>134</v>
      </c>
      <c r="HB159" s="40">
        <f ca="1"/>
        <v>-80877.06685837527</v>
      </c>
      <c r="HC159" s="17" t="s">
        <v>205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6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6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3"/>
      <c r="B162" s="28" t="s">
        <v>221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6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3"/>
      <c r="B163" s="28" t="s">
        <v>222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6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3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6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3"/>
      <c r="B165" s="28" t="s">
        <v>223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6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3"/>
      <c r="B166" s="28" t="s">
        <v>224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6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3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6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3"/>
      <c r="B168" s="28" t="s">
        <v>226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233</v>
      </c>
      <c r="HC168" s="38"/>
      <c r="HD168" s="17"/>
      <c r="HE168" s="17"/>
      <c r="HF168" s="300" t="s">
        <v>211</v>
      </c>
      <c r="HG168" s="300"/>
      <c r="HH168" s="300"/>
      <c r="HI168" s="300"/>
      <c r="HJ168" s="300"/>
      <c r="HK168" s="300"/>
      <c r="HL168" s="300"/>
      <c r="HM168" s="300"/>
      <c r="HN168" s="300"/>
      <c r="HO168" s="300"/>
      <c r="HP168" s="300"/>
      <c r="HQ168" s="300"/>
      <c r="HR168" s="300"/>
      <c r="HS168" s="300"/>
      <c r="HT168" s="300"/>
      <c r="HU168" s="300"/>
      <c r="HV168" s="300"/>
      <c r="HW168" s="300"/>
      <c r="HX168" s="300"/>
      <c r="HY168" s="17"/>
      <c r="HZ168" s="17"/>
      <c r="IA168" s="17"/>
      <c r="IB168" s="301" t="s">
        <v>234</v>
      </c>
      <c r="IC168" s="301"/>
      <c r="ID168" s="301"/>
      <c r="IE168" s="301"/>
      <c r="IF168" s="301"/>
      <c r="IG168" s="301"/>
      <c r="IH168" s="301"/>
      <c r="II168" s="301"/>
      <c r="IJ168" s="301"/>
      <c r="IK168" s="301"/>
      <c r="IL168" s="301"/>
      <c r="IM168" s="301"/>
      <c r="IN168" s="301"/>
      <c r="IO168" s="301"/>
      <c r="IP168" s="301"/>
      <c r="IQ168" s="301"/>
      <c r="IR168" s="301"/>
      <c r="IS168" s="301"/>
      <c r="IT168" s="301"/>
      <c r="IU168" s="301"/>
      <c r="IV168" s="269"/>
    </row>
    <row r="169" spans="1:258" ht="17" thickBot="1">
      <c r="A169" s="303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3"/>
      <c r="B170" s="28" t="s">
        <v>225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3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3"/>
      <c r="B172" s="28" t="s">
        <v>227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3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3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3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3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3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3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3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3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3" t="s">
        <v>161</v>
      </c>
      <c r="B185" s="293"/>
      <c r="C185" s="293"/>
      <c r="D185" s="293"/>
      <c r="E185" s="293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293"/>
      <c r="U185" s="293"/>
      <c r="V185" s="293"/>
      <c r="W185" s="293"/>
      <c r="X185" s="293"/>
      <c r="Y185" s="293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0" t="s">
        <v>145</v>
      </c>
      <c r="D187" s="310"/>
      <c r="E187" s="310"/>
      <c r="F187" s="310"/>
      <c r="G187" s="310"/>
      <c r="I187" s="310" t="s">
        <v>145</v>
      </c>
      <c r="J187" s="310"/>
      <c r="K187" s="310"/>
      <c r="L187" s="310"/>
      <c r="M187" s="310"/>
      <c r="O187" s="310" t="s">
        <v>145</v>
      </c>
      <c r="P187" s="310"/>
      <c r="Q187" s="310"/>
      <c r="R187" s="310"/>
      <c r="S187" s="310"/>
      <c r="U187" s="310" t="s">
        <v>145</v>
      </c>
      <c r="V187" s="310"/>
      <c r="W187" s="310"/>
      <c r="X187" s="310"/>
      <c r="Y187" s="310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4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4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4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4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4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4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4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4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4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4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4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4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4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4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4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4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4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4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4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3" t="s">
        <v>154</v>
      </c>
      <c r="D208" s="308"/>
      <c r="E208" s="308"/>
      <c r="F208" s="308"/>
      <c r="G208" s="308"/>
      <c r="I208" s="308" t="s">
        <v>155</v>
      </c>
      <c r="J208" s="308"/>
      <c r="K208" s="308"/>
      <c r="L208" s="308"/>
      <c r="M208" s="308"/>
      <c r="O208" s="308" t="s">
        <v>156</v>
      </c>
      <c r="P208" s="308"/>
      <c r="Q208" s="308"/>
      <c r="R208" s="308"/>
      <c r="S208" s="308"/>
      <c r="U208" s="308" t="s">
        <v>157</v>
      </c>
      <c r="V208" s="308"/>
      <c r="W208" s="308"/>
      <c r="X208" s="308"/>
      <c r="Y208" s="308"/>
    </row>
    <row r="209" ht="16" customHeight="1"/>
  </sheetData>
  <mergeCells count="107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</sheetPr>
  <dimension ref="A1:I18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88" sqref="I18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254</v>
      </c>
      <c r="B1" t="s">
        <v>79</v>
      </c>
      <c r="C1" t="s">
        <v>255</v>
      </c>
      <c r="D1" t="s">
        <v>256</v>
      </c>
      <c r="E1" t="s">
        <v>265</v>
      </c>
      <c r="F1" t="s">
        <v>266</v>
      </c>
      <c r="G1" t="s">
        <v>257</v>
      </c>
      <c r="H1" t="s">
        <v>219</v>
      </c>
      <c r="I1" t="s">
        <v>264</v>
      </c>
    </row>
    <row r="2" spans="1:9">
      <c r="A2" s="289" t="s">
        <v>259</v>
      </c>
      <c r="B2" s="289">
        <v>2000</v>
      </c>
      <c r="C2" s="289" t="s">
        <v>260</v>
      </c>
      <c r="D2" s="289" t="s">
        <v>261</v>
      </c>
      <c r="E2" s="289" t="s">
        <v>258</v>
      </c>
      <c r="F2" s="289" t="s">
        <v>267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259</v>
      </c>
      <c r="B3" s="289">
        <v>2000</v>
      </c>
      <c r="C3" s="289" t="s">
        <v>260</v>
      </c>
      <c r="D3" s="289" t="s">
        <v>261</v>
      </c>
      <c r="E3" s="289" t="s">
        <v>258</v>
      </c>
      <c r="F3" s="289" t="s">
        <v>267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259</v>
      </c>
      <c r="B4" s="289">
        <v>2000</v>
      </c>
      <c r="C4" s="289" t="s">
        <v>260</v>
      </c>
      <c r="D4" s="289" t="s">
        <v>262</v>
      </c>
      <c r="E4" s="289" t="s">
        <v>258</v>
      </c>
      <c r="F4" s="289" t="s">
        <v>267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259</v>
      </c>
      <c r="B5" s="289">
        <v>2000</v>
      </c>
      <c r="C5" s="289" t="s">
        <v>260</v>
      </c>
      <c r="D5" s="289" t="s">
        <v>262</v>
      </c>
      <c r="E5" s="289" t="s">
        <v>258</v>
      </c>
      <c r="F5" s="289" t="s">
        <v>267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259</v>
      </c>
      <c r="B6" s="289">
        <v>2000</v>
      </c>
      <c r="C6" s="289" t="s">
        <v>260</v>
      </c>
      <c r="D6" s="289" t="s">
        <v>262</v>
      </c>
      <c r="E6" s="289" t="s">
        <v>258</v>
      </c>
      <c r="F6" s="289" t="s">
        <v>267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259</v>
      </c>
      <c r="B7" s="289">
        <v>2000</v>
      </c>
      <c r="C7" s="289" t="s">
        <v>260</v>
      </c>
      <c r="D7" s="289" t="s">
        <v>262</v>
      </c>
      <c r="E7" s="289" t="s">
        <v>258</v>
      </c>
      <c r="F7" s="289" t="s">
        <v>267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259</v>
      </c>
      <c r="B8" s="289">
        <v>2000</v>
      </c>
      <c r="C8" s="289" t="s">
        <v>260</v>
      </c>
      <c r="D8" s="289" t="s">
        <v>262</v>
      </c>
      <c r="E8" s="289" t="s">
        <v>258</v>
      </c>
      <c r="F8" s="289" t="s">
        <v>267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259</v>
      </c>
      <c r="B9" s="289">
        <v>2000</v>
      </c>
      <c r="C9" s="289" t="s">
        <v>260</v>
      </c>
      <c r="D9" s="289" t="s">
        <v>262</v>
      </c>
      <c r="E9" s="289" t="s">
        <v>258</v>
      </c>
      <c r="F9" s="289" t="s">
        <v>267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259</v>
      </c>
      <c r="B10" s="289">
        <v>2000</v>
      </c>
      <c r="C10" s="289" t="s">
        <v>260</v>
      </c>
      <c r="D10" s="289" t="s">
        <v>262</v>
      </c>
      <c r="E10" s="289" t="s">
        <v>258</v>
      </c>
      <c r="F10" s="289" t="s">
        <v>267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259</v>
      </c>
      <c r="B11" s="289">
        <v>2000</v>
      </c>
      <c r="C11" s="289" t="s">
        <v>260</v>
      </c>
      <c r="D11" s="289" t="s">
        <v>262</v>
      </c>
      <c r="E11" s="289" t="s">
        <v>258</v>
      </c>
      <c r="F11" s="289" t="s">
        <v>267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259</v>
      </c>
      <c r="B12" s="289">
        <v>2000</v>
      </c>
      <c r="C12" s="289" t="s">
        <v>260</v>
      </c>
      <c r="D12" s="289" t="s">
        <v>262</v>
      </c>
      <c r="E12" s="289" t="s">
        <v>258</v>
      </c>
      <c r="F12" s="289" t="s">
        <v>267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259</v>
      </c>
      <c r="B13" s="289">
        <v>2000</v>
      </c>
      <c r="C13" s="289" t="s">
        <v>260</v>
      </c>
      <c r="D13" s="289" t="s">
        <v>262</v>
      </c>
      <c r="E13" s="289" t="s">
        <v>258</v>
      </c>
      <c r="F13" s="289" t="s">
        <v>267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259</v>
      </c>
      <c r="B14" s="289">
        <v>2000</v>
      </c>
      <c r="C14" s="289" t="s">
        <v>260</v>
      </c>
      <c r="D14" s="289" t="s">
        <v>262</v>
      </c>
      <c r="E14" s="289" t="s">
        <v>258</v>
      </c>
      <c r="F14" s="289" t="s">
        <v>267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259</v>
      </c>
      <c r="B15" s="289">
        <v>2000</v>
      </c>
      <c r="C15" s="289" t="s">
        <v>260</v>
      </c>
      <c r="D15" s="289" t="s">
        <v>262</v>
      </c>
      <c r="E15" s="289" t="s">
        <v>258</v>
      </c>
      <c r="F15" s="289" t="s">
        <v>267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259</v>
      </c>
      <c r="B16" s="289">
        <v>2000</v>
      </c>
      <c r="C16" s="289" t="s">
        <v>260</v>
      </c>
      <c r="D16" s="289" t="s">
        <v>262</v>
      </c>
      <c r="E16" s="289" t="s">
        <v>258</v>
      </c>
      <c r="F16" s="289" t="s">
        <v>267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259</v>
      </c>
      <c r="B17" s="289">
        <v>2000</v>
      </c>
      <c r="C17" s="289" t="s">
        <v>260</v>
      </c>
      <c r="D17" s="289" t="s">
        <v>262</v>
      </c>
      <c r="E17" s="289" t="s">
        <v>258</v>
      </c>
      <c r="F17" s="289" t="s">
        <v>267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259</v>
      </c>
      <c r="B18" s="289">
        <v>2000</v>
      </c>
      <c r="C18" s="289" t="s">
        <v>260</v>
      </c>
      <c r="D18" s="289" t="s">
        <v>262</v>
      </c>
      <c r="E18" s="289" t="s">
        <v>258</v>
      </c>
      <c r="F18" s="289" t="s">
        <v>267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259</v>
      </c>
      <c r="B19" s="289">
        <v>2000</v>
      </c>
      <c r="C19" s="289" t="s">
        <v>260</v>
      </c>
      <c r="D19" s="289" t="s">
        <v>262</v>
      </c>
      <c r="E19" s="289" t="s">
        <v>258</v>
      </c>
      <c r="F19" s="289" t="s">
        <v>267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259</v>
      </c>
      <c r="B20" s="289">
        <v>2000</v>
      </c>
      <c r="C20" s="289" t="s">
        <v>260</v>
      </c>
      <c r="D20" s="289" t="s">
        <v>262</v>
      </c>
      <c r="E20" s="289" t="s">
        <v>258</v>
      </c>
      <c r="F20" s="289" t="s">
        <v>267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259</v>
      </c>
      <c r="B21" s="289">
        <v>2000</v>
      </c>
      <c r="C21" s="289" t="s">
        <v>260</v>
      </c>
      <c r="D21" s="289" t="s">
        <v>262</v>
      </c>
      <c r="E21" s="289" t="s">
        <v>258</v>
      </c>
      <c r="F21" s="289" t="s">
        <v>267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259</v>
      </c>
      <c r="B22" s="289">
        <v>2000</v>
      </c>
      <c r="C22" s="289" t="s">
        <v>260</v>
      </c>
      <c r="D22" s="289" t="s">
        <v>262</v>
      </c>
      <c r="E22" s="289" t="s">
        <v>258</v>
      </c>
      <c r="F22" s="289" t="s">
        <v>267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259</v>
      </c>
      <c r="B23" s="289">
        <v>2000</v>
      </c>
      <c r="C23" s="289" t="s">
        <v>260</v>
      </c>
      <c r="D23" s="289" t="s">
        <v>262</v>
      </c>
      <c r="E23" s="289" t="s">
        <v>258</v>
      </c>
      <c r="F23" s="289" t="s">
        <v>267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259</v>
      </c>
      <c r="B24" s="289">
        <v>2000</v>
      </c>
      <c r="C24" s="289" t="s">
        <v>260</v>
      </c>
      <c r="D24" s="289" t="s">
        <v>262</v>
      </c>
      <c r="E24" s="289" t="s">
        <v>258</v>
      </c>
      <c r="F24" s="289" t="s">
        <v>267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259</v>
      </c>
      <c r="B25" s="289">
        <v>2000</v>
      </c>
      <c r="C25" s="289" t="s">
        <v>260</v>
      </c>
      <c r="D25" s="289" t="s">
        <v>262</v>
      </c>
      <c r="E25" s="289" t="s">
        <v>258</v>
      </c>
      <c r="F25" s="289" t="s">
        <v>267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259</v>
      </c>
      <c r="B26" s="289">
        <v>2000</v>
      </c>
      <c r="C26" s="289" t="s">
        <v>260</v>
      </c>
      <c r="D26" s="289" t="s">
        <v>262</v>
      </c>
      <c r="E26" s="289" t="s">
        <v>258</v>
      </c>
      <c r="F26" s="289" t="s">
        <v>267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259</v>
      </c>
      <c r="B27" s="289">
        <v>2000</v>
      </c>
      <c r="C27" s="289" t="s">
        <v>260</v>
      </c>
      <c r="D27" s="289" t="s">
        <v>262</v>
      </c>
      <c r="E27" s="289" t="s">
        <v>258</v>
      </c>
      <c r="F27" s="289" t="s">
        <v>267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259</v>
      </c>
      <c r="B28" s="289">
        <v>2000</v>
      </c>
      <c r="C28" s="289" t="s">
        <v>260</v>
      </c>
      <c r="D28" s="289" t="s">
        <v>262</v>
      </c>
      <c r="E28" s="289" t="s">
        <v>258</v>
      </c>
      <c r="F28" s="289" t="s">
        <v>267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259</v>
      </c>
      <c r="B29" s="289">
        <v>2000</v>
      </c>
      <c r="C29" s="289" t="s">
        <v>260</v>
      </c>
      <c r="D29" s="289" t="s">
        <v>262</v>
      </c>
      <c r="E29" s="289" t="s">
        <v>258</v>
      </c>
      <c r="F29" s="289" t="s">
        <v>267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259</v>
      </c>
      <c r="B30" s="289">
        <v>2000</v>
      </c>
      <c r="C30" s="289" t="s">
        <v>260</v>
      </c>
      <c r="D30" s="289" t="s">
        <v>262</v>
      </c>
      <c r="E30" s="289" t="s">
        <v>258</v>
      </c>
      <c r="F30" s="289" t="s">
        <v>267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259</v>
      </c>
      <c r="B31" s="289">
        <v>2000</v>
      </c>
      <c r="C31" s="289" t="s">
        <v>260</v>
      </c>
      <c r="D31" s="289" t="s">
        <v>262</v>
      </c>
      <c r="E31" s="289" t="s">
        <v>258</v>
      </c>
      <c r="F31" s="289" t="s">
        <v>267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259</v>
      </c>
      <c r="B32" s="289">
        <v>2000</v>
      </c>
      <c r="C32" s="289" t="s">
        <v>260</v>
      </c>
      <c r="D32" s="289" t="s">
        <v>262</v>
      </c>
      <c r="E32" s="289" t="s">
        <v>258</v>
      </c>
      <c r="F32" s="289" t="s">
        <v>267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259</v>
      </c>
      <c r="B33" s="289">
        <v>2000</v>
      </c>
      <c r="C33" s="289" t="s">
        <v>260</v>
      </c>
      <c r="D33" s="289" t="s">
        <v>262</v>
      </c>
      <c r="E33" s="289" t="s">
        <v>258</v>
      </c>
      <c r="F33" s="289" t="s">
        <v>267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259</v>
      </c>
      <c r="B34" s="289">
        <v>2000</v>
      </c>
      <c r="C34" s="289" t="s">
        <v>263</v>
      </c>
      <c r="D34" s="289" t="str">
        <f>'Final energy E'!AI43</f>
        <v>Residential</v>
      </c>
      <c r="E34" s="289" t="s">
        <v>258</v>
      </c>
      <c r="F34" s="289" t="s">
        <v>267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259</v>
      </c>
      <c r="B35" s="289">
        <v>2000</v>
      </c>
      <c r="C35" s="289" t="s">
        <v>263</v>
      </c>
      <c r="D35" s="289" t="str">
        <f>'Final energy E'!AJ43</f>
        <v>Transport</v>
      </c>
      <c r="E35" s="289" t="s">
        <v>258</v>
      </c>
      <c r="F35" s="289" t="s">
        <v>267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259</v>
      </c>
      <c r="B36" s="289">
        <v>2000</v>
      </c>
      <c r="C36" s="289" t="s">
        <v>263</v>
      </c>
      <c r="D36" s="289" t="str">
        <f>'Final energy E'!AI43</f>
        <v>Residential</v>
      </c>
      <c r="E36" s="289" t="s">
        <v>258</v>
      </c>
      <c r="F36" s="289" t="s">
        <v>267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259</v>
      </c>
      <c r="B37" s="289">
        <v>2000</v>
      </c>
      <c r="C37" s="289" t="s">
        <v>263</v>
      </c>
      <c r="D37" s="289" t="str">
        <f>'Final energy E'!AJ43</f>
        <v>Transport</v>
      </c>
      <c r="E37" s="289" t="s">
        <v>258</v>
      </c>
      <c r="F37" s="289" t="s">
        <v>267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259</v>
      </c>
      <c r="B38" s="290">
        <v>2000</v>
      </c>
      <c r="C38" s="290" t="s">
        <v>260</v>
      </c>
      <c r="D38" s="290" t="s">
        <v>261</v>
      </c>
      <c r="E38" s="290" t="s">
        <v>258</v>
      </c>
      <c r="F38" s="290" t="s">
        <v>268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259</v>
      </c>
      <c r="B39" s="290">
        <v>2000</v>
      </c>
      <c r="C39" s="290" t="s">
        <v>260</v>
      </c>
      <c r="D39" s="290" t="s">
        <v>261</v>
      </c>
      <c r="E39" s="290" t="s">
        <v>258</v>
      </c>
      <c r="F39" s="290" t="s">
        <v>268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259</v>
      </c>
      <c r="B40" s="290">
        <v>2000</v>
      </c>
      <c r="C40" s="290" t="s">
        <v>260</v>
      </c>
      <c r="D40" s="290" t="s">
        <v>262</v>
      </c>
      <c r="E40" s="290" t="s">
        <v>258</v>
      </c>
      <c r="F40" s="290" t="s">
        <v>268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259</v>
      </c>
      <c r="B41" s="290">
        <v>2000</v>
      </c>
      <c r="C41" s="290" t="s">
        <v>260</v>
      </c>
      <c r="D41" s="290" t="s">
        <v>262</v>
      </c>
      <c r="E41" s="290" t="s">
        <v>258</v>
      </c>
      <c r="F41" s="290" t="s">
        <v>268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259</v>
      </c>
      <c r="B42" s="290">
        <v>2000</v>
      </c>
      <c r="C42" s="290" t="s">
        <v>260</v>
      </c>
      <c r="D42" s="290" t="s">
        <v>262</v>
      </c>
      <c r="E42" s="290" t="s">
        <v>258</v>
      </c>
      <c r="F42" s="290" t="s">
        <v>268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259</v>
      </c>
      <c r="B43" s="290">
        <v>2000</v>
      </c>
      <c r="C43" s="290" t="s">
        <v>260</v>
      </c>
      <c r="D43" s="290" t="s">
        <v>262</v>
      </c>
      <c r="E43" s="290" t="s">
        <v>258</v>
      </c>
      <c r="F43" s="290" t="s">
        <v>268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259</v>
      </c>
      <c r="B44" s="290">
        <v>2000</v>
      </c>
      <c r="C44" s="290" t="s">
        <v>260</v>
      </c>
      <c r="D44" s="290" t="s">
        <v>262</v>
      </c>
      <c r="E44" s="290" t="s">
        <v>258</v>
      </c>
      <c r="F44" s="290" t="s">
        <v>268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259</v>
      </c>
      <c r="B45" s="290">
        <v>2000</v>
      </c>
      <c r="C45" s="290" t="s">
        <v>260</v>
      </c>
      <c r="D45" s="290" t="s">
        <v>262</v>
      </c>
      <c r="E45" s="290" t="s">
        <v>258</v>
      </c>
      <c r="F45" s="290" t="s">
        <v>268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259</v>
      </c>
      <c r="B46" s="290">
        <v>2000</v>
      </c>
      <c r="C46" s="290" t="s">
        <v>260</v>
      </c>
      <c r="D46" s="290" t="s">
        <v>262</v>
      </c>
      <c r="E46" s="290" t="s">
        <v>258</v>
      </c>
      <c r="F46" s="290" t="s">
        <v>268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259</v>
      </c>
      <c r="B47" s="290">
        <v>2000</v>
      </c>
      <c r="C47" s="290" t="s">
        <v>260</v>
      </c>
      <c r="D47" s="290" t="s">
        <v>262</v>
      </c>
      <c r="E47" s="290" t="s">
        <v>258</v>
      </c>
      <c r="F47" s="290" t="s">
        <v>268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259</v>
      </c>
      <c r="B48" s="290">
        <v>2000</v>
      </c>
      <c r="C48" s="290" t="s">
        <v>260</v>
      </c>
      <c r="D48" s="290" t="s">
        <v>262</v>
      </c>
      <c r="E48" s="290" t="s">
        <v>258</v>
      </c>
      <c r="F48" s="290" t="s">
        <v>268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259</v>
      </c>
      <c r="B49" s="290">
        <v>2000</v>
      </c>
      <c r="C49" s="290" t="s">
        <v>260</v>
      </c>
      <c r="D49" s="290" t="s">
        <v>262</v>
      </c>
      <c r="E49" s="290" t="s">
        <v>258</v>
      </c>
      <c r="F49" s="290" t="s">
        <v>268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259</v>
      </c>
      <c r="B50" s="290">
        <v>2000</v>
      </c>
      <c r="C50" s="290" t="s">
        <v>260</v>
      </c>
      <c r="D50" s="290" t="s">
        <v>262</v>
      </c>
      <c r="E50" s="290" t="s">
        <v>258</v>
      </c>
      <c r="F50" s="290" t="s">
        <v>268</v>
      </c>
      <c r="G50" s="290" t="str">
        <f>'Useful energy E'!B77</f>
        <v>Car engines</v>
      </c>
      <c r="H50" s="290" t="str">
        <f>'Useful energy E'!Q43</f>
        <v>MD-Car engines</v>
      </c>
      <c r="I50" s="290">
        <f>'Useful energy E'!Q77</f>
        <v>3000.4</v>
      </c>
    </row>
    <row r="51" spans="1:9">
      <c r="A51" s="290" t="s">
        <v>259</v>
      </c>
      <c r="B51" s="290">
        <v>2000</v>
      </c>
      <c r="C51" s="290" t="s">
        <v>260</v>
      </c>
      <c r="D51" s="290" t="s">
        <v>262</v>
      </c>
      <c r="E51" s="290" t="s">
        <v>258</v>
      </c>
      <c r="F51" s="290" t="s">
        <v>268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259</v>
      </c>
      <c r="B52" s="290">
        <v>2000</v>
      </c>
      <c r="C52" s="290" t="s">
        <v>260</v>
      </c>
      <c r="D52" s="290" t="s">
        <v>262</v>
      </c>
      <c r="E52" s="290" t="s">
        <v>258</v>
      </c>
      <c r="F52" s="290" t="s">
        <v>268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259</v>
      </c>
      <c r="B53" s="290">
        <v>2000</v>
      </c>
      <c r="C53" s="290" t="s">
        <v>260</v>
      </c>
      <c r="D53" s="290" t="s">
        <v>262</v>
      </c>
      <c r="E53" s="290" t="s">
        <v>258</v>
      </c>
      <c r="F53" s="290" t="s">
        <v>268</v>
      </c>
      <c r="G53" s="290" t="str">
        <f>'Useful energy E'!B80</f>
        <v>Truck engines</v>
      </c>
      <c r="H53" s="290" t="str">
        <f>'Useful energy E'!R43</f>
        <v>MD-Truck engines</v>
      </c>
      <c r="I53" s="290">
        <f>'Useful energy E'!R80</f>
        <v>1799.98</v>
      </c>
    </row>
    <row r="54" spans="1:9">
      <c r="A54" s="290" t="s">
        <v>259</v>
      </c>
      <c r="B54" s="290">
        <v>2000</v>
      </c>
      <c r="C54" s="290" t="s">
        <v>260</v>
      </c>
      <c r="D54" s="290" t="s">
        <v>262</v>
      </c>
      <c r="E54" s="290" t="s">
        <v>258</v>
      </c>
      <c r="F54" s="290" t="s">
        <v>268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259</v>
      </c>
      <c r="B55" s="290">
        <v>2000</v>
      </c>
      <c r="C55" s="290" t="s">
        <v>260</v>
      </c>
      <c r="D55" s="290" t="s">
        <v>262</v>
      </c>
      <c r="E55" s="290" t="s">
        <v>258</v>
      </c>
      <c r="F55" s="290" t="s">
        <v>268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259</v>
      </c>
      <c r="B56" s="290">
        <v>2000</v>
      </c>
      <c r="C56" s="290" t="s">
        <v>260</v>
      </c>
      <c r="D56" s="290" t="s">
        <v>262</v>
      </c>
      <c r="E56" s="290" t="s">
        <v>258</v>
      </c>
      <c r="F56" s="290" t="s">
        <v>268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259</v>
      </c>
      <c r="B57" s="290">
        <v>2000</v>
      </c>
      <c r="C57" s="290" t="s">
        <v>260</v>
      </c>
      <c r="D57" s="290" t="s">
        <v>262</v>
      </c>
      <c r="E57" s="290" t="s">
        <v>258</v>
      </c>
      <c r="F57" s="290" t="s">
        <v>268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259</v>
      </c>
      <c r="B58" s="290">
        <v>2000</v>
      </c>
      <c r="C58" s="290" t="s">
        <v>260</v>
      </c>
      <c r="D58" s="290" t="s">
        <v>262</v>
      </c>
      <c r="E58" s="290" t="s">
        <v>258</v>
      </c>
      <c r="F58" s="290" t="s">
        <v>268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259</v>
      </c>
      <c r="B59" s="290">
        <v>2000</v>
      </c>
      <c r="C59" s="290" t="s">
        <v>260</v>
      </c>
      <c r="D59" s="290" t="s">
        <v>262</v>
      </c>
      <c r="E59" s="290" t="s">
        <v>258</v>
      </c>
      <c r="F59" s="290" t="s">
        <v>268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259</v>
      </c>
      <c r="B60" s="290">
        <v>2000</v>
      </c>
      <c r="C60" s="290" t="s">
        <v>260</v>
      </c>
      <c r="D60" s="290" t="s">
        <v>262</v>
      </c>
      <c r="E60" s="290" t="s">
        <v>258</v>
      </c>
      <c r="F60" s="290" t="s">
        <v>268</v>
      </c>
      <c r="G60" s="290" t="str">
        <f t="shared" ref="G60:I60" si="18">G20</f>
        <v>Diesel dist.</v>
      </c>
      <c r="H60" s="290" t="str">
        <f t="shared" si="18"/>
        <v>Diesel</v>
      </c>
      <c r="I60" s="290">
        <f t="shared" si="18"/>
        <v>-15500</v>
      </c>
    </row>
    <row r="61" spans="1:9">
      <c r="A61" s="290" t="s">
        <v>259</v>
      </c>
      <c r="B61" s="290">
        <v>2000</v>
      </c>
      <c r="C61" s="290" t="s">
        <v>260</v>
      </c>
      <c r="D61" s="290" t="s">
        <v>262</v>
      </c>
      <c r="E61" s="290" t="s">
        <v>258</v>
      </c>
      <c r="F61" s="290" t="s">
        <v>268</v>
      </c>
      <c r="G61" s="290" t="str">
        <f t="shared" ref="G61:I61" si="19">G21</f>
        <v>Gas wells &amp; proc.</v>
      </c>
      <c r="H61" s="290" t="str">
        <f t="shared" si="19"/>
        <v>Diesel - Dist.</v>
      </c>
      <c r="I61" s="290">
        <f t="shared" si="19"/>
        <v>-50</v>
      </c>
    </row>
    <row r="62" spans="1:9">
      <c r="A62" s="290" t="s">
        <v>259</v>
      </c>
      <c r="B62" s="290">
        <v>2000</v>
      </c>
      <c r="C62" s="290" t="s">
        <v>260</v>
      </c>
      <c r="D62" s="290" t="s">
        <v>262</v>
      </c>
      <c r="E62" s="290" t="s">
        <v>258</v>
      </c>
      <c r="F62" s="290" t="s">
        <v>268</v>
      </c>
      <c r="G62" s="290" t="str">
        <f t="shared" ref="G62:I62" si="20">G22</f>
        <v>Oil fields</v>
      </c>
      <c r="H62" s="290" t="str">
        <f t="shared" si="20"/>
        <v>Diesel - Dist.</v>
      </c>
      <c r="I62" s="290">
        <f t="shared" si="20"/>
        <v>-50</v>
      </c>
    </row>
    <row r="63" spans="1:9">
      <c r="A63" s="290" t="s">
        <v>259</v>
      </c>
      <c r="B63" s="290">
        <v>2000</v>
      </c>
      <c r="C63" s="290" t="s">
        <v>260</v>
      </c>
      <c r="D63" s="290" t="s">
        <v>262</v>
      </c>
      <c r="E63" s="290" t="s">
        <v>258</v>
      </c>
      <c r="F63" s="290" t="s">
        <v>268</v>
      </c>
      <c r="G63" s="290" t="str">
        <f t="shared" ref="G63:I63" si="21">G23</f>
        <v>Crude dist.</v>
      </c>
      <c r="H63" s="290" t="str">
        <f t="shared" si="21"/>
        <v>Diesel - Dist.</v>
      </c>
      <c r="I63" s="290">
        <f t="shared" si="21"/>
        <v>-25</v>
      </c>
    </row>
    <row r="64" spans="1:9">
      <c r="A64" s="290" t="s">
        <v>259</v>
      </c>
      <c r="B64" s="290">
        <v>2000</v>
      </c>
      <c r="C64" s="290" t="s">
        <v>260</v>
      </c>
      <c r="D64" s="290" t="s">
        <v>262</v>
      </c>
      <c r="E64" s="290" t="s">
        <v>258</v>
      </c>
      <c r="F64" s="290" t="s">
        <v>268</v>
      </c>
      <c r="G64" s="290" t="str">
        <f t="shared" ref="G64:I64" si="22">G24</f>
        <v>NG dist.</v>
      </c>
      <c r="H64" s="290" t="str">
        <f t="shared" si="22"/>
        <v>Diesel - Dist.</v>
      </c>
      <c r="I64" s="290">
        <f t="shared" si="22"/>
        <v>-25</v>
      </c>
    </row>
    <row r="65" spans="1:9">
      <c r="A65" s="290" t="s">
        <v>259</v>
      </c>
      <c r="B65" s="290">
        <v>2000</v>
      </c>
      <c r="C65" s="290" t="s">
        <v>260</v>
      </c>
      <c r="D65" s="290" t="s">
        <v>262</v>
      </c>
      <c r="E65" s="290" t="s">
        <v>258</v>
      </c>
      <c r="F65" s="290" t="s">
        <v>268</v>
      </c>
      <c r="G65" s="290" t="str">
        <f t="shared" ref="G65:I65" si="23">G25</f>
        <v>Petrol dist.</v>
      </c>
      <c r="H65" s="290" t="str">
        <f t="shared" si="23"/>
        <v>Diesel - Dist.</v>
      </c>
      <c r="I65" s="290">
        <f t="shared" si="23"/>
        <v>-250</v>
      </c>
    </row>
    <row r="66" spans="1:9">
      <c r="A66" s="290" t="s">
        <v>259</v>
      </c>
      <c r="B66" s="290">
        <v>2000</v>
      </c>
      <c r="C66" s="290" t="s">
        <v>260</v>
      </c>
      <c r="D66" s="290" t="s">
        <v>262</v>
      </c>
      <c r="E66" s="290" t="s">
        <v>258</v>
      </c>
      <c r="F66" s="290" t="s">
        <v>268</v>
      </c>
      <c r="G66" s="290" t="str">
        <f t="shared" ref="G66:I66" si="24">G26</f>
        <v>Elect. grid</v>
      </c>
      <c r="H66" s="290" t="str">
        <f t="shared" si="24"/>
        <v>Elect</v>
      </c>
      <c r="I66" s="290">
        <f t="shared" si="24"/>
        <v>-6400</v>
      </c>
    </row>
    <row r="67" spans="1:9">
      <c r="A67" s="290" t="s">
        <v>259</v>
      </c>
      <c r="B67" s="290">
        <v>2000</v>
      </c>
      <c r="C67" s="290" t="s">
        <v>260</v>
      </c>
      <c r="D67" s="290" t="s">
        <v>262</v>
      </c>
      <c r="E67" s="290" t="s">
        <v>258</v>
      </c>
      <c r="F67" s="290" t="s">
        <v>268</v>
      </c>
      <c r="G67" s="290" t="str">
        <f t="shared" ref="G67:I67" si="25">G27</f>
        <v>Gas wells &amp; proc.</v>
      </c>
      <c r="H67" s="290" t="str">
        <f t="shared" si="25"/>
        <v>Elect - Grid</v>
      </c>
      <c r="I67" s="290">
        <f t="shared" si="25"/>
        <v>-25</v>
      </c>
    </row>
    <row r="68" spans="1:9">
      <c r="A68" s="290" t="s">
        <v>259</v>
      </c>
      <c r="B68" s="290">
        <v>2000</v>
      </c>
      <c r="C68" s="290" t="s">
        <v>260</v>
      </c>
      <c r="D68" s="290" t="s">
        <v>262</v>
      </c>
      <c r="E68" s="290" t="s">
        <v>258</v>
      </c>
      <c r="F68" s="290" t="s">
        <v>268</v>
      </c>
      <c r="G68" s="290" t="str">
        <f t="shared" ref="G68:I68" si="26">G28</f>
        <v>Oil fields</v>
      </c>
      <c r="H68" s="290" t="str">
        <f t="shared" si="26"/>
        <v>Elect - Grid</v>
      </c>
      <c r="I68" s="290">
        <f t="shared" si="26"/>
        <v>-25</v>
      </c>
    </row>
    <row r="69" spans="1:9">
      <c r="A69" s="290" t="s">
        <v>259</v>
      </c>
      <c r="B69" s="290">
        <v>2000</v>
      </c>
      <c r="C69" s="290" t="s">
        <v>260</v>
      </c>
      <c r="D69" s="290" t="s">
        <v>262</v>
      </c>
      <c r="E69" s="290" t="s">
        <v>258</v>
      </c>
      <c r="F69" s="290" t="s">
        <v>268</v>
      </c>
      <c r="G69" s="290" t="str">
        <f t="shared" ref="G69:I69" si="27">G29</f>
        <v>Crude dist.</v>
      </c>
      <c r="H69" s="290" t="str">
        <f t="shared" si="27"/>
        <v>Elect - Grid</v>
      </c>
      <c r="I69" s="290">
        <f t="shared" si="27"/>
        <v>-25</v>
      </c>
    </row>
    <row r="70" spans="1:9">
      <c r="A70" s="290" t="s">
        <v>259</v>
      </c>
      <c r="B70" s="290">
        <v>2000</v>
      </c>
      <c r="C70" s="290" t="s">
        <v>260</v>
      </c>
      <c r="D70" s="290" t="s">
        <v>262</v>
      </c>
      <c r="E70" s="290" t="s">
        <v>258</v>
      </c>
      <c r="F70" s="290" t="s">
        <v>268</v>
      </c>
      <c r="G70" s="290" t="str">
        <f t="shared" ref="G70:I70" si="28">G30</f>
        <v>NG dist.</v>
      </c>
      <c r="H70" s="290" t="str">
        <f t="shared" si="28"/>
        <v>Elect - Grid</v>
      </c>
      <c r="I70" s="290">
        <f t="shared" si="28"/>
        <v>-25</v>
      </c>
    </row>
    <row r="71" spans="1:9">
      <c r="A71" s="290" t="s">
        <v>259</v>
      </c>
      <c r="B71" s="290">
        <v>2000</v>
      </c>
      <c r="C71" s="290" t="s">
        <v>260</v>
      </c>
      <c r="D71" s="290" t="s">
        <v>262</v>
      </c>
      <c r="E71" s="290" t="s">
        <v>258</v>
      </c>
      <c r="F71" s="290" t="s">
        <v>268</v>
      </c>
      <c r="G71" s="290" t="str">
        <f t="shared" ref="G71:I71" si="29">G31</f>
        <v>Oil refineries</v>
      </c>
      <c r="H71" s="290" t="str">
        <f t="shared" si="29"/>
        <v>Elect - Grid</v>
      </c>
      <c r="I71" s="290">
        <f t="shared" si="29"/>
        <v>-75</v>
      </c>
    </row>
    <row r="72" spans="1:9">
      <c r="A72" s="290" t="s">
        <v>259</v>
      </c>
      <c r="B72" s="290">
        <v>2000</v>
      </c>
      <c r="C72" s="290" t="s">
        <v>260</v>
      </c>
      <c r="D72" s="290" t="s">
        <v>262</v>
      </c>
      <c r="E72" s="290" t="s">
        <v>258</v>
      </c>
      <c r="F72" s="290" t="s">
        <v>268</v>
      </c>
      <c r="G72" s="290" t="str">
        <f t="shared" ref="G72:I72" si="30">G32</f>
        <v>Power plants</v>
      </c>
      <c r="H72" s="290" t="str">
        <f t="shared" si="30"/>
        <v>Elect - Grid</v>
      </c>
      <c r="I72" s="290">
        <f t="shared" si="30"/>
        <v>-100</v>
      </c>
    </row>
    <row r="73" spans="1:9">
      <c r="A73" s="290" t="s">
        <v>259</v>
      </c>
      <c r="B73" s="290">
        <v>2000</v>
      </c>
      <c r="C73" s="290" t="s">
        <v>260</v>
      </c>
      <c r="D73" s="290" t="s">
        <v>262</v>
      </c>
      <c r="E73" s="290" t="s">
        <v>258</v>
      </c>
      <c r="F73" s="290" t="s">
        <v>268</v>
      </c>
      <c r="G73" s="290" t="str">
        <f t="shared" ref="G73:I73" si="31">G33</f>
        <v>Petrol dist.</v>
      </c>
      <c r="H73" s="290" t="str">
        <f t="shared" si="31"/>
        <v>Petrol</v>
      </c>
      <c r="I73" s="290">
        <f t="shared" si="31"/>
        <v>-26500</v>
      </c>
    </row>
    <row r="74" spans="1:9">
      <c r="A74" s="290" t="s">
        <v>259</v>
      </c>
      <c r="B74" s="290">
        <v>2000</v>
      </c>
      <c r="C74" s="290" t="s">
        <v>260</v>
      </c>
      <c r="D74" s="290" t="s">
        <v>262</v>
      </c>
      <c r="E74" s="290" t="s">
        <v>258</v>
      </c>
      <c r="F74" s="290" t="s">
        <v>268</v>
      </c>
      <c r="G74" s="290" t="str">
        <f>'Useful energy E'!X43</f>
        <v>Crude dist.</v>
      </c>
      <c r="H74" s="290" t="str">
        <f>'Useful energy E'!B59</f>
        <v>MD-Truck engines</v>
      </c>
      <c r="I74" s="290">
        <f>-'Useful energy E'!X59</f>
        <v>-20</v>
      </c>
    </row>
    <row r="75" spans="1:9">
      <c r="A75" s="290" t="s">
        <v>259</v>
      </c>
      <c r="B75" s="290">
        <v>2000</v>
      </c>
      <c r="C75" s="290" t="s">
        <v>260</v>
      </c>
      <c r="D75" s="290" t="s">
        <v>262</v>
      </c>
      <c r="E75" s="290" t="s">
        <v>258</v>
      </c>
      <c r="F75" s="290" t="s">
        <v>268</v>
      </c>
      <c r="G75" s="290" t="str">
        <f>'Useful energy E'!Y43</f>
        <v>NG dist.</v>
      </c>
      <c r="H75" s="290" t="str">
        <f>'Useful energy E'!B59</f>
        <v>MD-Truck engines</v>
      </c>
      <c r="I75" s="290">
        <f>-'Useful energy E'!Y59</f>
        <v>-20</v>
      </c>
    </row>
    <row r="76" spans="1:9">
      <c r="A76" s="290" t="s">
        <v>259</v>
      </c>
      <c r="B76" s="290">
        <v>2000</v>
      </c>
      <c r="C76" s="290" t="s">
        <v>260</v>
      </c>
      <c r="D76" s="290" t="s">
        <v>262</v>
      </c>
      <c r="E76" s="290" t="s">
        <v>258</v>
      </c>
      <c r="F76" s="290" t="s">
        <v>268</v>
      </c>
      <c r="G76" s="290" t="str">
        <f>'Useful energy E'!AC43</f>
        <v>Diesel dist.</v>
      </c>
      <c r="H76" s="290" t="str">
        <f>'Useful energy E'!B59</f>
        <v>MD-Truck engines</v>
      </c>
      <c r="I76" s="290">
        <f>-'Useful energy E'!AC59</f>
        <v>-17.9998</v>
      </c>
    </row>
    <row r="77" spans="1:9">
      <c r="A77" s="290" t="s">
        <v>259</v>
      </c>
      <c r="B77" s="290">
        <v>2000</v>
      </c>
      <c r="C77" s="290" t="s">
        <v>260</v>
      </c>
      <c r="D77" s="290" t="s">
        <v>262</v>
      </c>
      <c r="E77" s="290" t="s">
        <v>258</v>
      </c>
      <c r="F77" s="290" t="s">
        <v>268</v>
      </c>
      <c r="G77" s="290" t="str">
        <f>'Useful energy E'!AD43</f>
        <v>Petrol dist.</v>
      </c>
      <c r="H77" s="290" t="str">
        <f>'Useful energy E'!B59</f>
        <v>MD-Truck engines</v>
      </c>
      <c r="I77" s="290">
        <f>-'Useful energy E'!AD59</f>
        <v>-26.999700000000001</v>
      </c>
    </row>
    <row r="78" spans="1:9">
      <c r="A78" s="290" t="s">
        <v>259</v>
      </c>
      <c r="B78" s="290">
        <v>2000</v>
      </c>
      <c r="C78" s="290" t="s">
        <v>263</v>
      </c>
      <c r="D78" s="290" t="s">
        <v>24</v>
      </c>
      <c r="E78" s="290" t="s">
        <v>258</v>
      </c>
      <c r="F78" s="290" t="s">
        <v>268</v>
      </c>
      <c r="G78" s="290" t="s">
        <v>24</v>
      </c>
      <c r="H78" s="290" t="str">
        <f>'Useful energy E'!B56</f>
        <v>Light</v>
      </c>
      <c r="I78" s="290">
        <f>'Useful energy E'!AQ56</f>
        <v>1200</v>
      </c>
    </row>
    <row r="79" spans="1:9">
      <c r="A79" s="290" t="s">
        <v>259</v>
      </c>
      <c r="B79" s="290">
        <v>2000</v>
      </c>
      <c r="C79" s="290" t="s">
        <v>263</v>
      </c>
      <c r="D79" s="290" t="s">
        <v>16</v>
      </c>
      <c r="E79" s="290" t="s">
        <v>258</v>
      </c>
      <c r="F79" s="290" t="s">
        <v>268</v>
      </c>
      <c r="G79" s="290" t="s">
        <v>16</v>
      </c>
      <c r="H79" s="290" t="str">
        <f>'Useful energy E'!B57</f>
        <v>LTH</v>
      </c>
      <c r="I79" s="290">
        <f>'Useful energy E'!AQ57</f>
        <v>20000</v>
      </c>
    </row>
    <row r="80" spans="1:9">
      <c r="A80" s="290" t="s">
        <v>259</v>
      </c>
      <c r="B80" s="290">
        <v>2000</v>
      </c>
      <c r="C80" s="290" t="s">
        <v>263</v>
      </c>
      <c r="D80" s="290" t="s">
        <v>24</v>
      </c>
      <c r="E80" s="290" t="s">
        <v>258</v>
      </c>
      <c r="F80" s="290" t="s">
        <v>268</v>
      </c>
      <c r="G80" s="290" t="s">
        <v>24</v>
      </c>
      <c r="H80" s="290" t="str">
        <f>'Useful energy E'!B58</f>
        <v>MD-Car engines</v>
      </c>
      <c r="I80" s="290">
        <f>'Useful energy E'!AR58</f>
        <v>3000.4</v>
      </c>
    </row>
    <row r="81" spans="1:9">
      <c r="A81" s="290" t="s">
        <v>259</v>
      </c>
      <c r="B81" s="290">
        <v>2000</v>
      </c>
      <c r="C81" s="290" t="s">
        <v>263</v>
      </c>
      <c r="D81" s="290" t="s">
        <v>16</v>
      </c>
      <c r="E81" s="290" t="s">
        <v>258</v>
      </c>
      <c r="F81" s="290" t="s">
        <v>268</v>
      </c>
      <c r="G81" s="290" t="s">
        <v>16</v>
      </c>
      <c r="H81" s="290" t="str">
        <f>'Useful energy E'!B59</f>
        <v>MD-Truck engines</v>
      </c>
      <c r="I81" s="290">
        <f>'Useful energy E'!AR59</f>
        <v>1714.9804999999999</v>
      </c>
    </row>
    <row r="82" spans="1:9">
      <c r="A82" s="291" t="s">
        <v>259</v>
      </c>
      <c r="B82" s="291">
        <v>2000</v>
      </c>
      <c r="C82" s="291" t="s">
        <v>260</v>
      </c>
      <c r="D82" s="291" t="s">
        <v>261</v>
      </c>
      <c r="E82" s="291" t="s">
        <v>258</v>
      </c>
      <c r="F82" s="291" t="s">
        <v>269</v>
      </c>
      <c r="G82" s="291" t="str">
        <f>G38</f>
        <v>Resources - Crude</v>
      </c>
      <c r="H82" s="291" t="str">
        <f t="shared" ref="H82:I84" si="32">H38</f>
        <v>Crude</v>
      </c>
      <c r="I82" s="291">
        <f t="shared" si="32"/>
        <v>50000</v>
      </c>
    </row>
    <row r="83" spans="1:9">
      <c r="A83" s="291" t="s">
        <v>259</v>
      </c>
      <c r="B83" s="291">
        <v>2000</v>
      </c>
      <c r="C83" s="291" t="s">
        <v>260</v>
      </c>
      <c r="D83" s="291" t="s">
        <v>261</v>
      </c>
      <c r="E83" s="291" t="s">
        <v>258</v>
      </c>
      <c r="F83" s="291" t="s">
        <v>269</v>
      </c>
      <c r="G83" s="291" t="str">
        <f>G39</f>
        <v>Resources - NG</v>
      </c>
      <c r="H83" s="291" t="str">
        <f t="shared" si="32"/>
        <v>NG</v>
      </c>
      <c r="I83" s="291">
        <f t="shared" si="32"/>
        <v>43000</v>
      </c>
    </row>
    <row r="84" spans="1:9">
      <c r="A84" s="291" t="s">
        <v>259</v>
      </c>
      <c r="B84" s="291">
        <v>2000</v>
      </c>
      <c r="C84" s="291" t="s">
        <v>260</v>
      </c>
      <c r="D84" s="291" t="s">
        <v>262</v>
      </c>
      <c r="E84" s="291" t="s">
        <v>258</v>
      </c>
      <c r="F84" s="291" t="s">
        <v>269</v>
      </c>
      <c r="G84" s="291" t="str">
        <f>G40</f>
        <v>Gas wells &amp; proc.</v>
      </c>
      <c r="H84" s="291" t="str">
        <f t="shared" si="32"/>
        <v>NG - Wells</v>
      </c>
      <c r="I84" s="291">
        <f t="shared" si="32"/>
        <v>41000</v>
      </c>
    </row>
    <row r="85" spans="1:9">
      <c r="A85" s="291" t="s">
        <v>259</v>
      </c>
      <c r="B85" s="291">
        <v>2000</v>
      </c>
      <c r="C85" s="291" t="s">
        <v>260</v>
      </c>
      <c r="D85" s="291" t="s">
        <v>262</v>
      </c>
      <c r="E85" s="291" t="s">
        <v>258</v>
      </c>
      <c r="F85" s="291" t="s">
        <v>269</v>
      </c>
      <c r="G85" s="291" t="str">
        <f t="shared" ref="G85:I85" si="33">G41</f>
        <v>Oil fields</v>
      </c>
      <c r="H85" s="291" t="str">
        <f t="shared" si="33"/>
        <v>Crude - Fields</v>
      </c>
      <c r="I85" s="291">
        <f t="shared" si="33"/>
        <v>47500</v>
      </c>
    </row>
    <row r="86" spans="1:9">
      <c r="A86" s="291" t="s">
        <v>259</v>
      </c>
      <c r="B86" s="291">
        <v>2000</v>
      </c>
      <c r="C86" s="291" t="s">
        <v>260</v>
      </c>
      <c r="D86" s="291" t="s">
        <v>262</v>
      </c>
      <c r="E86" s="291" t="s">
        <v>258</v>
      </c>
      <c r="F86" s="291" t="s">
        <v>269</v>
      </c>
      <c r="G86" s="291" t="str">
        <f t="shared" ref="G86:I86" si="34">G42</f>
        <v>Crude dist.</v>
      </c>
      <c r="H86" s="291" t="str">
        <f t="shared" si="34"/>
        <v>Crude - Dist.</v>
      </c>
      <c r="I86" s="291">
        <f t="shared" si="34"/>
        <v>47000</v>
      </c>
    </row>
    <row r="87" spans="1:9">
      <c r="A87" s="291" t="s">
        <v>259</v>
      </c>
      <c r="B87" s="291">
        <v>2000</v>
      </c>
      <c r="C87" s="291" t="s">
        <v>260</v>
      </c>
      <c r="D87" s="291" t="s">
        <v>262</v>
      </c>
      <c r="E87" s="291" t="s">
        <v>258</v>
      </c>
      <c r="F87" s="291" t="s">
        <v>269</v>
      </c>
      <c r="G87" s="291" t="str">
        <f t="shared" ref="G87:I87" si="35">G43</f>
        <v>NG dist.</v>
      </c>
      <c r="H87" s="291" t="str">
        <f t="shared" si="35"/>
        <v>NG - Dist.</v>
      </c>
      <c r="I87" s="291">
        <f t="shared" si="35"/>
        <v>41000</v>
      </c>
    </row>
    <row r="88" spans="1:9">
      <c r="A88" s="291" t="s">
        <v>259</v>
      </c>
      <c r="B88" s="291">
        <v>2000</v>
      </c>
      <c r="C88" s="291" t="s">
        <v>260</v>
      </c>
      <c r="D88" s="291" t="s">
        <v>262</v>
      </c>
      <c r="E88" s="291" t="s">
        <v>258</v>
      </c>
      <c r="F88" s="291" t="s">
        <v>269</v>
      </c>
      <c r="G88" s="291" t="str">
        <f t="shared" ref="G88:I88" si="36">G44</f>
        <v>Oil refineries</v>
      </c>
      <c r="H88" s="291" t="str">
        <f t="shared" si="36"/>
        <v>Diesel</v>
      </c>
      <c r="I88" s="291">
        <f t="shared" si="36"/>
        <v>15500</v>
      </c>
    </row>
    <row r="89" spans="1:9">
      <c r="A89" s="291" t="s">
        <v>259</v>
      </c>
      <c r="B89" s="291">
        <v>2000</v>
      </c>
      <c r="C89" s="291" t="s">
        <v>260</v>
      </c>
      <c r="D89" s="291" t="s">
        <v>262</v>
      </c>
      <c r="E89" s="291" t="s">
        <v>258</v>
      </c>
      <c r="F89" s="291" t="s">
        <v>269</v>
      </c>
      <c r="G89" s="291" t="str">
        <f t="shared" ref="G89:I89" si="37">G45</f>
        <v>Oil refineries</v>
      </c>
      <c r="H89" s="291" t="str">
        <f t="shared" si="37"/>
        <v>Petrol</v>
      </c>
      <c r="I89" s="291">
        <f t="shared" si="37"/>
        <v>26500</v>
      </c>
    </row>
    <row r="90" spans="1:9">
      <c r="A90" s="291" t="s">
        <v>259</v>
      </c>
      <c r="B90" s="291">
        <v>2000</v>
      </c>
      <c r="C90" s="291" t="s">
        <v>260</v>
      </c>
      <c r="D90" s="291" t="s">
        <v>262</v>
      </c>
      <c r="E90" s="291" t="s">
        <v>258</v>
      </c>
      <c r="F90" s="291" t="s">
        <v>269</v>
      </c>
      <c r="G90" s="291" t="str">
        <f t="shared" ref="G90:I90" si="38">G46</f>
        <v>Power plants</v>
      </c>
      <c r="H90" s="291" t="str">
        <f t="shared" si="38"/>
        <v>Elect</v>
      </c>
      <c r="I90" s="291">
        <f t="shared" si="38"/>
        <v>6400</v>
      </c>
    </row>
    <row r="91" spans="1:9">
      <c r="A91" s="291" t="s">
        <v>259</v>
      </c>
      <c r="B91" s="291">
        <v>2000</v>
      </c>
      <c r="C91" s="291" t="s">
        <v>260</v>
      </c>
      <c r="D91" s="291" t="s">
        <v>262</v>
      </c>
      <c r="E91" s="291" t="s">
        <v>258</v>
      </c>
      <c r="F91" s="291" t="s">
        <v>269</v>
      </c>
      <c r="G91" s="291" t="str">
        <f t="shared" ref="G91:I91" si="39">G47</f>
        <v>Elect. grid</v>
      </c>
      <c r="H91" s="291" t="str">
        <f t="shared" si="39"/>
        <v>Elect - Grid</v>
      </c>
      <c r="I91" s="291">
        <f t="shared" si="39"/>
        <v>6275</v>
      </c>
    </row>
    <row r="92" spans="1:9">
      <c r="A92" s="291" t="s">
        <v>259</v>
      </c>
      <c r="B92" s="291">
        <v>2000</v>
      </c>
      <c r="C92" s="291" t="s">
        <v>260</v>
      </c>
      <c r="D92" s="291" t="s">
        <v>262</v>
      </c>
      <c r="E92" s="291" t="s">
        <v>258</v>
      </c>
      <c r="F92" s="291" t="s">
        <v>269</v>
      </c>
      <c r="G92" s="291" t="str">
        <f t="shared" ref="G92:I92" si="40">G48</f>
        <v>Diesel dist.</v>
      </c>
      <c r="H92" s="291" t="str">
        <f t="shared" si="40"/>
        <v>Diesel - Dist.</v>
      </c>
      <c r="I92" s="291">
        <f t="shared" si="40"/>
        <v>15150</v>
      </c>
    </row>
    <row r="93" spans="1:9">
      <c r="A93" s="291" t="s">
        <v>259</v>
      </c>
      <c r="B93" s="291">
        <v>2000</v>
      </c>
      <c r="C93" s="291" t="s">
        <v>260</v>
      </c>
      <c r="D93" s="291" t="s">
        <v>262</v>
      </c>
      <c r="E93" s="291" t="s">
        <v>258</v>
      </c>
      <c r="F93" s="291" t="s">
        <v>269</v>
      </c>
      <c r="G93" s="291" t="str">
        <f t="shared" ref="G93:I93" si="41">G49</f>
        <v>Petrol dist.</v>
      </c>
      <c r="H93" s="291" t="str">
        <f t="shared" si="41"/>
        <v>Petrol - Dist.</v>
      </c>
      <c r="I93" s="291">
        <f t="shared" si="41"/>
        <v>26000</v>
      </c>
    </row>
    <row r="94" spans="1:9">
      <c r="A94" s="291" t="s">
        <v>259</v>
      </c>
      <c r="B94" s="291">
        <v>2000</v>
      </c>
      <c r="C94" s="291" t="s">
        <v>260</v>
      </c>
      <c r="D94" s="291" t="s">
        <v>262</v>
      </c>
      <c r="E94" s="291" t="s">
        <v>258</v>
      </c>
      <c r="F94" s="291" t="s">
        <v>269</v>
      </c>
      <c r="G94" s="291" t="str">
        <f t="shared" ref="G94:I94" si="42">G50</f>
        <v>Car engines</v>
      </c>
      <c r="H94" s="291" t="str">
        <f t="shared" si="42"/>
        <v>MD-Car engines</v>
      </c>
      <c r="I94" s="291">
        <f t="shared" si="42"/>
        <v>3000.4</v>
      </c>
    </row>
    <row r="95" spans="1:9">
      <c r="A95" s="291" t="s">
        <v>259</v>
      </c>
      <c r="B95" s="291">
        <v>2000</v>
      </c>
      <c r="C95" s="291" t="s">
        <v>260</v>
      </c>
      <c r="D95" s="291" t="s">
        <v>262</v>
      </c>
      <c r="E95" s="291" t="s">
        <v>258</v>
      </c>
      <c r="F95" s="291" t="s">
        <v>269</v>
      </c>
      <c r="G95" s="291" t="str">
        <f t="shared" ref="G95:I95" si="43">G51</f>
        <v>Furnaces</v>
      </c>
      <c r="H95" s="291" t="str">
        <f t="shared" si="43"/>
        <v>LTH</v>
      </c>
      <c r="I95" s="291">
        <f t="shared" si="43"/>
        <v>20000</v>
      </c>
    </row>
    <row r="96" spans="1:9">
      <c r="A96" s="291" t="s">
        <v>259</v>
      </c>
      <c r="B96" s="291">
        <v>2000</v>
      </c>
      <c r="C96" s="291" t="s">
        <v>260</v>
      </c>
      <c r="D96" s="291" t="s">
        <v>262</v>
      </c>
      <c r="E96" s="291" t="s">
        <v>258</v>
      </c>
      <c r="F96" s="291" t="s">
        <v>269</v>
      </c>
      <c r="G96" s="291" t="str">
        <f t="shared" ref="G96:I96" si="44">G52</f>
        <v>Light fixtures</v>
      </c>
      <c r="H96" s="291" t="str">
        <f t="shared" si="44"/>
        <v>Light</v>
      </c>
      <c r="I96" s="291">
        <f t="shared" si="44"/>
        <v>1200</v>
      </c>
    </row>
    <row r="97" spans="1:9">
      <c r="A97" s="291" t="s">
        <v>259</v>
      </c>
      <c r="B97" s="291">
        <v>2000</v>
      </c>
      <c r="C97" s="291" t="s">
        <v>260</v>
      </c>
      <c r="D97" s="291" t="s">
        <v>262</v>
      </c>
      <c r="E97" s="291" t="s">
        <v>258</v>
      </c>
      <c r="F97" s="291" t="s">
        <v>269</v>
      </c>
      <c r="G97" s="291" t="str">
        <f t="shared" ref="G97:I97" si="45">G53</f>
        <v>Truck engines</v>
      </c>
      <c r="H97" s="291" t="str">
        <f t="shared" si="45"/>
        <v>MD-Truck engines</v>
      </c>
      <c r="I97" s="291">
        <f t="shared" si="45"/>
        <v>1799.98</v>
      </c>
    </row>
    <row r="98" spans="1:9">
      <c r="A98" s="291" t="s">
        <v>259</v>
      </c>
      <c r="B98" s="291">
        <v>2000</v>
      </c>
      <c r="C98" s="291" t="s">
        <v>260</v>
      </c>
      <c r="D98" s="291" t="s">
        <v>262</v>
      </c>
      <c r="E98" s="291" t="s">
        <v>258</v>
      </c>
      <c r="F98" s="291" t="s">
        <v>269</v>
      </c>
      <c r="G98" s="291" t="str">
        <f>'Energy services E'!B118</f>
        <v>Cars</v>
      </c>
      <c r="H98" s="291" t="str">
        <f>'Energy services E'!U72</f>
        <v xml:space="preserve">Passenger [passenger-km/yr] </v>
      </c>
      <c r="I98" s="291">
        <f>'Energy services E'!U118</f>
        <v>500000000000</v>
      </c>
    </row>
    <row r="99" spans="1:9">
      <c r="A99" s="291" t="s">
        <v>259</v>
      </c>
      <c r="B99" s="291">
        <v>2000</v>
      </c>
      <c r="C99" s="291" t="s">
        <v>260</v>
      </c>
      <c r="D99" s="291" t="s">
        <v>262</v>
      </c>
      <c r="E99" s="291" t="s">
        <v>258</v>
      </c>
      <c r="F99" s="291" t="s">
        <v>269</v>
      </c>
      <c r="G99" s="291" t="str">
        <f>'Energy services E'!B119</f>
        <v>Homes</v>
      </c>
      <c r="H99" s="291" t="str">
        <f>'Energy services E'!V72</f>
        <v>Space heating [m3-K]</v>
      </c>
      <c r="I99" s="291">
        <f>'Energy services E'!V119</f>
        <v>75000000000</v>
      </c>
    </row>
    <row r="100" spans="1:9">
      <c r="A100" s="291" t="s">
        <v>259</v>
      </c>
      <c r="B100" s="291">
        <v>2000</v>
      </c>
      <c r="C100" s="291" t="s">
        <v>260</v>
      </c>
      <c r="D100" s="291" t="s">
        <v>262</v>
      </c>
      <c r="E100" s="291" t="s">
        <v>258</v>
      </c>
      <c r="F100" s="291" t="s">
        <v>269</v>
      </c>
      <c r="G100" s="291" t="str">
        <f>'Energy services E'!B120</f>
        <v>Rooms</v>
      </c>
      <c r="H100" s="291" t="str">
        <f>'Energy services E'!T72</f>
        <v>Illumination [lumen-hrs/yr]</v>
      </c>
      <c r="I100" s="291">
        <f>'Energy services E'!T120</f>
        <v>500000000000000</v>
      </c>
    </row>
    <row r="101" spans="1:9">
      <c r="A101" s="291" t="s">
        <v>259</v>
      </c>
      <c r="B101" s="291">
        <v>2000</v>
      </c>
      <c r="C101" s="291" t="s">
        <v>260</v>
      </c>
      <c r="D101" s="291" t="s">
        <v>262</v>
      </c>
      <c r="E101" s="291" t="s">
        <v>258</v>
      </c>
      <c r="F101" s="291" t="s">
        <v>269</v>
      </c>
      <c r="G101" s="291" t="str">
        <f>'Energy services E'!B121</f>
        <v>Trucks</v>
      </c>
      <c r="H101" s="291" t="str">
        <f>'Energy services E'!S72</f>
        <v>Freight [tonne-km/year]</v>
      </c>
      <c r="I101" s="291">
        <f>'Energy services E'!S121</f>
        <v>150000000000</v>
      </c>
    </row>
    <row r="102" spans="1:9">
      <c r="A102" s="291" t="s">
        <v>259</v>
      </c>
      <c r="B102" s="291">
        <v>2000</v>
      </c>
      <c r="C102" s="291" t="s">
        <v>260</v>
      </c>
      <c r="D102" s="291" t="s">
        <v>262</v>
      </c>
      <c r="E102" s="291" t="s">
        <v>258</v>
      </c>
      <c r="F102" s="291" t="s">
        <v>269</v>
      </c>
      <c r="G102" s="291" t="str">
        <f t="shared" ref="G102:I102" si="46">G54</f>
        <v>Oil fields</v>
      </c>
      <c r="H102" s="291" t="str">
        <f t="shared" si="46"/>
        <v>Crude</v>
      </c>
      <c r="I102" s="291">
        <f t="shared" si="46"/>
        <v>-50000</v>
      </c>
    </row>
    <row r="103" spans="1:9">
      <c r="A103" s="291" t="s">
        <v>259</v>
      </c>
      <c r="B103" s="291">
        <v>2000</v>
      </c>
      <c r="C103" s="291" t="s">
        <v>260</v>
      </c>
      <c r="D103" s="291" t="s">
        <v>262</v>
      </c>
      <c r="E103" s="291" t="s">
        <v>258</v>
      </c>
      <c r="F103" s="291" t="s">
        <v>269</v>
      </c>
      <c r="G103" s="291" t="str">
        <f t="shared" ref="G103:I103" si="47">G55</f>
        <v>Crude dist.</v>
      </c>
      <c r="H103" s="291" t="str">
        <f t="shared" si="47"/>
        <v>Crude - Fields</v>
      </c>
      <c r="I103" s="291">
        <f t="shared" si="47"/>
        <v>-47500</v>
      </c>
    </row>
    <row r="104" spans="1:9">
      <c r="A104" s="291" t="s">
        <v>259</v>
      </c>
      <c r="B104" s="291">
        <v>2000</v>
      </c>
      <c r="C104" s="291" t="s">
        <v>260</v>
      </c>
      <c r="D104" s="291" t="s">
        <v>262</v>
      </c>
      <c r="E104" s="291" t="s">
        <v>258</v>
      </c>
      <c r="F104" s="291" t="s">
        <v>269</v>
      </c>
      <c r="G104" s="291" t="str">
        <f t="shared" ref="G104:I104" si="48">G56</f>
        <v>Oil refineries</v>
      </c>
      <c r="H104" s="291" t="str">
        <f t="shared" si="48"/>
        <v>Crude - Dist.</v>
      </c>
      <c r="I104" s="291">
        <f t="shared" si="48"/>
        <v>-47000</v>
      </c>
    </row>
    <row r="105" spans="1:9">
      <c r="A105" s="291" t="s">
        <v>259</v>
      </c>
      <c r="B105" s="291">
        <v>2000</v>
      </c>
      <c r="C105" s="291" t="s">
        <v>260</v>
      </c>
      <c r="D105" s="291" t="s">
        <v>262</v>
      </c>
      <c r="E105" s="291" t="s">
        <v>258</v>
      </c>
      <c r="F105" s="291" t="s">
        <v>269</v>
      </c>
      <c r="G105" s="291" t="str">
        <f t="shared" ref="G105:I105" si="49">G57</f>
        <v>Gas wells &amp; proc.</v>
      </c>
      <c r="H105" s="291" t="str">
        <f t="shared" si="49"/>
        <v>NG</v>
      </c>
      <c r="I105" s="291">
        <f t="shared" si="49"/>
        <v>-43000</v>
      </c>
    </row>
    <row r="106" spans="1:9">
      <c r="A106" s="291" t="s">
        <v>259</v>
      </c>
      <c r="B106" s="291">
        <v>2000</v>
      </c>
      <c r="C106" s="291" t="s">
        <v>260</v>
      </c>
      <c r="D106" s="291" t="s">
        <v>262</v>
      </c>
      <c r="E106" s="291" t="s">
        <v>258</v>
      </c>
      <c r="F106" s="291" t="s">
        <v>269</v>
      </c>
      <c r="G106" s="291" t="str">
        <f t="shared" ref="G106:I106" si="50">G58</f>
        <v>NG dist.</v>
      </c>
      <c r="H106" s="291" t="str">
        <f t="shared" si="50"/>
        <v>NG - Wells</v>
      </c>
      <c r="I106" s="291">
        <f t="shared" si="50"/>
        <v>-41000</v>
      </c>
    </row>
    <row r="107" spans="1:9">
      <c r="A107" s="291" t="s">
        <v>259</v>
      </c>
      <c r="B107" s="291">
        <v>2000</v>
      </c>
      <c r="C107" s="291" t="s">
        <v>260</v>
      </c>
      <c r="D107" s="291" t="s">
        <v>262</v>
      </c>
      <c r="E107" s="291" t="s">
        <v>258</v>
      </c>
      <c r="F107" s="291" t="s">
        <v>269</v>
      </c>
      <c r="G107" s="291" t="str">
        <f t="shared" ref="G107:I107" si="51">G59</f>
        <v>Power plants</v>
      </c>
      <c r="H107" s="291" t="str">
        <f t="shared" si="51"/>
        <v>NG - Dist.</v>
      </c>
      <c r="I107" s="291">
        <f t="shared" si="51"/>
        <v>-16000</v>
      </c>
    </row>
    <row r="108" spans="1:9">
      <c r="A108" s="291" t="s">
        <v>259</v>
      </c>
      <c r="B108" s="291">
        <v>2000</v>
      </c>
      <c r="C108" s="291" t="s">
        <v>260</v>
      </c>
      <c r="D108" s="291" t="s">
        <v>262</v>
      </c>
      <c r="E108" s="291" t="s">
        <v>258</v>
      </c>
      <c r="F108" s="291" t="s">
        <v>269</v>
      </c>
      <c r="G108" s="291" t="str">
        <f>'Energy services E'!AJ72</f>
        <v xml:space="preserve">Furnaces </v>
      </c>
      <c r="H108" s="291" t="str">
        <f>'Energy services E'!B78</f>
        <v>NG - Dist.</v>
      </c>
      <c r="I108" s="291">
        <f>-'Energy services E'!AJ78</f>
        <v>-25000</v>
      </c>
    </row>
    <row r="109" spans="1:9">
      <c r="A109" s="291" t="s">
        <v>259</v>
      </c>
      <c r="B109" s="291">
        <v>2000</v>
      </c>
      <c r="C109" s="291" t="s">
        <v>260</v>
      </c>
      <c r="D109" s="291" t="s">
        <v>262</v>
      </c>
      <c r="E109" s="291" t="s">
        <v>258</v>
      </c>
      <c r="F109" s="291" t="s">
        <v>269</v>
      </c>
      <c r="G109" s="291" t="str">
        <f t="shared" ref="G109:I109" si="52">G60</f>
        <v>Diesel dist.</v>
      </c>
      <c r="H109" s="291" t="str">
        <f t="shared" si="52"/>
        <v>Diesel</v>
      </c>
      <c r="I109" s="291">
        <f t="shared" si="52"/>
        <v>-15500</v>
      </c>
    </row>
    <row r="110" spans="1:9">
      <c r="A110" s="291" t="s">
        <v>259</v>
      </c>
      <c r="B110" s="291">
        <v>2000</v>
      </c>
      <c r="C110" s="291" t="s">
        <v>260</v>
      </c>
      <c r="D110" s="291" t="s">
        <v>262</v>
      </c>
      <c r="E110" s="291" t="s">
        <v>258</v>
      </c>
      <c r="F110" s="291" t="s">
        <v>269</v>
      </c>
      <c r="G110" s="291" t="str">
        <f t="shared" ref="G110:I110" si="53">G61</f>
        <v>Gas wells &amp; proc.</v>
      </c>
      <c r="H110" s="291" t="str">
        <f t="shared" si="53"/>
        <v>Diesel - Dist.</v>
      </c>
      <c r="I110" s="291">
        <f t="shared" si="53"/>
        <v>-50</v>
      </c>
    </row>
    <row r="111" spans="1:9">
      <c r="A111" s="291" t="s">
        <v>259</v>
      </c>
      <c r="B111" s="291">
        <v>2000</v>
      </c>
      <c r="C111" s="291" t="s">
        <v>260</v>
      </c>
      <c r="D111" s="291" t="s">
        <v>262</v>
      </c>
      <c r="E111" s="291" t="s">
        <v>258</v>
      </c>
      <c r="F111" s="291" t="s">
        <v>269</v>
      </c>
      <c r="G111" s="291" t="str">
        <f t="shared" ref="G111:I111" si="54">G62</f>
        <v>Oil fields</v>
      </c>
      <c r="H111" s="291" t="str">
        <f t="shared" si="54"/>
        <v>Diesel - Dist.</v>
      </c>
      <c r="I111" s="291">
        <f t="shared" si="54"/>
        <v>-50</v>
      </c>
    </row>
    <row r="112" spans="1:9">
      <c r="A112" s="291" t="s">
        <v>259</v>
      </c>
      <c r="B112" s="291">
        <v>2000</v>
      </c>
      <c r="C112" s="291" t="s">
        <v>260</v>
      </c>
      <c r="D112" s="291" t="s">
        <v>262</v>
      </c>
      <c r="E112" s="291" t="s">
        <v>258</v>
      </c>
      <c r="F112" s="291" t="s">
        <v>269</v>
      </c>
      <c r="G112" s="291" t="str">
        <f>'Energy services E'!AL72</f>
        <v xml:space="preserve">Truck engines </v>
      </c>
      <c r="H112" s="291" t="str">
        <f>'Energy services E'!B80</f>
        <v>Diesel - Dist.</v>
      </c>
      <c r="I112" s="291">
        <f>-'Energy services E'!AL80</f>
        <v>-15050</v>
      </c>
    </row>
    <row r="113" spans="1:9">
      <c r="A113" s="291" t="s">
        <v>259</v>
      </c>
      <c r="B113" s="291">
        <v>2000</v>
      </c>
      <c r="C113" s="291" t="s">
        <v>260</v>
      </c>
      <c r="D113" s="291" t="s">
        <v>262</v>
      </c>
      <c r="E113" s="291" t="s">
        <v>258</v>
      </c>
      <c r="F113" s="291" t="s">
        <v>269</v>
      </c>
      <c r="G113" s="291" t="str">
        <f t="shared" ref="G113:I119" si="55">G66</f>
        <v>Elect. grid</v>
      </c>
      <c r="H113" s="291" t="str">
        <f t="shared" si="55"/>
        <v>Elect</v>
      </c>
      <c r="I113" s="291">
        <f t="shared" si="55"/>
        <v>-6400</v>
      </c>
    </row>
    <row r="114" spans="1:9">
      <c r="A114" s="291" t="s">
        <v>259</v>
      </c>
      <c r="B114" s="291">
        <v>2000</v>
      </c>
      <c r="C114" s="291" t="s">
        <v>260</v>
      </c>
      <c r="D114" s="291" t="s">
        <v>262</v>
      </c>
      <c r="E114" s="291" t="s">
        <v>258</v>
      </c>
      <c r="F114" s="291" t="s">
        <v>269</v>
      </c>
      <c r="G114" s="291" t="str">
        <f t="shared" si="55"/>
        <v>Gas wells &amp; proc.</v>
      </c>
      <c r="H114" s="291" t="str">
        <f t="shared" si="55"/>
        <v>Elect - Grid</v>
      </c>
      <c r="I114" s="291">
        <f t="shared" si="55"/>
        <v>-25</v>
      </c>
    </row>
    <row r="115" spans="1:9">
      <c r="A115" s="291" t="s">
        <v>259</v>
      </c>
      <c r="B115" s="291">
        <v>2000</v>
      </c>
      <c r="C115" s="291" t="s">
        <v>260</v>
      </c>
      <c r="D115" s="291" t="s">
        <v>262</v>
      </c>
      <c r="E115" s="291" t="s">
        <v>258</v>
      </c>
      <c r="F115" s="291" t="s">
        <v>269</v>
      </c>
      <c r="G115" s="291" t="str">
        <f t="shared" si="55"/>
        <v>Oil fields</v>
      </c>
      <c r="H115" s="291" t="str">
        <f t="shared" si="55"/>
        <v>Elect - Grid</v>
      </c>
      <c r="I115" s="291">
        <f t="shared" si="55"/>
        <v>-25</v>
      </c>
    </row>
    <row r="116" spans="1:9">
      <c r="A116" s="291" t="s">
        <v>259</v>
      </c>
      <c r="B116" s="291">
        <v>2000</v>
      </c>
      <c r="C116" s="291" t="s">
        <v>260</v>
      </c>
      <c r="D116" s="291" t="s">
        <v>262</v>
      </c>
      <c r="E116" s="291" t="s">
        <v>258</v>
      </c>
      <c r="F116" s="291" t="s">
        <v>269</v>
      </c>
      <c r="G116" s="291" t="str">
        <f t="shared" si="55"/>
        <v>Crude dist.</v>
      </c>
      <c r="H116" s="291" t="str">
        <f t="shared" si="55"/>
        <v>Elect - Grid</v>
      </c>
      <c r="I116" s="291">
        <f t="shared" si="55"/>
        <v>-25</v>
      </c>
    </row>
    <row r="117" spans="1:9">
      <c r="A117" s="291" t="s">
        <v>259</v>
      </c>
      <c r="B117" s="291">
        <v>2000</v>
      </c>
      <c r="C117" s="291" t="s">
        <v>260</v>
      </c>
      <c r="D117" s="291" t="s">
        <v>262</v>
      </c>
      <c r="E117" s="291" t="s">
        <v>258</v>
      </c>
      <c r="F117" s="291" t="s">
        <v>269</v>
      </c>
      <c r="G117" s="291" t="str">
        <f t="shared" si="55"/>
        <v>NG dist.</v>
      </c>
      <c r="H117" s="291" t="str">
        <f t="shared" si="55"/>
        <v>Elect - Grid</v>
      </c>
      <c r="I117" s="291">
        <f t="shared" si="55"/>
        <v>-25</v>
      </c>
    </row>
    <row r="118" spans="1:9">
      <c r="A118" s="291" t="s">
        <v>259</v>
      </c>
      <c r="B118" s="291">
        <v>2000</v>
      </c>
      <c r="C118" s="291" t="s">
        <v>260</v>
      </c>
      <c r="D118" s="291" t="s">
        <v>262</v>
      </c>
      <c r="E118" s="291" t="s">
        <v>258</v>
      </c>
      <c r="F118" s="291" t="s">
        <v>269</v>
      </c>
      <c r="G118" s="291" t="str">
        <f t="shared" si="55"/>
        <v>Oil refineries</v>
      </c>
      <c r="H118" s="291" t="str">
        <f t="shared" si="55"/>
        <v>Elect - Grid</v>
      </c>
      <c r="I118" s="291">
        <f t="shared" si="55"/>
        <v>-75</v>
      </c>
    </row>
    <row r="119" spans="1:9">
      <c r="A119" s="291" t="s">
        <v>259</v>
      </c>
      <c r="B119" s="291">
        <v>2000</v>
      </c>
      <c r="C119" s="291" t="s">
        <v>260</v>
      </c>
      <c r="D119" s="291" t="s">
        <v>262</v>
      </c>
      <c r="E119" s="291" t="s">
        <v>258</v>
      </c>
      <c r="F119" s="291" t="s">
        <v>269</v>
      </c>
      <c r="G119" s="291" t="str">
        <f t="shared" si="55"/>
        <v>Power plants</v>
      </c>
      <c r="H119" s="291" t="str">
        <f t="shared" si="55"/>
        <v>Elect - Grid</v>
      </c>
      <c r="I119" s="291">
        <f t="shared" si="55"/>
        <v>-100</v>
      </c>
    </row>
    <row r="120" spans="1:9">
      <c r="A120" s="291" t="s">
        <v>259</v>
      </c>
      <c r="B120" s="291">
        <v>2000</v>
      </c>
      <c r="C120" s="291" t="s">
        <v>260</v>
      </c>
      <c r="D120" s="291" t="s">
        <v>262</v>
      </c>
      <c r="E120" s="291" t="s">
        <v>258</v>
      </c>
      <c r="F120" s="291" t="s">
        <v>269</v>
      </c>
      <c r="G120" s="291" t="str">
        <f>'Energy services E'!AK72</f>
        <v xml:space="preserve">Light fixtures </v>
      </c>
      <c r="H120" s="291" t="str">
        <f>'Energy services E'!B82</f>
        <v>Elect - Grid</v>
      </c>
      <c r="I120" s="291">
        <f>-'Energy services E'!AK82</f>
        <v>-6000</v>
      </c>
    </row>
    <row r="121" spans="1:9">
      <c r="A121" s="291" t="s">
        <v>259</v>
      </c>
      <c r="B121" s="291">
        <v>2000</v>
      </c>
      <c r="C121" s="291" t="s">
        <v>260</v>
      </c>
      <c r="D121" s="291" t="s">
        <v>262</v>
      </c>
      <c r="E121" s="291" t="s">
        <v>258</v>
      </c>
      <c r="F121" s="291" t="s">
        <v>269</v>
      </c>
      <c r="G121" s="291" t="str">
        <f>G73</f>
        <v>Petrol dist.</v>
      </c>
      <c r="H121" s="291" t="str">
        <f>H73</f>
        <v>Petrol</v>
      </c>
      <c r="I121" s="291">
        <f>I73</f>
        <v>-26500</v>
      </c>
    </row>
    <row r="122" spans="1:9">
      <c r="A122" s="291" t="s">
        <v>259</v>
      </c>
      <c r="B122" s="291">
        <v>2000</v>
      </c>
      <c r="C122" s="291" t="s">
        <v>260</v>
      </c>
      <c r="D122" s="291" t="s">
        <v>262</v>
      </c>
      <c r="E122" s="291" t="s">
        <v>258</v>
      </c>
      <c r="F122" s="291" t="s">
        <v>269</v>
      </c>
      <c r="G122" s="291" t="str">
        <f>'Energy services E'!AI72</f>
        <v xml:space="preserve">Car engines </v>
      </c>
      <c r="H122" s="291" t="str">
        <f>'Energy services E'!B84</f>
        <v>Petrol - Dist.</v>
      </c>
      <c r="I122" s="291">
        <f>-'Energy services E'!AI84</f>
        <v>-26000</v>
      </c>
    </row>
    <row r="123" spans="1:9">
      <c r="A123" s="291" t="s">
        <v>259</v>
      </c>
      <c r="B123" s="291">
        <v>2000</v>
      </c>
      <c r="C123" s="291" t="s">
        <v>260</v>
      </c>
      <c r="D123" s="291" t="s">
        <v>262</v>
      </c>
      <c r="E123" s="291" t="s">
        <v>258</v>
      </c>
      <c r="F123" s="291" t="s">
        <v>269</v>
      </c>
      <c r="G123" s="291" t="str">
        <f>'Energy services E'!B85</f>
        <v>Light</v>
      </c>
      <c r="H123" s="291" t="str">
        <f>'Energy services E'!AO72</f>
        <v xml:space="preserve">Rooms </v>
      </c>
      <c r="I123" s="291">
        <f>-'Energy services E'!AO85</f>
        <v>-1200</v>
      </c>
    </row>
    <row r="124" spans="1:9">
      <c r="A124" s="291" t="s">
        <v>259</v>
      </c>
      <c r="B124" s="291">
        <v>2000</v>
      </c>
      <c r="C124" s="291" t="s">
        <v>260</v>
      </c>
      <c r="D124" s="291" t="s">
        <v>262</v>
      </c>
      <c r="E124" s="291" t="s">
        <v>258</v>
      </c>
      <c r="F124" s="291" t="s">
        <v>269</v>
      </c>
      <c r="G124" s="291" t="str">
        <f>'Energy services E'!B86</f>
        <v>LTH</v>
      </c>
      <c r="H124" s="291" t="str">
        <f>'Energy services E'!AN72</f>
        <v xml:space="preserve">Homes    </v>
      </c>
      <c r="I124" s="291">
        <f>-'Energy services E'!AN86</f>
        <v>-20000</v>
      </c>
    </row>
    <row r="125" spans="1:9">
      <c r="A125" s="291" t="s">
        <v>259</v>
      </c>
      <c r="B125" s="291">
        <v>2000</v>
      </c>
      <c r="C125" s="291" t="s">
        <v>260</v>
      </c>
      <c r="D125" s="291" t="s">
        <v>262</v>
      </c>
      <c r="E125" s="291" t="s">
        <v>258</v>
      </c>
      <c r="F125" s="291" t="s">
        <v>269</v>
      </c>
      <c r="G125" s="291" t="str">
        <f>'Energy services E'!B87</f>
        <v>MD - Car engines</v>
      </c>
      <c r="H125" s="291" t="str">
        <f>'Energy services E'!AM72</f>
        <v xml:space="preserve">Cars </v>
      </c>
      <c r="I125" s="291">
        <f>-'Energy services E'!AM87</f>
        <v>-3000.4000000000015</v>
      </c>
    </row>
    <row r="126" spans="1:9">
      <c r="A126" s="291" t="s">
        <v>259</v>
      </c>
      <c r="B126" s="291">
        <v>2000</v>
      </c>
      <c r="C126" s="291" t="s">
        <v>260</v>
      </c>
      <c r="D126" s="291" t="s">
        <v>262</v>
      </c>
      <c r="E126" s="291" t="s">
        <v>258</v>
      </c>
      <c r="F126" s="291" t="s">
        <v>269</v>
      </c>
      <c r="G126" s="291" t="str">
        <f>'Energy services E'!B88</f>
        <v>MD - Truck engines</v>
      </c>
      <c r="H126" s="291" t="str">
        <f>'Energy services E'!AP72</f>
        <v xml:space="preserve">Trucks </v>
      </c>
      <c r="I126" s="291">
        <f>-'Energy services E'!AP88</f>
        <v>-1799.9799999999996</v>
      </c>
    </row>
    <row r="127" spans="1:9">
      <c r="A127" s="291" t="s">
        <v>259</v>
      </c>
      <c r="B127" s="291">
        <v>2000</v>
      </c>
      <c r="C127" s="291" t="s">
        <v>260</v>
      </c>
      <c r="D127" s="291" t="s">
        <v>262</v>
      </c>
      <c r="E127" s="291" t="s">
        <v>258</v>
      </c>
      <c r="F127" s="291" t="s">
        <v>269</v>
      </c>
      <c r="G127" s="291" t="str">
        <f>'Energy services E'!B89</f>
        <v>Freight [tonne-km/year]</v>
      </c>
      <c r="H127" s="291" t="str">
        <f>'Energy services E'!AB72</f>
        <v xml:space="preserve">Crude dist. </v>
      </c>
      <c r="I127" s="291">
        <f>-'Energy services E'!AB89</f>
        <v>-1666685185.3909488</v>
      </c>
    </row>
    <row r="128" spans="1:9">
      <c r="A128" s="291" t="s">
        <v>259</v>
      </c>
      <c r="B128" s="291">
        <v>2000</v>
      </c>
      <c r="C128" s="291" t="s">
        <v>260</v>
      </c>
      <c r="D128" s="291" t="s">
        <v>262</v>
      </c>
      <c r="E128" s="291" t="s">
        <v>258</v>
      </c>
      <c r="F128" s="291" t="s">
        <v>269</v>
      </c>
      <c r="G128" s="291" t="str">
        <f>'Energy services E'!B89</f>
        <v>Freight [tonne-km/year]</v>
      </c>
      <c r="H128" s="291" t="str">
        <f>'Energy services E'!AC72</f>
        <v xml:space="preserve">NG dist. </v>
      </c>
      <c r="I128" s="291">
        <f>-'Energy services E'!AC89</f>
        <v>-1666685185.3909488</v>
      </c>
    </row>
    <row r="129" spans="1:9">
      <c r="A129" s="291" t="s">
        <v>259</v>
      </c>
      <c r="B129" s="291">
        <v>2000</v>
      </c>
      <c r="C129" s="291" t="s">
        <v>260</v>
      </c>
      <c r="D129" s="291" t="s">
        <v>262</v>
      </c>
      <c r="E129" s="291" t="s">
        <v>258</v>
      </c>
      <c r="F129" s="291" t="s">
        <v>269</v>
      </c>
      <c r="G129" s="291" t="str">
        <f>'Energy services E'!AG72</f>
        <v xml:space="preserve">Diesel dist. </v>
      </c>
      <c r="H129" s="291" t="str">
        <f>'Energy services E'!B89</f>
        <v>Freight [tonne-km/year]</v>
      </c>
      <c r="I129" s="291">
        <f>-'Energy services E'!AG89</f>
        <v>-1500000000</v>
      </c>
    </row>
    <row r="130" spans="1:9">
      <c r="A130" s="291" t="s">
        <v>259</v>
      </c>
      <c r="B130" s="291">
        <v>2000</v>
      </c>
      <c r="C130" s="291" t="s">
        <v>260</v>
      </c>
      <c r="D130" s="291" t="s">
        <v>262</v>
      </c>
      <c r="E130" s="291" t="s">
        <v>258</v>
      </c>
      <c r="F130" s="291" t="s">
        <v>269</v>
      </c>
      <c r="G130" s="291" t="str">
        <f>'Energy services E'!B89</f>
        <v>Freight [tonne-km/year]</v>
      </c>
      <c r="H130" s="291" t="str">
        <f>'Energy services E'!AH72</f>
        <v xml:space="preserve">Petrol dist. </v>
      </c>
      <c r="I130" s="291">
        <f>-'Energy services E'!AH89</f>
        <v>-2250000000</v>
      </c>
    </row>
    <row r="131" spans="1:9">
      <c r="A131" s="291" t="s">
        <v>259</v>
      </c>
      <c r="B131" s="291">
        <v>2000</v>
      </c>
      <c r="C131" s="291" t="s">
        <v>263</v>
      </c>
      <c r="D131" s="291" t="s">
        <v>16</v>
      </c>
      <c r="E131" s="291" t="s">
        <v>258</v>
      </c>
      <c r="F131" s="291" t="s">
        <v>269</v>
      </c>
      <c r="G131" s="291" t="s">
        <v>16</v>
      </c>
      <c r="H131" s="291" t="str">
        <f>'Energy services E'!B89</f>
        <v>Freight [tonne-km/year]</v>
      </c>
      <c r="I131" s="291">
        <f>'Energy services E'!AZ89</f>
        <v>142916629629.21808</v>
      </c>
    </row>
    <row r="132" spans="1:9">
      <c r="A132" s="291" t="s">
        <v>259</v>
      </c>
      <c r="B132" s="291">
        <v>2000</v>
      </c>
      <c r="C132" s="291" t="s">
        <v>263</v>
      </c>
      <c r="D132" s="291" t="s">
        <v>24</v>
      </c>
      <c r="E132" s="291" t="s">
        <v>258</v>
      </c>
      <c r="F132" s="291" t="s">
        <v>269</v>
      </c>
      <c r="G132" s="291" t="s">
        <v>24</v>
      </c>
      <c r="H132" s="291" t="str">
        <f>'Energy services E'!B90</f>
        <v>Illumination [lumen-hrs/yr]</v>
      </c>
      <c r="I132" s="291">
        <f>'Energy services E'!AY90</f>
        <v>500000000000000</v>
      </c>
    </row>
    <row r="133" spans="1:9">
      <c r="A133" s="291" t="s">
        <v>259</v>
      </c>
      <c r="B133" s="291">
        <v>2000</v>
      </c>
      <c r="C133" s="291" t="s">
        <v>263</v>
      </c>
      <c r="D133" s="291" t="s">
        <v>16</v>
      </c>
      <c r="E133" s="291" t="s">
        <v>258</v>
      </c>
      <c r="F133" s="291" t="s">
        <v>269</v>
      </c>
      <c r="G133" s="291" t="s">
        <v>16</v>
      </c>
      <c r="H133" s="291" t="str">
        <f>'Energy services E'!B91</f>
        <v>Passenger [passenger-km/yr]</v>
      </c>
      <c r="I133" s="291">
        <f>'Energy services E'!AZ91</f>
        <v>500000000000</v>
      </c>
    </row>
    <row r="134" spans="1:9">
      <c r="A134" s="291" t="s">
        <v>259</v>
      </c>
      <c r="B134" s="291">
        <v>2000</v>
      </c>
      <c r="C134" s="291" t="s">
        <v>263</v>
      </c>
      <c r="D134" s="291" t="s">
        <v>24</v>
      </c>
      <c r="E134" s="291" t="s">
        <v>258</v>
      </c>
      <c r="F134" s="291" t="s">
        <v>269</v>
      </c>
      <c r="G134" s="291" t="s">
        <v>24</v>
      </c>
      <c r="H134" s="291" t="str">
        <f>'Energy services E'!B92</f>
        <v>Space heating [m3-K]</v>
      </c>
      <c r="I134" s="291">
        <f>'Energy services E'!AY92</f>
        <v>75000000000</v>
      </c>
    </row>
    <row r="135" spans="1:9">
      <c r="A135" s="292" t="str">
        <f>A82</f>
        <v>GB</v>
      </c>
      <c r="B135" s="292">
        <f>B82</f>
        <v>2000</v>
      </c>
      <c r="C135" s="292" t="str">
        <f>C82</f>
        <v>Supply</v>
      </c>
      <c r="D135" s="292" t="str">
        <f>D82</f>
        <v>Total primary energy supply</v>
      </c>
      <c r="E135" s="292" t="s">
        <v>270</v>
      </c>
      <c r="F135" s="292" t="str">
        <f>F82</f>
        <v>services</v>
      </c>
      <c r="G135" s="292" t="str">
        <f>G82</f>
        <v>Resources - Crude</v>
      </c>
      <c r="H135" s="292" t="str">
        <f>H82</f>
        <v>Crude</v>
      </c>
      <c r="I135" s="292">
        <f>'Exergy services X'!C103</f>
        <v>53500</v>
      </c>
    </row>
    <row r="136" spans="1:9">
      <c r="A136" s="292" t="str">
        <f t="shared" ref="A136:D136" si="56">A83</f>
        <v>GB</v>
      </c>
      <c r="B136" s="292">
        <f t="shared" si="56"/>
        <v>2000</v>
      </c>
      <c r="C136" s="292" t="str">
        <f t="shared" si="56"/>
        <v>Supply</v>
      </c>
      <c r="D136" s="292" t="str">
        <f t="shared" si="56"/>
        <v>Total primary energy supply</v>
      </c>
      <c r="E136" s="292" t="s">
        <v>270</v>
      </c>
      <c r="F136" s="292" t="str">
        <f t="shared" ref="F136:H136" si="57">F83</f>
        <v>services</v>
      </c>
      <c r="G136" s="292" t="str">
        <f t="shared" si="57"/>
        <v>Resources - NG</v>
      </c>
      <c r="H136" s="292" t="str">
        <f t="shared" si="57"/>
        <v>NG</v>
      </c>
      <c r="I136" s="292">
        <f>'Exergy services X'!F104</f>
        <v>44720</v>
      </c>
    </row>
    <row r="137" spans="1:9">
      <c r="A137" s="292" t="str">
        <f t="shared" ref="A137:D137" si="58">A84</f>
        <v>GB</v>
      </c>
      <c r="B137" s="292">
        <f t="shared" si="58"/>
        <v>2000</v>
      </c>
      <c r="C137" s="292" t="str">
        <f t="shared" si="58"/>
        <v>Supply</v>
      </c>
      <c r="D137" s="292" t="str">
        <f t="shared" si="58"/>
        <v>Transformation processes</v>
      </c>
      <c r="E137" s="292" t="s">
        <v>270</v>
      </c>
      <c r="F137" s="292" t="str">
        <f t="shared" ref="F137:H137" si="59">F84</f>
        <v>services</v>
      </c>
      <c r="G137" s="292" t="str">
        <f t="shared" si="59"/>
        <v>Gas wells &amp; proc.</v>
      </c>
      <c r="H137" s="292" t="str">
        <f t="shared" si="59"/>
        <v>NG - Wells</v>
      </c>
      <c r="I137" s="292">
        <f>'Exergy services X'!G105</f>
        <v>42640</v>
      </c>
    </row>
    <row r="138" spans="1:9">
      <c r="A138" s="292" t="str">
        <f t="shared" ref="A138:D138" si="60">A85</f>
        <v>GB</v>
      </c>
      <c r="B138" s="292">
        <f t="shared" si="60"/>
        <v>2000</v>
      </c>
      <c r="C138" s="292" t="str">
        <f t="shared" si="60"/>
        <v>Supply</v>
      </c>
      <c r="D138" s="292" t="str">
        <f t="shared" si="60"/>
        <v>Transformation processes</v>
      </c>
      <c r="E138" s="292" t="s">
        <v>270</v>
      </c>
      <c r="F138" s="292" t="str">
        <f t="shared" ref="F138:H138" si="61">F85</f>
        <v>services</v>
      </c>
      <c r="G138" s="292" t="str">
        <f t="shared" si="61"/>
        <v>Oil fields</v>
      </c>
      <c r="H138" s="292" t="str">
        <f t="shared" si="61"/>
        <v>Crude - Fields</v>
      </c>
      <c r="I138" s="292">
        <f>'Exergy services X'!D106</f>
        <v>50825</v>
      </c>
    </row>
    <row r="139" spans="1:9">
      <c r="A139" s="292" t="str">
        <f t="shared" ref="A139:D139" si="62">A86</f>
        <v>GB</v>
      </c>
      <c r="B139" s="292">
        <f t="shared" si="62"/>
        <v>2000</v>
      </c>
      <c r="C139" s="292" t="str">
        <f t="shared" si="62"/>
        <v>Supply</v>
      </c>
      <c r="D139" s="292" t="str">
        <f t="shared" si="62"/>
        <v>Transformation processes</v>
      </c>
      <c r="E139" s="292" t="s">
        <v>270</v>
      </c>
      <c r="F139" s="292" t="str">
        <f t="shared" ref="F139:H139" si="63">F86</f>
        <v>services</v>
      </c>
      <c r="G139" s="292" t="str">
        <f t="shared" si="63"/>
        <v>Crude dist.</v>
      </c>
      <c r="H139" s="292" t="str">
        <f t="shared" si="63"/>
        <v>Crude - Dist.</v>
      </c>
      <c r="I139" s="292">
        <f>'Exergy services X'!E107</f>
        <v>50290</v>
      </c>
    </row>
    <row r="140" spans="1:9">
      <c r="A140" s="292" t="str">
        <f t="shared" ref="A140:D140" si="64">A87</f>
        <v>GB</v>
      </c>
      <c r="B140" s="292">
        <f t="shared" si="64"/>
        <v>2000</v>
      </c>
      <c r="C140" s="292" t="str">
        <f t="shared" si="64"/>
        <v>Supply</v>
      </c>
      <c r="D140" s="292" t="str">
        <f t="shared" si="64"/>
        <v>Transformation processes</v>
      </c>
      <c r="E140" s="292" t="s">
        <v>270</v>
      </c>
      <c r="F140" s="292" t="str">
        <f t="shared" ref="F140:H140" si="65">F87</f>
        <v>services</v>
      </c>
      <c r="G140" s="292" t="str">
        <f t="shared" si="65"/>
        <v>NG dist.</v>
      </c>
      <c r="H140" s="292" t="str">
        <f t="shared" si="65"/>
        <v>NG - Dist.</v>
      </c>
      <c r="I140" s="292">
        <f>'Exergy services X'!H108</f>
        <v>42640</v>
      </c>
    </row>
    <row r="141" spans="1:9">
      <c r="A141" s="292" t="str">
        <f t="shared" ref="A141:D141" si="66">A88</f>
        <v>GB</v>
      </c>
      <c r="B141" s="292">
        <f t="shared" si="66"/>
        <v>2000</v>
      </c>
      <c r="C141" s="292" t="str">
        <f t="shared" si="66"/>
        <v>Supply</v>
      </c>
      <c r="D141" s="292" t="str">
        <f t="shared" si="66"/>
        <v>Transformation processes</v>
      </c>
      <c r="E141" s="292" t="s">
        <v>270</v>
      </c>
      <c r="F141" s="292" t="str">
        <f t="shared" ref="F141:H141" si="67">F88</f>
        <v>services</v>
      </c>
      <c r="G141" s="292" t="str">
        <f t="shared" si="67"/>
        <v>Oil refineries</v>
      </c>
      <c r="H141" s="292" t="str">
        <f t="shared" si="67"/>
        <v>Diesel</v>
      </c>
      <c r="I141" s="292">
        <f>'Exergy services X'!I109</f>
        <v>16585</v>
      </c>
    </row>
    <row r="142" spans="1:9">
      <c r="A142" s="292" t="str">
        <f t="shared" ref="A142:D142" si="68">A89</f>
        <v>GB</v>
      </c>
      <c r="B142" s="292">
        <f t="shared" si="68"/>
        <v>2000</v>
      </c>
      <c r="C142" s="292" t="str">
        <f t="shared" si="68"/>
        <v>Supply</v>
      </c>
      <c r="D142" s="292" t="str">
        <f t="shared" si="68"/>
        <v>Transformation processes</v>
      </c>
      <c r="E142" s="292" t="s">
        <v>270</v>
      </c>
      <c r="F142" s="292" t="str">
        <f t="shared" ref="F142:H142" si="69">F89</f>
        <v>services</v>
      </c>
      <c r="G142" s="292" t="str">
        <f t="shared" si="69"/>
        <v>Oil refineries</v>
      </c>
      <c r="H142" s="292" t="str">
        <f t="shared" si="69"/>
        <v>Petrol</v>
      </c>
      <c r="I142" s="292">
        <f>'Exergy services X'!M109</f>
        <v>28355</v>
      </c>
    </row>
    <row r="143" spans="1:9">
      <c r="A143" s="292" t="str">
        <f t="shared" ref="A143:D143" si="70">A90</f>
        <v>GB</v>
      </c>
      <c r="B143" s="292">
        <f t="shared" si="70"/>
        <v>2000</v>
      </c>
      <c r="C143" s="292" t="str">
        <f t="shared" si="70"/>
        <v>Supply</v>
      </c>
      <c r="D143" s="292" t="str">
        <f t="shared" si="70"/>
        <v>Transformation processes</v>
      </c>
      <c r="E143" s="292" t="s">
        <v>270</v>
      </c>
      <c r="F143" s="292" t="str">
        <f t="shared" ref="F143:H143" si="71">F90</f>
        <v>services</v>
      </c>
      <c r="G143" s="292" t="str">
        <f t="shared" si="71"/>
        <v>Power plants</v>
      </c>
      <c r="H143" s="292" t="str">
        <f t="shared" si="71"/>
        <v>Elect</v>
      </c>
      <c r="I143" s="292">
        <f>'Exergy services X'!K110</f>
        <v>6400</v>
      </c>
    </row>
    <row r="144" spans="1:9">
      <c r="A144" s="292" t="str">
        <f t="shared" ref="A144:D144" si="72">A91</f>
        <v>GB</v>
      </c>
      <c r="B144" s="292">
        <f t="shared" si="72"/>
        <v>2000</v>
      </c>
      <c r="C144" s="292" t="str">
        <f t="shared" si="72"/>
        <v>Supply</v>
      </c>
      <c r="D144" s="292" t="str">
        <f t="shared" si="72"/>
        <v>Transformation processes</v>
      </c>
      <c r="E144" s="292" t="s">
        <v>270</v>
      </c>
      <c r="F144" s="292" t="str">
        <f t="shared" ref="F144:H144" si="73">F91</f>
        <v>services</v>
      </c>
      <c r="G144" s="292" t="str">
        <f t="shared" si="73"/>
        <v>Elect. grid</v>
      </c>
      <c r="H144" s="292" t="str">
        <f t="shared" si="73"/>
        <v>Elect - Grid</v>
      </c>
      <c r="I144" s="292">
        <f>'Exergy services X'!L111</f>
        <v>6275</v>
      </c>
    </row>
    <row r="145" spans="1:9">
      <c r="A145" s="292" t="str">
        <f t="shared" ref="A145:D145" si="74">A92</f>
        <v>GB</v>
      </c>
      <c r="B145" s="292">
        <f t="shared" si="74"/>
        <v>2000</v>
      </c>
      <c r="C145" s="292" t="str">
        <f t="shared" si="74"/>
        <v>Supply</v>
      </c>
      <c r="D145" s="292" t="str">
        <f t="shared" si="74"/>
        <v>Transformation processes</v>
      </c>
      <c r="E145" s="292" t="s">
        <v>270</v>
      </c>
      <c r="F145" s="292" t="str">
        <f t="shared" ref="F145:H145" si="75">F92</f>
        <v>services</v>
      </c>
      <c r="G145" s="292" t="str">
        <f t="shared" si="75"/>
        <v>Diesel dist.</v>
      </c>
      <c r="H145" s="292" t="str">
        <f t="shared" si="75"/>
        <v>Diesel - Dist.</v>
      </c>
      <c r="I145" s="292">
        <f>'Exergy services X'!J112</f>
        <v>16210.500000000002</v>
      </c>
    </row>
    <row r="146" spans="1:9">
      <c r="A146" s="292" t="str">
        <f t="shared" ref="A146:D146" si="76">A93</f>
        <v>GB</v>
      </c>
      <c r="B146" s="292">
        <f t="shared" si="76"/>
        <v>2000</v>
      </c>
      <c r="C146" s="292" t="str">
        <f t="shared" si="76"/>
        <v>Supply</v>
      </c>
      <c r="D146" s="292" t="str">
        <f t="shared" si="76"/>
        <v>Transformation processes</v>
      </c>
      <c r="E146" s="292" t="s">
        <v>270</v>
      </c>
      <c r="F146" s="292" t="str">
        <f t="shared" ref="F146:H146" si="77">F93</f>
        <v>services</v>
      </c>
      <c r="G146" s="292" t="str">
        <f t="shared" si="77"/>
        <v>Petrol dist.</v>
      </c>
      <c r="H146" s="292" t="str">
        <f t="shared" si="77"/>
        <v>Petrol - Dist.</v>
      </c>
      <c r="I146" s="292">
        <f>'Exergy services X'!N113</f>
        <v>27820</v>
      </c>
    </row>
    <row r="147" spans="1:9">
      <c r="A147" s="292" t="str">
        <f t="shared" ref="A147:D147" si="78">A94</f>
        <v>GB</v>
      </c>
      <c r="B147" s="292">
        <f t="shared" si="78"/>
        <v>2000</v>
      </c>
      <c r="C147" s="292" t="str">
        <f t="shared" si="78"/>
        <v>Supply</v>
      </c>
      <c r="D147" s="292" t="str">
        <f t="shared" si="78"/>
        <v>Transformation processes</v>
      </c>
      <c r="E147" s="292" t="s">
        <v>270</v>
      </c>
      <c r="F147" s="292" t="str">
        <f t="shared" ref="F147:H147" si="79">F94</f>
        <v>services</v>
      </c>
      <c r="G147" s="292" t="str">
        <f t="shared" si="79"/>
        <v>Car engines</v>
      </c>
      <c r="H147" s="292" t="str">
        <f t="shared" si="79"/>
        <v>MD-Car engines</v>
      </c>
      <c r="I147" s="292">
        <f>'Exergy services X'!Q114</f>
        <v>3000.4000000000015</v>
      </c>
    </row>
    <row r="148" spans="1:9">
      <c r="A148" s="292" t="str">
        <f t="shared" ref="A148:D148" si="80">A95</f>
        <v>GB</v>
      </c>
      <c r="B148" s="292">
        <f t="shared" si="80"/>
        <v>2000</v>
      </c>
      <c r="C148" s="292" t="str">
        <f t="shared" si="80"/>
        <v>Supply</v>
      </c>
      <c r="D148" s="292" t="str">
        <f t="shared" si="80"/>
        <v>Transformation processes</v>
      </c>
      <c r="E148" s="292" t="s">
        <v>270</v>
      </c>
      <c r="F148" s="292" t="str">
        <f t="shared" ref="F148:H148" si="81">F95</f>
        <v>services</v>
      </c>
      <c r="G148" s="292" t="str">
        <f t="shared" si="81"/>
        <v>Furnaces</v>
      </c>
      <c r="H148" s="292" t="str">
        <f t="shared" si="81"/>
        <v>LTH</v>
      </c>
      <c r="I148" s="292">
        <f>'Exergy services X'!P115</f>
        <v>335.40164346805403</v>
      </c>
    </row>
    <row r="149" spans="1:9">
      <c r="A149" s="292" t="str">
        <f t="shared" ref="A149:D149" si="82">A96</f>
        <v>GB</v>
      </c>
      <c r="B149" s="292">
        <f t="shared" si="82"/>
        <v>2000</v>
      </c>
      <c r="C149" s="292" t="str">
        <f t="shared" si="82"/>
        <v>Supply</v>
      </c>
      <c r="D149" s="292" t="str">
        <f t="shared" si="82"/>
        <v>Transformation processes</v>
      </c>
      <c r="E149" s="292" t="s">
        <v>270</v>
      </c>
      <c r="F149" s="292" t="str">
        <f t="shared" ref="F149:H149" si="83">F96</f>
        <v>services</v>
      </c>
      <c r="G149" s="292" t="str">
        <f t="shared" si="83"/>
        <v>Light fixtures</v>
      </c>
      <c r="H149" s="292" t="str">
        <f t="shared" si="83"/>
        <v>Light</v>
      </c>
      <c r="I149" s="292">
        <f>'Exergy services X'!O116</f>
        <v>96</v>
      </c>
    </row>
    <row r="150" spans="1:9">
      <c r="A150" s="292" t="str">
        <f t="shared" ref="A150:D150" si="84">A97</f>
        <v>GB</v>
      </c>
      <c r="B150" s="292">
        <f t="shared" si="84"/>
        <v>2000</v>
      </c>
      <c r="C150" s="292" t="str">
        <f t="shared" si="84"/>
        <v>Supply</v>
      </c>
      <c r="D150" s="292" t="str">
        <f t="shared" si="84"/>
        <v>Transformation processes</v>
      </c>
      <c r="E150" s="292" t="s">
        <v>270</v>
      </c>
      <c r="F150" s="292" t="str">
        <f t="shared" ref="F150:H150" si="85">F97</f>
        <v>services</v>
      </c>
      <c r="G150" s="292" t="str">
        <f t="shared" si="85"/>
        <v>Truck engines</v>
      </c>
      <c r="H150" s="292" t="str">
        <f t="shared" si="85"/>
        <v>MD-Truck engines</v>
      </c>
      <c r="I150" s="292">
        <f>'Exergy services X'!R117</f>
        <v>1799.9799999999996</v>
      </c>
    </row>
    <row r="151" spans="1:9">
      <c r="A151" s="292" t="str">
        <f t="shared" ref="A151:D151" si="86">A98</f>
        <v>GB</v>
      </c>
      <c r="B151" s="292">
        <f t="shared" si="86"/>
        <v>2000</v>
      </c>
      <c r="C151" s="292" t="str">
        <f t="shared" si="86"/>
        <v>Supply</v>
      </c>
      <c r="D151" s="292" t="str">
        <f t="shared" si="86"/>
        <v>Transformation processes</v>
      </c>
      <c r="E151" s="292" t="s">
        <v>270</v>
      </c>
      <c r="F151" s="292" t="str">
        <f t="shared" ref="F151:H151" si="87">F98</f>
        <v>services</v>
      </c>
      <c r="G151" s="292" t="str">
        <f t="shared" si="87"/>
        <v>Cars</v>
      </c>
      <c r="H151" s="292" t="str">
        <f t="shared" si="87"/>
        <v xml:space="preserve">Passenger [passenger-km/yr] </v>
      </c>
      <c r="I151" s="292">
        <f>'Exergy services X'!U118</f>
        <v>500000000000</v>
      </c>
    </row>
    <row r="152" spans="1:9">
      <c r="A152" s="292" t="str">
        <f t="shared" ref="A152:D152" si="88">A99</f>
        <v>GB</v>
      </c>
      <c r="B152" s="292">
        <f t="shared" si="88"/>
        <v>2000</v>
      </c>
      <c r="C152" s="292" t="str">
        <f t="shared" si="88"/>
        <v>Supply</v>
      </c>
      <c r="D152" s="292" t="str">
        <f t="shared" si="88"/>
        <v>Transformation processes</v>
      </c>
      <c r="E152" s="292" t="s">
        <v>270</v>
      </c>
      <c r="F152" s="292" t="str">
        <f t="shared" ref="F152:H152" si="89">F99</f>
        <v>services</v>
      </c>
      <c r="G152" s="292" t="str">
        <f t="shared" si="89"/>
        <v>Homes</v>
      </c>
      <c r="H152" s="292" t="str">
        <f t="shared" si="89"/>
        <v>Space heating [m3-K]</v>
      </c>
      <c r="I152" s="292">
        <f>'Exergy services X'!V119</f>
        <v>75000000000</v>
      </c>
    </row>
    <row r="153" spans="1:9">
      <c r="A153" s="292" t="str">
        <f t="shared" ref="A153:D153" si="90">A100</f>
        <v>GB</v>
      </c>
      <c r="B153" s="292">
        <f t="shared" si="90"/>
        <v>2000</v>
      </c>
      <c r="C153" s="292" t="str">
        <f t="shared" si="90"/>
        <v>Supply</v>
      </c>
      <c r="D153" s="292" t="str">
        <f t="shared" si="90"/>
        <v>Transformation processes</v>
      </c>
      <c r="E153" s="292" t="s">
        <v>270</v>
      </c>
      <c r="F153" s="292" t="str">
        <f t="shared" ref="F153:H153" si="91">F100</f>
        <v>services</v>
      </c>
      <c r="G153" s="292" t="str">
        <f t="shared" si="91"/>
        <v>Rooms</v>
      </c>
      <c r="H153" s="292" t="str">
        <f t="shared" si="91"/>
        <v>Illumination [lumen-hrs/yr]</v>
      </c>
      <c r="I153" s="292">
        <f>'Exergy services X'!T120</f>
        <v>500000000000000</v>
      </c>
    </row>
    <row r="154" spans="1:9">
      <c r="A154" s="292" t="str">
        <f t="shared" ref="A154:D154" si="92">A101</f>
        <v>GB</v>
      </c>
      <c r="B154" s="292">
        <f t="shared" si="92"/>
        <v>2000</v>
      </c>
      <c r="C154" s="292" t="str">
        <f t="shared" si="92"/>
        <v>Supply</v>
      </c>
      <c r="D154" s="292" t="str">
        <f t="shared" si="92"/>
        <v>Transformation processes</v>
      </c>
      <c r="E154" s="292" t="s">
        <v>270</v>
      </c>
      <c r="F154" s="292" t="str">
        <f t="shared" ref="F154:H154" si="93">F101</f>
        <v>services</v>
      </c>
      <c r="G154" s="292" t="str">
        <f t="shared" si="93"/>
        <v>Trucks</v>
      </c>
      <c r="H154" s="292" t="str">
        <f t="shared" si="93"/>
        <v>Freight [tonne-km/year]</v>
      </c>
      <c r="I154" s="292">
        <f>'Exergy services X'!S121</f>
        <v>150000000000</v>
      </c>
    </row>
    <row r="155" spans="1:9">
      <c r="A155" s="292" t="str">
        <f t="shared" ref="A155:D155" si="94">A102</f>
        <v>GB</v>
      </c>
      <c r="B155" s="292">
        <f t="shared" si="94"/>
        <v>2000</v>
      </c>
      <c r="C155" s="292" t="str">
        <f t="shared" si="94"/>
        <v>Supply</v>
      </c>
      <c r="D155" s="292" t="str">
        <f t="shared" si="94"/>
        <v>Transformation processes</v>
      </c>
      <c r="E155" s="292" t="s">
        <v>270</v>
      </c>
      <c r="F155" s="292" t="str">
        <f t="shared" ref="F155:H155" si="95">F102</f>
        <v>services</v>
      </c>
      <c r="G155" s="292" t="str">
        <f t="shared" si="95"/>
        <v>Oil fields</v>
      </c>
      <c r="H155" s="292" t="str">
        <f t="shared" si="95"/>
        <v>Crude</v>
      </c>
      <c r="I155" s="292">
        <f>-'Exergy services X'!AA73</f>
        <v>-53500</v>
      </c>
    </row>
    <row r="156" spans="1:9">
      <c r="A156" s="292" t="str">
        <f t="shared" ref="A156:D156" si="96">A103</f>
        <v>GB</v>
      </c>
      <c r="B156" s="292">
        <f t="shared" si="96"/>
        <v>2000</v>
      </c>
      <c r="C156" s="292" t="str">
        <f t="shared" si="96"/>
        <v>Supply</v>
      </c>
      <c r="D156" s="292" t="str">
        <f t="shared" si="96"/>
        <v>Transformation processes</v>
      </c>
      <c r="E156" s="292" t="s">
        <v>270</v>
      </c>
      <c r="F156" s="292" t="str">
        <f t="shared" ref="F156:H156" si="97">F103</f>
        <v>services</v>
      </c>
      <c r="G156" s="292" t="str">
        <f t="shared" si="97"/>
        <v>Crude dist.</v>
      </c>
      <c r="H156" s="292" t="str">
        <f t="shared" si="97"/>
        <v>Crude - Fields</v>
      </c>
      <c r="I156" s="292">
        <f>-'Exergy services X'!AB74</f>
        <v>-50825</v>
      </c>
    </row>
    <row r="157" spans="1:9">
      <c r="A157" s="292" t="str">
        <f t="shared" ref="A157:D157" si="98">A104</f>
        <v>GB</v>
      </c>
      <c r="B157" s="292">
        <f t="shared" si="98"/>
        <v>2000</v>
      </c>
      <c r="C157" s="292" t="str">
        <f t="shared" si="98"/>
        <v>Supply</v>
      </c>
      <c r="D157" s="292" t="str">
        <f t="shared" si="98"/>
        <v>Transformation processes</v>
      </c>
      <c r="E157" s="292" t="s">
        <v>270</v>
      </c>
      <c r="F157" s="292" t="str">
        <f t="shared" ref="F157:H157" si="99">F104</f>
        <v>services</v>
      </c>
      <c r="G157" s="292" t="str">
        <f t="shared" si="99"/>
        <v>Oil refineries</v>
      </c>
      <c r="H157" s="292" t="str">
        <f t="shared" si="99"/>
        <v>Crude - Dist.</v>
      </c>
      <c r="I157" s="292">
        <f>-'Exergy services X'!AD75</f>
        <v>-50290</v>
      </c>
    </row>
    <row r="158" spans="1:9">
      <c r="A158" s="292" t="str">
        <f t="shared" ref="A158:D158" si="100">A105</f>
        <v>GB</v>
      </c>
      <c r="B158" s="292">
        <f t="shared" si="100"/>
        <v>2000</v>
      </c>
      <c r="C158" s="292" t="str">
        <f t="shared" si="100"/>
        <v>Supply</v>
      </c>
      <c r="D158" s="292" t="str">
        <f t="shared" si="100"/>
        <v>Transformation processes</v>
      </c>
      <c r="E158" s="292" t="s">
        <v>270</v>
      </c>
      <c r="F158" s="292" t="str">
        <f t="shared" ref="F158:H158" si="101">F105</f>
        <v>services</v>
      </c>
      <c r="G158" s="292" t="str">
        <f t="shared" si="101"/>
        <v>Gas wells &amp; proc.</v>
      </c>
      <c r="H158" s="292" t="str">
        <f t="shared" si="101"/>
        <v>NG</v>
      </c>
      <c r="I158" s="292">
        <f>-'Exergy services X'!Z76</f>
        <v>-44720</v>
      </c>
    </row>
    <row r="159" spans="1:9">
      <c r="A159" s="292" t="str">
        <f t="shared" ref="A159:D159" si="102">A106</f>
        <v>GB</v>
      </c>
      <c r="B159" s="292">
        <f t="shared" si="102"/>
        <v>2000</v>
      </c>
      <c r="C159" s="292" t="str">
        <f t="shared" si="102"/>
        <v>Supply</v>
      </c>
      <c r="D159" s="292" t="str">
        <f t="shared" si="102"/>
        <v>Transformation processes</v>
      </c>
      <c r="E159" s="292" t="s">
        <v>270</v>
      </c>
      <c r="F159" s="292" t="str">
        <f t="shared" ref="F159:H159" si="103">F106</f>
        <v>services</v>
      </c>
      <c r="G159" s="292" t="str">
        <f t="shared" si="103"/>
        <v>NG dist.</v>
      </c>
      <c r="H159" s="292" t="str">
        <f t="shared" si="103"/>
        <v>NG - Wells</v>
      </c>
      <c r="I159" s="292">
        <f>-'Exergy services X'!AC77</f>
        <v>-42640</v>
      </c>
    </row>
    <row r="160" spans="1:9">
      <c r="A160" s="292" t="str">
        <f t="shared" ref="A160:D160" si="104">A107</f>
        <v>GB</v>
      </c>
      <c r="B160" s="292">
        <f t="shared" si="104"/>
        <v>2000</v>
      </c>
      <c r="C160" s="292" t="str">
        <f t="shared" si="104"/>
        <v>Supply</v>
      </c>
      <c r="D160" s="292" t="str">
        <f t="shared" si="104"/>
        <v>Transformation processes</v>
      </c>
      <c r="E160" s="292" t="s">
        <v>270</v>
      </c>
      <c r="F160" s="292" t="str">
        <f t="shared" ref="F160:H160" si="105">F107</f>
        <v>services</v>
      </c>
      <c r="G160" s="292" t="str">
        <f t="shared" si="105"/>
        <v>Power plants</v>
      </c>
      <c r="H160" s="292" t="str">
        <f t="shared" si="105"/>
        <v>NG - Dist.</v>
      </c>
      <c r="I160" s="292">
        <f>-'Exergy services X'!AE78</f>
        <v>-16640</v>
      </c>
    </row>
    <row r="161" spans="1:9">
      <c r="A161" s="292" t="str">
        <f t="shared" ref="A161:D161" si="106">A108</f>
        <v>GB</v>
      </c>
      <c r="B161" s="292">
        <f t="shared" si="106"/>
        <v>2000</v>
      </c>
      <c r="C161" s="292" t="str">
        <f t="shared" si="106"/>
        <v>Supply</v>
      </c>
      <c r="D161" s="292" t="str">
        <f t="shared" si="106"/>
        <v>Transformation processes</v>
      </c>
      <c r="E161" s="292" t="s">
        <v>270</v>
      </c>
      <c r="F161" s="292" t="str">
        <f t="shared" ref="F161:H161" si="107">F108</f>
        <v>services</v>
      </c>
      <c r="G161" s="292" t="str">
        <f t="shared" si="107"/>
        <v xml:space="preserve">Furnaces </v>
      </c>
      <c r="H161" s="292" t="str">
        <f t="shared" si="107"/>
        <v>NG - Dist.</v>
      </c>
      <c r="I161" s="292">
        <f>-'Exergy services X'!AJ78</f>
        <v>-26000</v>
      </c>
    </row>
    <row r="162" spans="1:9">
      <c r="A162" s="292" t="str">
        <f t="shared" ref="A162:D162" si="108">A109</f>
        <v>GB</v>
      </c>
      <c r="B162" s="292">
        <f t="shared" si="108"/>
        <v>2000</v>
      </c>
      <c r="C162" s="292" t="str">
        <f t="shared" si="108"/>
        <v>Supply</v>
      </c>
      <c r="D162" s="292" t="str">
        <f t="shared" si="108"/>
        <v>Transformation processes</v>
      </c>
      <c r="E162" s="292" t="s">
        <v>270</v>
      </c>
      <c r="F162" s="292" t="str">
        <f t="shared" ref="F162:H162" si="109">F109</f>
        <v>services</v>
      </c>
      <c r="G162" s="292" t="str">
        <f t="shared" si="109"/>
        <v>Diesel dist.</v>
      </c>
      <c r="H162" s="292" t="str">
        <f t="shared" si="109"/>
        <v>Diesel</v>
      </c>
      <c r="I162" s="292">
        <f>-'Exergy services X'!AG79</f>
        <v>-16585</v>
      </c>
    </row>
    <row r="163" spans="1:9">
      <c r="A163" s="292" t="str">
        <f t="shared" ref="A163:D163" si="110">A110</f>
        <v>GB</v>
      </c>
      <c r="B163" s="292">
        <f t="shared" si="110"/>
        <v>2000</v>
      </c>
      <c r="C163" s="292" t="str">
        <f t="shared" si="110"/>
        <v>Supply</v>
      </c>
      <c r="D163" s="292" t="str">
        <f t="shared" si="110"/>
        <v>Transformation processes</v>
      </c>
      <c r="E163" s="292" t="s">
        <v>270</v>
      </c>
      <c r="F163" s="292" t="str">
        <f t="shared" ref="F163:H163" si="111">F110</f>
        <v>services</v>
      </c>
      <c r="G163" s="292" t="str">
        <f t="shared" si="111"/>
        <v>Gas wells &amp; proc.</v>
      </c>
      <c r="H163" s="292" t="str">
        <f t="shared" si="111"/>
        <v>Diesel - Dist.</v>
      </c>
      <c r="I163" s="292">
        <f>-'Exergy services X'!Z80</f>
        <v>-53.5</v>
      </c>
    </row>
    <row r="164" spans="1:9">
      <c r="A164" s="292" t="str">
        <f t="shared" ref="A164:D164" si="112">A111</f>
        <v>GB</v>
      </c>
      <c r="B164" s="292">
        <f t="shared" si="112"/>
        <v>2000</v>
      </c>
      <c r="C164" s="292" t="str">
        <f t="shared" si="112"/>
        <v>Supply</v>
      </c>
      <c r="D164" s="292" t="str">
        <f t="shared" si="112"/>
        <v>Transformation processes</v>
      </c>
      <c r="E164" s="292" t="s">
        <v>270</v>
      </c>
      <c r="F164" s="292" t="str">
        <f t="shared" ref="F164:H164" si="113">F111</f>
        <v>services</v>
      </c>
      <c r="G164" s="292" t="str">
        <f t="shared" si="113"/>
        <v>Oil fields</v>
      </c>
      <c r="H164" s="292" t="str">
        <f t="shared" si="113"/>
        <v>Diesel - Dist.</v>
      </c>
      <c r="I164" s="292">
        <f>-'Exergy services X'!AA80</f>
        <v>-53.5</v>
      </c>
    </row>
    <row r="165" spans="1:9">
      <c r="A165" s="292" t="str">
        <f t="shared" ref="A165:D165" si="114">A112</f>
        <v>GB</v>
      </c>
      <c r="B165" s="292">
        <f t="shared" si="114"/>
        <v>2000</v>
      </c>
      <c r="C165" s="292" t="str">
        <f t="shared" si="114"/>
        <v>Supply</v>
      </c>
      <c r="D165" s="292" t="str">
        <f t="shared" si="114"/>
        <v>Transformation processes</v>
      </c>
      <c r="E165" s="292" t="s">
        <v>270</v>
      </c>
      <c r="F165" s="292" t="str">
        <f t="shared" ref="F165:H165" si="115">F112</f>
        <v>services</v>
      </c>
      <c r="G165" s="292" t="str">
        <f t="shared" si="115"/>
        <v xml:space="preserve">Truck engines </v>
      </c>
      <c r="H165" s="292" t="str">
        <f t="shared" si="115"/>
        <v>Diesel - Dist.</v>
      </c>
      <c r="I165" s="292">
        <f>-'Exergy services X'!AL80</f>
        <v>-16103.500000000002</v>
      </c>
    </row>
    <row r="166" spans="1:9">
      <c r="A166" s="292" t="str">
        <f t="shared" ref="A166:D166" si="116">A113</f>
        <v>GB</v>
      </c>
      <c r="B166" s="292">
        <f t="shared" si="116"/>
        <v>2000</v>
      </c>
      <c r="C166" s="292" t="str">
        <f t="shared" si="116"/>
        <v>Supply</v>
      </c>
      <c r="D166" s="292" t="str">
        <f t="shared" si="116"/>
        <v>Transformation processes</v>
      </c>
      <c r="E166" s="292" t="s">
        <v>270</v>
      </c>
      <c r="F166" s="292" t="str">
        <f t="shared" ref="F166:H166" si="117">F113</f>
        <v>services</v>
      </c>
      <c r="G166" s="292" t="str">
        <f t="shared" si="117"/>
        <v>Elect. grid</v>
      </c>
      <c r="H166" s="292" t="str">
        <f t="shared" si="117"/>
        <v>Elect</v>
      </c>
      <c r="I166" s="292">
        <f>-'Exergy services X'!AF81</f>
        <v>-6400</v>
      </c>
    </row>
    <row r="167" spans="1:9">
      <c r="A167" s="292" t="str">
        <f t="shared" ref="A167:D167" si="118">A114</f>
        <v>GB</v>
      </c>
      <c r="B167" s="292">
        <f t="shared" si="118"/>
        <v>2000</v>
      </c>
      <c r="C167" s="292" t="str">
        <f t="shared" si="118"/>
        <v>Supply</v>
      </c>
      <c r="D167" s="292" t="str">
        <f t="shared" si="118"/>
        <v>Transformation processes</v>
      </c>
      <c r="E167" s="292" t="s">
        <v>270</v>
      </c>
      <c r="F167" s="292" t="str">
        <f t="shared" ref="F167:H167" si="119">F114</f>
        <v>services</v>
      </c>
      <c r="G167" s="292" t="str">
        <f t="shared" si="119"/>
        <v>Gas wells &amp; proc.</v>
      </c>
      <c r="H167" s="292" t="str">
        <f t="shared" si="119"/>
        <v>Elect - Grid</v>
      </c>
      <c r="I167" s="292">
        <f>-'Exergy services X'!Z82</f>
        <v>-25</v>
      </c>
    </row>
    <row r="168" spans="1:9">
      <c r="A168" s="292" t="str">
        <f t="shared" ref="A168:D168" si="120">A115</f>
        <v>GB</v>
      </c>
      <c r="B168" s="292">
        <f t="shared" si="120"/>
        <v>2000</v>
      </c>
      <c r="C168" s="292" t="str">
        <f t="shared" si="120"/>
        <v>Supply</v>
      </c>
      <c r="D168" s="292" t="str">
        <f t="shared" si="120"/>
        <v>Transformation processes</v>
      </c>
      <c r="E168" s="292" t="s">
        <v>270</v>
      </c>
      <c r="F168" s="292" t="str">
        <f t="shared" ref="F168:H168" si="121">F115</f>
        <v>services</v>
      </c>
      <c r="G168" s="292" t="str">
        <f t="shared" si="121"/>
        <v>Oil fields</v>
      </c>
      <c r="H168" s="292" t="str">
        <f t="shared" si="121"/>
        <v>Elect - Grid</v>
      </c>
      <c r="I168" s="292">
        <f>-'Exergy services X'!AA82</f>
        <v>-25</v>
      </c>
    </row>
    <row r="169" spans="1:9">
      <c r="A169" s="292" t="str">
        <f t="shared" ref="A169:D169" si="122">A116</f>
        <v>GB</v>
      </c>
      <c r="B169" s="292">
        <f t="shared" si="122"/>
        <v>2000</v>
      </c>
      <c r="C169" s="292" t="str">
        <f t="shared" si="122"/>
        <v>Supply</v>
      </c>
      <c r="D169" s="292" t="str">
        <f t="shared" si="122"/>
        <v>Transformation processes</v>
      </c>
      <c r="E169" s="292" t="s">
        <v>270</v>
      </c>
      <c r="F169" s="292" t="str">
        <f t="shared" ref="F169:H169" si="123">F116</f>
        <v>services</v>
      </c>
      <c r="G169" s="292" t="str">
        <f t="shared" si="123"/>
        <v>Crude dist.</v>
      </c>
      <c r="H169" s="292" t="str">
        <f t="shared" si="123"/>
        <v>Elect - Grid</v>
      </c>
      <c r="I169" s="292">
        <f>-'Exergy services X'!AB82</f>
        <v>-25</v>
      </c>
    </row>
    <row r="170" spans="1:9">
      <c r="A170" s="292" t="str">
        <f t="shared" ref="A170:D170" si="124">A117</f>
        <v>GB</v>
      </c>
      <c r="B170" s="292">
        <f t="shared" si="124"/>
        <v>2000</v>
      </c>
      <c r="C170" s="292" t="str">
        <f t="shared" si="124"/>
        <v>Supply</v>
      </c>
      <c r="D170" s="292" t="str">
        <f t="shared" si="124"/>
        <v>Transformation processes</v>
      </c>
      <c r="E170" s="292" t="s">
        <v>270</v>
      </c>
      <c r="F170" s="292" t="str">
        <f t="shared" ref="F170:H170" si="125">F117</f>
        <v>services</v>
      </c>
      <c r="G170" s="292" t="str">
        <f t="shared" si="125"/>
        <v>NG dist.</v>
      </c>
      <c r="H170" s="292" t="str">
        <f t="shared" si="125"/>
        <v>Elect - Grid</v>
      </c>
      <c r="I170" s="292">
        <f>-'Exergy services X'!AC82</f>
        <v>-25</v>
      </c>
    </row>
    <row r="171" spans="1:9">
      <c r="A171" s="292" t="str">
        <f t="shared" ref="A171:D171" si="126">A118</f>
        <v>GB</v>
      </c>
      <c r="B171" s="292">
        <f t="shared" si="126"/>
        <v>2000</v>
      </c>
      <c r="C171" s="292" t="str">
        <f t="shared" si="126"/>
        <v>Supply</v>
      </c>
      <c r="D171" s="292" t="str">
        <f t="shared" si="126"/>
        <v>Transformation processes</v>
      </c>
      <c r="E171" s="292" t="s">
        <v>270</v>
      </c>
      <c r="F171" s="292" t="str">
        <f t="shared" ref="F171:H171" si="127">F118</f>
        <v>services</v>
      </c>
      <c r="G171" s="292" t="str">
        <f t="shared" si="127"/>
        <v>Oil refineries</v>
      </c>
      <c r="H171" s="292" t="str">
        <f t="shared" si="127"/>
        <v>Elect - Grid</v>
      </c>
      <c r="I171" s="292">
        <f>-'Exergy services X'!AD82</f>
        <v>-75</v>
      </c>
    </row>
    <row r="172" spans="1:9">
      <c r="A172" s="292" t="str">
        <f t="shared" ref="A172:D172" si="128">A119</f>
        <v>GB</v>
      </c>
      <c r="B172" s="292">
        <f t="shared" si="128"/>
        <v>2000</v>
      </c>
      <c r="C172" s="292" t="str">
        <f t="shared" si="128"/>
        <v>Supply</v>
      </c>
      <c r="D172" s="292" t="str">
        <f t="shared" si="128"/>
        <v>Transformation processes</v>
      </c>
      <c r="E172" s="292" t="s">
        <v>270</v>
      </c>
      <c r="F172" s="292" t="str">
        <f t="shared" ref="F172:H172" si="129">F119</f>
        <v>services</v>
      </c>
      <c r="G172" s="292" t="str">
        <f t="shared" si="129"/>
        <v>Power plants</v>
      </c>
      <c r="H172" s="292" t="str">
        <f t="shared" si="129"/>
        <v>Elect - Grid</v>
      </c>
      <c r="I172" s="292">
        <f>-'Exergy services X'!AE82</f>
        <v>-100</v>
      </c>
    </row>
    <row r="173" spans="1:9">
      <c r="A173" s="292" t="str">
        <f t="shared" ref="A173:D173" si="130">A120</f>
        <v>GB</v>
      </c>
      <c r="B173" s="292">
        <f t="shared" si="130"/>
        <v>2000</v>
      </c>
      <c r="C173" s="292" t="str">
        <f t="shared" si="130"/>
        <v>Supply</v>
      </c>
      <c r="D173" s="292" t="str">
        <f t="shared" si="130"/>
        <v>Transformation processes</v>
      </c>
      <c r="E173" s="292" t="s">
        <v>270</v>
      </c>
      <c r="F173" s="292" t="str">
        <f t="shared" ref="F173:H173" si="131">F120</f>
        <v>services</v>
      </c>
      <c r="G173" s="292" t="str">
        <f t="shared" si="131"/>
        <v xml:space="preserve">Light fixtures </v>
      </c>
      <c r="H173" s="292" t="str">
        <f t="shared" si="131"/>
        <v>Elect - Grid</v>
      </c>
      <c r="I173" s="292">
        <f>-'Exergy services X'!AK82</f>
        <v>-6000</v>
      </c>
    </row>
    <row r="174" spans="1:9">
      <c r="A174" s="292" t="str">
        <f t="shared" ref="A174:D174" si="132">A121</f>
        <v>GB</v>
      </c>
      <c r="B174" s="292">
        <f t="shared" si="132"/>
        <v>2000</v>
      </c>
      <c r="C174" s="292" t="str">
        <f t="shared" si="132"/>
        <v>Supply</v>
      </c>
      <c r="D174" s="292" t="str">
        <f t="shared" si="132"/>
        <v>Transformation processes</v>
      </c>
      <c r="E174" s="292" t="s">
        <v>270</v>
      </c>
      <c r="F174" s="292" t="str">
        <f t="shared" ref="F174:H174" si="133">F121</f>
        <v>services</v>
      </c>
      <c r="G174" s="292" t="str">
        <f t="shared" si="133"/>
        <v>Petrol dist.</v>
      </c>
      <c r="H174" s="292" t="str">
        <f t="shared" si="133"/>
        <v>Petrol</v>
      </c>
      <c r="I174" s="292">
        <f>-'Exergy services X'!AH83</f>
        <v>-28355</v>
      </c>
    </row>
    <row r="175" spans="1:9">
      <c r="A175" s="292" t="str">
        <f t="shared" ref="A175:D175" si="134">A122</f>
        <v>GB</v>
      </c>
      <c r="B175" s="292">
        <f t="shared" si="134"/>
        <v>2000</v>
      </c>
      <c r="C175" s="292" t="str">
        <f t="shared" si="134"/>
        <v>Supply</v>
      </c>
      <c r="D175" s="292" t="str">
        <f t="shared" si="134"/>
        <v>Transformation processes</v>
      </c>
      <c r="E175" s="292" t="s">
        <v>270</v>
      </c>
      <c r="F175" s="292" t="str">
        <f t="shared" ref="F175:H175" si="135">F122</f>
        <v>services</v>
      </c>
      <c r="G175" s="292" t="str">
        <f t="shared" si="135"/>
        <v xml:space="preserve">Car engines </v>
      </c>
      <c r="H175" s="292" t="str">
        <f t="shared" si="135"/>
        <v>Petrol - Dist.</v>
      </c>
      <c r="I175" s="292">
        <f>-'Exergy services X'!AI84</f>
        <v>-27820</v>
      </c>
    </row>
    <row r="176" spans="1:9">
      <c r="A176" s="292" t="str">
        <f t="shared" ref="A176:D176" si="136">A123</f>
        <v>GB</v>
      </c>
      <c r="B176" s="292">
        <f t="shared" si="136"/>
        <v>2000</v>
      </c>
      <c r="C176" s="292" t="str">
        <f t="shared" si="136"/>
        <v>Supply</v>
      </c>
      <c r="D176" s="292" t="str">
        <f t="shared" si="136"/>
        <v>Transformation processes</v>
      </c>
      <c r="E176" s="292" t="s">
        <v>270</v>
      </c>
      <c r="F176" s="292" t="str">
        <f t="shared" ref="F176:H176" si="137">F123</f>
        <v>services</v>
      </c>
      <c r="G176" s="292" t="str">
        <f t="shared" si="137"/>
        <v>Light</v>
      </c>
      <c r="H176" s="292" t="str">
        <f t="shared" si="137"/>
        <v xml:space="preserve">Rooms </v>
      </c>
      <c r="I176" s="292">
        <f>-'Exergy services X'!AO85</f>
        <v>-96</v>
      </c>
    </row>
    <row r="177" spans="1:9">
      <c r="A177" s="292" t="str">
        <f t="shared" ref="A177:D177" si="138">A124</f>
        <v>GB</v>
      </c>
      <c r="B177" s="292">
        <f t="shared" si="138"/>
        <v>2000</v>
      </c>
      <c r="C177" s="292" t="str">
        <f t="shared" si="138"/>
        <v>Supply</v>
      </c>
      <c r="D177" s="292" t="str">
        <f t="shared" si="138"/>
        <v>Transformation processes</v>
      </c>
      <c r="E177" s="292" t="s">
        <v>270</v>
      </c>
      <c r="F177" s="292" t="str">
        <f t="shared" ref="F177:H177" si="139">F124</f>
        <v>services</v>
      </c>
      <c r="G177" s="292" t="str">
        <f t="shared" si="139"/>
        <v>LTH</v>
      </c>
      <c r="H177" s="292" t="str">
        <f t="shared" si="139"/>
        <v xml:space="preserve">Homes    </v>
      </c>
      <c r="I177" s="292">
        <f>-'Exergy services X'!AN86</f>
        <v>-335.40164346805403</v>
      </c>
    </row>
    <row r="178" spans="1:9">
      <c r="A178" s="292" t="str">
        <f t="shared" ref="A178:D178" si="140">A125</f>
        <v>GB</v>
      </c>
      <c r="B178" s="292">
        <f t="shared" si="140"/>
        <v>2000</v>
      </c>
      <c r="C178" s="292" t="str">
        <f t="shared" si="140"/>
        <v>Supply</v>
      </c>
      <c r="D178" s="292" t="str">
        <f t="shared" si="140"/>
        <v>Transformation processes</v>
      </c>
      <c r="E178" s="292" t="s">
        <v>270</v>
      </c>
      <c r="F178" s="292" t="str">
        <f t="shared" ref="F178:H178" si="141">F125</f>
        <v>services</v>
      </c>
      <c r="G178" s="292" t="str">
        <f t="shared" si="141"/>
        <v>MD - Car engines</v>
      </c>
      <c r="H178" s="292" t="str">
        <f t="shared" si="141"/>
        <v xml:space="preserve">Cars </v>
      </c>
      <c r="I178" s="292">
        <f>-'Exergy services X'!AM87</f>
        <v>-3000.4000000000015</v>
      </c>
    </row>
    <row r="179" spans="1:9">
      <c r="A179" s="292" t="str">
        <f t="shared" ref="A179:D179" si="142">A126</f>
        <v>GB</v>
      </c>
      <c r="B179" s="292">
        <f t="shared" si="142"/>
        <v>2000</v>
      </c>
      <c r="C179" s="292" t="str">
        <f t="shared" si="142"/>
        <v>Supply</v>
      </c>
      <c r="D179" s="292" t="str">
        <f t="shared" si="142"/>
        <v>Transformation processes</v>
      </c>
      <c r="E179" s="292" t="s">
        <v>270</v>
      </c>
      <c r="F179" s="292" t="str">
        <f t="shared" ref="F179:H179" si="143">F126</f>
        <v>services</v>
      </c>
      <c r="G179" s="292" t="str">
        <f t="shared" si="143"/>
        <v>MD - Truck engines</v>
      </c>
      <c r="H179" s="292" t="str">
        <f t="shared" si="143"/>
        <v xml:space="preserve">Trucks </v>
      </c>
      <c r="I179" s="292">
        <f>-'Exergy services X'!AP88</f>
        <v>-1799.9799999999996</v>
      </c>
    </row>
    <row r="180" spans="1:9">
      <c r="A180" s="292" t="str">
        <f t="shared" ref="A180:D180" si="144">A127</f>
        <v>GB</v>
      </c>
      <c r="B180" s="292">
        <f t="shared" si="144"/>
        <v>2000</v>
      </c>
      <c r="C180" s="292" t="str">
        <f t="shared" si="144"/>
        <v>Supply</v>
      </c>
      <c r="D180" s="292" t="str">
        <f t="shared" si="144"/>
        <v>Transformation processes</v>
      </c>
      <c r="E180" s="292" t="s">
        <v>270</v>
      </c>
      <c r="F180" s="292" t="str">
        <f t="shared" ref="F180:H180" si="145">F127</f>
        <v>services</v>
      </c>
      <c r="G180" s="292" t="str">
        <f t="shared" si="145"/>
        <v>Freight [tonne-km/year]</v>
      </c>
      <c r="H180" s="292" t="str">
        <f t="shared" si="145"/>
        <v xml:space="preserve">Crude dist. </v>
      </c>
      <c r="I180" s="292">
        <f>-'Exergy services X'!AB89</f>
        <v>-1666685185.3909488</v>
      </c>
    </row>
    <row r="181" spans="1:9">
      <c r="A181" s="292" t="str">
        <f t="shared" ref="A181:D181" si="146">A128</f>
        <v>GB</v>
      </c>
      <c r="B181" s="292">
        <f t="shared" si="146"/>
        <v>2000</v>
      </c>
      <c r="C181" s="292" t="str">
        <f t="shared" si="146"/>
        <v>Supply</v>
      </c>
      <c r="D181" s="292" t="str">
        <f t="shared" si="146"/>
        <v>Transformation processes</v>
      </c>
      <c r="E181" s="292" t="s">
        <v>270</v>
      </c>
      <c r="F181" s="292" t="str">
        <f t="shared" ref="F181:H181" si="147">F128</f>
        <v>services</v>
      </c>
      <c r="G181" s="292" t="str">
        <f t="shared" si="147"/>
        <v>Freight [tonne-km/year]</v>
      </c>
      <c r="H181" s="292" t="str">
        <f t="shared" si="147"/>
        <v xml:space="preserve">NG dist. </v>
      </c>
      <c r="I181" s="292">
        <f>-'Exergy services X'!AC89</f>
        <v>-1666685185.3909488</v>
      </c>
    </row>
    <row r="182" spans="1:9">
      <c r="A182" s="292" t="str">
        <f t="shared" ref="A182:D182" si="148">A129</f>
        <v>GB</v>
      </c>
      <c r="B182" s="292">
        <f t="shared" si="148"/>
        <v>2000</v>
      </c>
      <c r="C182" s="292" t="str">
        <f t="shared" si="148"/>
        <v>Supply</v>
      </c>
      <c r="D182" s="292" t="str">
        <f t="shared" si="148"/>
        <v>Transformation processes</v>
      </c>
      <c r="E182" s="292" t="s">
        <v>270</v>
      </c>
      <c r="F182" s="292" t="str">
        <f t="shared" ref="F182:H182" si="149">F129</f>
        <v>services</v>
      </c>
      <c r="G182" s="292" t="str">
        <f t="shared" si="149"/>
        <v xml:space="preserve">Diesel dist. </v>
      </c>
      <c r="H182" s="292" t="str">
        <f t="shared" si="149"/>
        <v>Freight [tonne-km/year]</v>
      </c>
      <c r="I182" s="292">
        <f>-'Exergy services X'!AG89</f>
        <v>-1500000000</v>
      </c>
    </row>
    <row r="183" spans="1:9">
      <c r="A183" s="292" t="str">
        <f t="shared" ref="A183:D183" si="150">A130</f>
        <v>GB</v>
      </c>
      <c r="B183" s="292">
        <f t="shared" si="150"/>
        <v>2000</v>
      </c>
      <c r="C183" s="292" t="str">
        <f t="shared" si="150"/>
        <v>Supply</v>
      </c>
      <c r="D183" s="292" t="str">
        <f t="shared" si="150"/>
        <v>Transformation processes</v>
      </c>
      <c r="E183" s="292" t="s">
        <v>270</v>
      </c>
      <c r="F183" s="292" t="str">
        <f t="shared" ref="F183:H183" si="151">F130</f>
        <v>services</v>
      </c>
      <c r="G183" s="292" t="str">
        <f t="shared" si="151"/>
        <v>Freight [tonne-km/year]</v>
      </c>
      <c r="H183" s="292" t="str">
        <f t="shared" si="151"/>
        <v xml:space="preserve">Petrol dist. </v>
      </c>
      <c r="I183" s="292">
        <f>-'Exergy services X'!AH89</f>
        <v>-2250000000</v>
      </c>
    </row>
    <row r="184" spans="1:9">
      <c r="A184" s="292" t="str">
        <f t="shared" ref="A184:D184" si="152">A131</f>
        <v>GB</v>
      </c>
      <c r="B184" s="292">
        <f t="shared" si="152"/>
        <v>2000</v>
      </c>
      <c r="C184" s="292" t="str">
        <f t="shared" si="152"/>
        <v>Consumption</v>
      </c>
      <c r="D184" s="292" t="str">
        <f t="shared" si="152"/>
        <v>Transport</v>
      </c>
      <c r="E184" s="292" t="s">
        <v>270</v>
      </c>
      <c r="F184" s="292" t="str">
        <f t="shared" ref="F184:H184" si="153">F131</f>
        <v>services</v>
      </c>
      <c r="G184" s="292" t="str">
        <f t="shared" si="153"/>
        <v>Transport</v>
      </c>
      <c r="H184" s="292" t="str">
        <f t="shared" si="153"/>
        <v>Freight [tonne-km/year]</v>
      </c>
      <c r="I184" s="292">
        <f>'Exergy services X'!AZ89</f>
        <v>142916629629.21808</v>
      </c>
    </row>
    <row r="185" spans="1:9">
      <c r="A185" s="292" t="str">
        <f t="shared" ref="A185:D185" si="154">A132</f>
        <v>GB</v>
      </c>
      <c r="B185" s="292">
        <f t="shared" si="154"/>
        <v>2000</v>
      </c>
      <c r="C185" s="292" t="str">
        <f t="shared" si="154"/>
        <v>Consumption</v>
      </c>
      <c r="D185" s="292" t="str">
        <f t="shared" si="154"/>
        <v>Residential</v>
      </c>
      <c r="E185" s="292" t="s">
        <v>270</v>
      </c>
      <c r="F185" s="292" t="str">
        <f t="shared" ref="F185:H185" si="155">F132</f>
        <v>services</v>
      </c>
      <c r="G185" s="292" t="str">
        <f t="shared" si="155"/>
        <v>Residential</v>
      </c>
      <c r="H185" s="292" t="str">
        <f t="shared" si="155"/>
        <v>Illumination [lumen-hrs/yr]</v>
      </c>
      <c r="I185" s="292">
        <f>'Exergy services X'!AY90</f>
        <v>500000000000000</v>
      </c>
    </row>
    <row r="186" spans="1:9">
      <c r="A186" s="292" t="str">
        <f t="shared" ref="A186:D186" si="156">A133</f>
        <v>GB</v>
      </c>
      <c r="B186" s="292">
        <f t="shared" si="156"/>
        <v>2000</v>
      </c>
      <c r="C186" s="292" t="str">
        <f t="shared" si="156"/>
        <v>Consumption</v>
      </c>
      <c r="D186" s="292" t="str">
        <f t="shared" si="156"/>
        <v>Transport</v>
      </c>
      <c r="E186" s="292" t="s">
        <v>270</v>
      </c>
      <c r="F186" s="292" t="str">
        <f t="shared" ref="F186:H186" si="157">F133</f>
        <v>services</v>
      </c>
      <c r="G186" s="292" t="str">
        <f t="shared" si="157"/>
        <v>Transport</v>
      </c>
      <c r="H186" s="292" t="str">
        <f t="shared" si="157"/>
        <v>Passenger [passenger-km/yr]</v>
      </c>
      <c r="I186" s="292">
        <f>'Exergy services X'!AZ91</f>
        <v>500000000000</v>
      </c>
    </row>
    <row r="187" spans="1:9">
      <c r="A187" s="292" t="str">
        <f t="shared" ref="A187:D187" si="158">A134</f>
        <v>GB</v>
      </c>
      <c r="B187" s="292">
        <f t="shared" si="158"/>
        <v>2000</v>
      </c>
      <c r="C187" s="292" t="str">
        <f t="shared" si="158"/>
        <v>Consumption</v>
      </c>
      <c r="D187" s="292" t="str">
        <f t="shared" si="158"/>
        <v>Residential</v>
      </c>
      <c r="E187" s="292" t="s">
        <v>270</v>
      </c>
      <c r="F187" s="292" t="str">
        <f t="shared" ref="F187:H187" si="159">F134</f>
        <v>services</v>
      </c>
      <c r="G187" s="292" t="str">
        <f t="shared" si="159"/>
        <v>Residential</v>
      </c>
      <c r="H187" s="292" t="str">
        <f t="shared" si="159"/>
        <v>Space heating [m3-K]</v>
      </c>
      <c r="I187" s="292">
        <f>'Exergy services X'!AY92</f>
        <v>75000000000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Exergy services X</vt:lpstr>
      <vt:lpstr>UKEnergy2000tidy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2017-10-11T18:30:11Z</cp:lastPrinted>
  <dcterms:created xsi:type="dcterms:W3CDTF">2016-12-26T14:37:52Z</dcterms:created>
  <dcterms:modified xsi:type="dcterms:W3CDTF">2018-04-06T12:46:13Z</dcterms:modified>
</cp:coreProperties>
</file>