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ExcelSSESpreadsheets/"/>
    </mc:Choice>
  </mc:AlternateContent>
  <xr:revisionPtr revIDLastSave="0" documentId="12_ncr:500000_{D9D5C717-6112-1D43-A667-D8016D273D07}" xr6:coauthVersionLast="31" xr6:coauthVersionMax="31" xr10:uidLastSave="{00000000-0000-0000-0000-000000000000}"/>
  <bookViews>
    <workbookView xWindow="0" yWindow="460" windowWidth="28700" windowHeight="17540" tabRatio="590" activeTab="4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UKEnergy2000tidy" sheetId="47" r:id="rId5"/>
    <sheet name="Exergy services X" sheetId="46" r:id="rId6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82" i="47" l="1"/>
  <c r="H182" i="47"/>
  <c r="I120" i="47"/>
  <c r="W103" i="46" l="1"/>
  <c r="W103" i="26"/>
  <c r="S66" i="36"/>
  <c r="O62" i="21" l="1"/>
  <c r="I187" i="47" l="1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A136" i="47"/>
  <c r="B136" i="47"/>
  <c r="C136" i="47"/>
  <c r="D136" i="47"/>
  <c r="F136" i="47"/>
  <c r="A137" i="47"/>
  <c r="B137" i="47"/>
  <c r="C137" i="47"/>
  <c r="D137" i="47"/>
  <c r="F137" i="47"/>
  <c r="H137" i="47"/>
  <c r="A138" i="47"/>
  <c r="B138" i="47"/>
  <c r="C138" i="47"/>
  <c r="D138" i="47"/>
  <c r="F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G142" i="47"/>
  <c r="A143" i="47"/>
  <c r="B143" i="47"/>
  <c r="C143" i="47"/>
  <c r="D143" i="47"/>
  <c r="F143" i="47"/>
  <c r="A144" i="47"/>
  <c r="B144" i="47"/>
  <c r="C144" i="47"/>
  <c r="D144" i="47"/>
  <c r="F144" i="47"/>
  <c r="H144" i="47"/>
  <c r="A145" i="47"/>
  <c r="B145" i="47"/>
  <c r="C145" i="47"/>
  <c r="D145" i="47"/>
  <c r="F145" i="47"/>
  <c r="H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H152" i="47"/>
  <c r="A153" i="47"/>
  <c r="B153" i="47"/>
  <c r="C153" i="47"/>
  <c r="D153" i="47"/>
  <c r="F153" i="47"/>
  <c r="G153" i="47"/>
  <c r="H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G158" i="47"/>
  <c r="A159" i="47"/>
  <c r="B159" i="47"/>
  <c r="C159" i="47"/>
  <c r="D159" i="47"/>
  <c r="F159" i="47"/>
  <c r="A160" i="47"/>
  <c r="B160" i="47"/>
  <c r="C160" i="47"/>
  <c r="D160" i="47"/>
  <c r="F160" i="47"/>
  <c r="H160" i="47"/>
  <c r="A161" i="47"/>
  <c r="B161" i="47"/>
  <c r="C161" i="47"/>
  <c r="D161" i="47"/>
  <c r="F161" i="47"/>
  <c r="G161" i="47"/>
  <c r="A162" i="47"/>
  <c r="B162" i="47"/>
  <c r="C162" i="47"/>
  <c r="D162" i="47"/>
  <c r="F162" i="47"/>
  <c r="H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G167" i="47"/>
  <c r="H167" i="47"/>
  <c r="A168" i="47"/>
  <c r="B168" i="47"/>
  <c r="C168" i="47"/>
  <c r="D168" i="47"/>
  <c r="F168" i="47"/>
  <c r="G168" i="47"/>
  <c r="H168" i="47"/>
  <c r="A169" i="47"/>
  <c r="B169" i="47"/>
  <c r="C169" i="47"/>
  <c r="D169" i="47"/>
  <c r="F169" i="47"/>
  <c r="A170" i="47"/>
  <c r="B170" i="47"/>
  <c r="C170" i="47"/>
  <c r="D170" i="47"/>
  <c r="F170" i="47"/>
  <c r="H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G174" i="47"/>
  <c r="A175" i="47"/>
  <c r="B175" i="47"/>
  <c r="C175" i="47"/>
  <c r="D175" i="47"/>
  <c r="F175" i="47"/>
  <c r="G175" i="47"/>
  <c r="H175" i="47"/>
  <c r="A176" i="47"/>
  <c r="B176" i="47"/>
  <c r="C176" i="47"/>
  <c r="D176" i="47"/>
  <c r="F176" i="47"/>
  <c r="G176" i="47"/>
  <c r="H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H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G183" i="47"/>
  <c r="H183" i="47"/>
  <c r="A184" i="47"/>
  <c r="B184" i="47"/>
  <c r="C184" i="47"/>
  <c r="D184" i="47"/>
  <c r="F184" i="47"/>
  <c r="G184" i="47"/>
  <c r="H184" i="47"/>
  <c r="A185" i="47"/>
  <c r="B185" i="47"/>
  <c r="C185" i="47"/>
  <c r="D185" i="47"/>
  <c r="F185" i="47"/>
  <c r="G185" i="47"/>
  <c r="H185" i="47"/>
  <c r="A186" i="47"/>
  <c r="B186" i="47"/>
  <c r="C186" i="47"/>
  <c r="D186" i="47"/>
  <c r="F186" i="47"/>
  <c r="G186" i="47"/>
  <c r="H186" i="47"/>
  <c r="A187" i="47"/>
  <c r="B187" i="47"/>
  <c r="C187" i="47"/>
  <c r="D187" i="47"/>
  <c r="F187" i="47"/>
  <c r="G187" i="47"/>
  <c r="H187" i="47"/>
  <c r="G130" i="47"/>
  <c r="H130" i="47"/>
  <c r="I130" i="47"/>
  <c r="G129" i="47"/>
  <c r="H129" i="47"/>
  <c r="I129" i="47"/>
  <c r="G128" i="47"/>
  <c r="G181" i="47" s="1"/>
  <c r="H128" i="47"/>
  <c r="H181" i="47" s="1"/>
  <c r="I128" i="47"/>
  <c r="I127" i="47"/>
  <c r="G127" i="47"/>
  <c r="G180" i="47" s="1"/>
  <c r="H127" i="47"/>
  <c r="H180" i="47" s="1"/>
  <c r="G126" i="47"/>
  <c r="G179" i="47" s="1"/>
  <c r="H126" i="47"/>
  <c r="I126" i="47"/>
  <c r="G125" i="47"/>
  <c r="G178" i="47" s="1"/>
  <c r="H125" i="47"/>
  <c r="H178" i="47" s="1"/>
  <c r="I125" i="47"/>
  <c r="G124" i="47"/>
  <c r="G177" i="47" s="1"/>
  <c r="H124" i="47"/>
  <c r="H177" i="47" s="1"/>
  <c r="I124" i="47"/>
  <c r="G123" i="47"/>
  <c r="H123" i="47"/>
  <c r="I123" i="47"/>
  <c r="H122" i="47"/>
  <c r="G122" i="47"/>
  <c r="I122" i="47"/>
  <c r="H108" i="47"/>
  <c r="H161" i="47" s="1"/>
  <c r="G108" i="47"/>
  <c r="I108" i="47"/>
  <c r="H120" i="47"/>
  <c r="H173" i="47" s="1"/>
  <c r="G120" i="47"/>
  <c r="G173" i="47" s="1"/>
  <c r="H112" i="47"/>
  <c r="H165" i="47" s="1"/>
  <c r="G112" i="47"/>
  <c r="G165" i="47" s="1"/>
  <c r="I112" i="47"/>
  <c r="B135" i="47"/>
  <c r="C135" i="47"/>
  <c r="D135" i="47"/>
  <c r="F135" i="47"/>
  <c r="A135" i="47"/>
  <c r="I134" i="47"/>
  <c r="I133" i="47"/>
  <c r="I132" i="47"/>
  <c r="I131" i="47"/>
  <c r="H134" i="47"/>
  <c r="H133" i="47"/>
  <c r="H132" i="47"/>
  <c r="H131" i="47"/>
  <c r="H101" i="47"/>
  <c r="H154" i="47" s="1"/>
  <c r="G101" i="47"/>
  <c r="G154" i="47" s="1"/>
  <c r="I101" i="47"/>
  <c r="H100" i="47"/>
  <c r="G100" i="47"/>
  <c r="I100" i="47"/>
  <c r="I99" i="47"/>
  <c r="H99" i="47"/>
  <c r="G99" i="47"/>
  <c r="G152" i="47" s="1"/>
  <c r="H98" i="47"/>
  <c r="H151" i="47" s="1"/>
  <c r="G98" i="47"/>
  <c r="G151" i="47" s="1"/>
  <c r="I98" i="47"/>
  <c r="I81" i="47"/>
  <c r="I80" i="47"/>
  <c r="I79" i="47"/>
  <c r="I78" i="47"/>
  <c r="H81" i="47"/>
  <c r="H80" i="47"/>
  <c r="H79" i="47"/>
  <c r="H78" i="47"/>
  <c r="H77" i="47"/>
  <c r="G77" i="47"/>
  <c r="I77" i="47"/>
  <c r="H76" i="47"/>
  <c r="G76" i="47"/>
  <c r="I76" i="47"/>
  <c r="H75" i="47"/>
  <c r="G75" i="47"/>
  <c r="I75" i="47"/>
  <c r="H74" i="47"/>
  <c r="G74" i="47"/>
  <c r="I74" i="47"/>
  <c r="H53" i="47"/>
  <c r="H97" i="47" s="1"/>
  <c r="H150" i="47" s="1"/>
  <c r="G53" i="47"/>
  <c r="G97" i="47" s="1"/>
  <c r="G150" i="47" s="1"/>
  <c r="I53" i="47"/>
  <c r="I97" i="47" s="1"/>
  <c r="H52" i="47"/>
  <c r="H96" i="47" s="1"/>
  <c r="H149" i="47" s="1"/>
  <c r="G52" i="47"/>
  <c r="G96" i="47" s="1"/>
  <c r="G149" i="47" s="1"/>
  <c r="I52" i="47"/>
  <c r="I96" i="47" s="1"/>
  <c r="H51" i="47"/>
  <c r="H95" i="47" s="1"/>
  <c r="H148" i="47" s="1"/>
  <c r="G51" i="47"/>
  <c r="G95" i="47" s="1"/>
  <c r="G148" i="47" s="1"/>
  <c r="I51" i="47"/>
  <c r="I95" i="47" s="1"/>
  <c r="H50" i="47"/>
  <c r="H94" i="47" s="1"/>
  <c r="H147" i="47" s="1"/>
  <c r="G50" i="47"/>
  <c r="G94" i="47" s="1"/>
  <c r="G147" i="47" s="1"/>
  <c r="I50" i="47"/>
  <c r="I94" i="47" s="1"/>
  <c r="H37" i="47"/>
  <c r="H36" i="47"/>
  <c r="H35" i="47"/>
  <c r="G37" i="47"/>
  <c r="G36" i="47"/>
  <c r="G35" i="47"/>
  <c r="D37" i="47"/>
  <c r="D36" i="47"/>
  <c r="D35" i="47"/>
  <c r="I37" i="47"/>
  <c r="I36" i="47"/>
  <c r="I35" i="47"/>
  <c r="I34" i="47"/>
  <c r="H34" i="47"/>
  <c r="G34" i="47"/>
  <c r="D34" i="47"/>
  <c r="H33" i="47"/>
  <c r="H73" i="47" s="1"/>
  <c r="H121" i="47" s="1"/>
  <c r="H174" i="47" s="1"/>
  <c r="G33" i="47"/>
  <c r="G73" i="47" s="1"/>
  <c r="G121" i="47" s="1"/>
  <c r="I33" i="47"/>
  <c r="I73" i="47" s="1"/>
  <c r="I121" i="47" s="1"/>
  <c r="H32" i="47"/>
  <c r="H72" i="47" s="1"/>
  <c r="H119" i="47" s="1"/>
  <c r="H172" i="47" s="1"/>
  <c r="G32" i="47"/>
  <c r="G72" i="47" s="1"/>
  <c r="G119" i="47" s="1"/>
  <c r="G172" i="47" s="1"/>
  <c r="I32" i="47"/>
  <c r="I72" i="47" s="1"/>
  <c r="I119" i="47" s="1"/>
  <c r="H31" i="47"/>
  <c r="H71" i="47" s="1"/>
  <c r="H118" i="47" s="1"/>
  <c r="H171" i="47" s="1"/>
  <c r="G31" i="47"/>
  <c r="G71" i="47" s="1"/>
  <c r="G118" i="47" s="1"/>
  <c r="G171" i="47" s="1"/>
  <c r="I31" i="47"/>
  <c r="I71" i="47" s="1"/>
  <c r="I118" i="47" s="1"/>
  <c r="H30" i="47"/>
  <c r="H70" i="47" s="1"/>
  <c r="H117" i="47" s="1"/>
  <c r="G30" i="47"/>
  <c r="G70" i="47" s="1"/>
  <c r="G117" i="47" s="1"/>
  <c r="G170" i="47" s="1"/>
  <c r="I30" i="47"/>
  <c r="I70" i="47" s="1"/>
  <c r="I117" i="47" s="1"/>
  <c r="H29" i="47"/>
  <c r="H69" i="47" s="1"/>
  <c r="H116" i="47" s="1"/>
  <c r="H169" i="47" s="1"/>
  <c r="G29" i="47"/>
  <c r="G69" i="47" s="1"/>
  <c r="G116" i="47" s="1"/>
  <c r="G169" i="47" s="1"/>
  <c r="I29" i="47"/>
  <c r="I69" i="47" s="1"/>
  <c r="I116" i="47" s="1"/>
  <c r="H28" i="47"/>
  <c r="H68" i="47" s="1"/>
  <c r="H115" i="47" s="1"/>
  <c r="G28" i="47"/>
  <c r="G68" i="47" s="1"/>
  <c r="G115" i="47" s="1"/>
  <c r="I28" i="47"/>
  <c r="I68" i="47" s="1"/>
  <c r="I115" i="47" s="1"/>
  <c r="H27" i="47"/>
  <c r="H67" i="47" s="1"/>
  <c r="H114" i="47" s="1"/>
  <c r="G27" i="47"/>
  <c r="G67" i="47" s="1"/>
  <c r="G114" i="47" s="1"/>
  <c r="I27" i="47"/>
  <c r="I67" i="47" s="1"/>
  <c r="I114" i="47" s="1"/>
  <c r="H26" i="47"/>
  <c r="H66" i="47" s="1"/>
  <c r="H113" i="47" s="1"/>
  <c r="H166" i="47" s="1"/>
  <c r="G26" i="47"/>
  <c r="G66" i="47" s="1"/>
  <c r="G113" i="47" s="1"/>
  <c r="G166" i="47" s="1"/>
  <c r="I26" i="47"/>
  <c r="I66" i="47" s="1"/>
  <c r="I113" i="47" s="1"/>
  <c r="G25" i="47"/>
  <c r="G65" i="47" s="1"/>
  <c r="H25" i="47"/>
  <c r="H65" i="47" s="1"/>
  <c r="I25" i="47"/>
  <c r="I65" i="47" s="1"/>
  <c r="H24" i="47"/>
  <c r="H64" i="47" s="1"/>
  <c r="G24" i="47"/>
  <c r="G64" i="47" s="1"/>
  <c r="I24" i="47"/>
  <c r="I64" i="47" s="1"/>
  <c r="H23" i="47"/>
  <c r="H63" i="47" s="1"/>
  <c r="G23" i="47"/>
  <c r="G63" i="47" s="1"/>
  <c r="I23" i="47"/>
  <c r="I63" i="47" s="1"/>
  <c r="H22" i="47"/>
  <c r="H62" i="47" s="1"/>
  <c r="H111" i="47" s="1"/>
  <c r="H164" i="47" s="1"/>
  <c r="G22" i="47"/>
  <c r="G62" i="47" s="1"/>
  <c r="G111" i="47" s="1"/>
  <c r="G164" i="47" s="1"/>
  <c r="I22" i="47"/>
  <c r="I62" i="47" s="1"/>
  <c r="I111" i="47" s="1"/>
  <c r="H21" i="47"/>
  <c r="H61" i="47" s="1"/>
  <c r="H110" i="47" s="1"/>
  <c r="H163" i="47" s="1"/>
  <c r="G21" i="47"/>
  <c r="G61" i="47" s="1"/>
  <c r="G110" i="47" s="1"/>
  <c r="G163" i="47" s="1"/>
  <c r="I21" i="47"/>
  <c r="I61" i="47" s="1"/>
  <c r="I110" i="47" s="1"/>
  <c r="H20" i="47"/>
  <c r="H60" i="47" s="1"/>
  <c r="H109" i="47" s="1"/>
  <c r="G20" i="47"/>
  <c r="G60" i="47" s="1"/>
  <c r="G109" i="47" s="1"/>
  <c r="G162" i="47" s="1"/>
  <c r="I20" i="47"/>
  <c r="I60" i="47" s="1"/>
  <c r="I109" i="47" s="1"/>
  <c r="H19" i="47"/>
  <c r="H59" i="47" s="1"/>
  <c r="H107" i="47" s="1"/>
  <c r="G19" i="47"/>
  <c r="G59" i="47" s="1"/>
  <c r="G107" i="47" s="1"/>
  <c r="G160" i="47" s="1"/>
  <c r="I19" i="47"/>
  <c r="I59" i="47" s="1"/>
  <c r="I107" i="47" s="1"/>
  <c r="H18" i="47"/>
  <c r="H58" i="47" s="1"/>
  <c r="H106" i="47" s="1"/>
  <c r="H159" i="47" s="1"/>
  <c r="G18" i="47"/>
  <c r="G58" i="47" s="1"/>
  <c r="G106" i="47" s="1"/>
  <c r="G159" i="47" s="1"/>
  <c r="I18" i="47"/>
  <c r="I58" i="47" s="1"/>
  <c r="I106" i="47" s="1"/>
  <c r="H17" i="47"/>
  <c r="H57" i="47" s="1"/>
  <c r="H105" i="47" s="1"/>
  <c r="H158" i="47" s="1"/>
  <c r="G17" i="47"/>
  <c r="G57" i="47" s="1"/>
  <c r="G105" i="47" s="1"/>
  <c r="I17" i="47"/>
  <c r="I57" i="47" s="1"/>
  <c r="I105" i="47" s="1"/>
  <c r="G16" i="47"/>
  <c r="G56" i="47" s="1"/>
  <c r="G104" i="47" s="1"/>
  <c r="G157" i="47" s="1"/>
  <c r="H16" i="47"/>
  <c r="H56" i="47" s="1"/>
  <c r="H104" i="47" s="1"/>
  <c r="H157" i="47" s="1"/>
  <c r="I16" i="47"/>
  <c r="I56" i="47" s="1"/>
  <c r="I104" i="47" s="1"/>
  <c r="G15" i="47"/>
  <c r="G55" i="47" s="1"/>
  <c r="G103" i="47" s="1"/>
  <c r="G156" i="47" s="1"/>
  <c r="H15" i="47"/>
  <c r="H55" i="47" s="1"/>
  <c r="H103" i="47" s="1"/>
  <c r="H156" i="47" s="1"/>
  <c r="I15" i="47"/>
  <c r="I55" i="47" s="1"/>
  <c r="I103" i="47" s="1"/>
  <c r="G14" i="47"/>
  <c r="G54" i="47" s="1"/>
  <c r="G102" i="47" s="1"/>
  <c r="G155" i="47" s="1"/>
  <c r="H14" i="47"/>
  <c r="H54" i="47" s="1"/>
  <c r="H102" i="47" s="1"/>
  <c r="H155" i="47" s="1"/>
  <c r="I14" i="47"/>
  <c r="I54" i="47" s="1"/>
  <c r="I102" i="47" s="1"/>
  <c r="H13" i="47"/>
  <c r="H49" i="47" s="1"/>
  <c r="H93" i="47" s="1"/>
  <c r="H146" i="47" s="1"/>
  <c r="G13" i="47"/>
  <c r="G49" i="47" s="1"/>
  <c r="G93" i="47" s="1"/>
  <c r="G146" i="47" s="1"/>
  <c r="I13" i="47"/>
  <c r="I49" i="47" s="1"/>
  <c r="I93" i="47" s="1"/>
  <c r="H12" i="47"/>
  <c r="H48" i="47" s="1"/>
  <c r="H92" i="47" s="1"/>
  <c r="G12" i="47"/>
  <c r="G48" i="47" s="1"/>
  <c r="G92" i="47" s="1"/>
  <c r="G145" i="47" s="1"/>
  <c r="I12" i="47"/>
  <c r="I48" i="47" s="1"/>
  <c r="I92" i="47" s="1"/>
  <c r="H11" i="47"/>
  <c r="H47" i="47" s="1"/>
  <c r="H91" i="47" s="1"/>
  <c r="G11" i="47"/>
  <c r="G47" i="47" s="1"/>
  <c r="G91" i="47" s="1"/>
  <c r="G144" i="47" s="1"/>
  <c r="I11" i="47"/>
  <c r="I47" i="47" s="1"/>
  <c r="I91" i="47" s="1"/>
  <c r="H10" i="47"/>
  <c r="H46" i="47" s="1"/>
  <c r="H90" i="47" s="1"/>
  <c r="H143" i="47" s="1"/>
  <c r="G10" i="47"/>
  <c r="G46" i="47" s="1"/>
  <c r="G90" i="47" s="1"/>
  <c r="G143" i="47" s="1"/>
  <c r="I10" i="47"/>
  <c r="I46" i="47" s="1"/>
  <c r="I90" i="47" s="1"/>
  <c r="H9" i="47"/>
  <c r="H45" i="47" s="1"/>
  <c r="H89" i="47" s="1"/>
  <c r="H142" i="47" s="1"/>
  <c r="G9" i="47"/>
  <c r="G45" i="47" s="1"/>
  <c r="G89" i="47" s="1"/>
  <c r="I9" i="47"/>
  <c r="I45" i="47" s="1"/>
  <c r="I89" i="47" s="1"/>
  <c r="H8" i="47"/>
  <c r="H44" i="47" s="1"/>
  <c r="H88" i="47" s="1"/>
  <c r="H141" i="47" s="1"/>
  <c r="G8" i="47"/>
  <c r="G44" i="47" s="1"/>
  <c r="G88" i="47" s="1"/>
  <c r="G141" i="47" s="1"/>
  <c r="I8" i="47"/>
  <c r="I44" i="47" s="1"/>
  <c r="I88" i="47" s="1"/>
  <c r="I7" i="47"/>
  <c r="I43" i="47" s="1"/>
  <c r="I87" i="47" s="1"/>
  <c r="H7" i="47"/>
  <c r="H43" i="47" s="1"/>
  <c r="H87" i="47" s="1"/>
  <c r="H140" i="47" s="1"/>
  <c r="G7" i="47"/>
  <c r="G43" i="47" s="1"/>
  <c r="G87" i="47" s="1"/>
  <c r="G140" i="47" s="1"/>
  <c r="I6" i="47"/>
  <c r="I42" i="47" s="1"/>
  <c r="I86" i="47" s="1"/>
  <c r="H6" i="47"/>
  <c r="H42" i="47" s="1"/>
  <c r="H86" i="47" s="1"/>
  <c r="H139" i="47" s="1"/>
  <c r="G6" i="47"/>
  <c r="G42" i="47" s="1"/>
  <c r="G86" i="47" s="1"/>
  <c r="G139" i="47" s="1"/>
  <c r="I5" i="47"/>
  <c r="I41" i="47" s="1"/>
  <c r="I85" i="47" s="1"/>
  <c r="H5" i="47"/>
  <c r="H41" i="47" s="1"/>
  <c r="H85" i="47" s="1"/>
  <c r="H138" i="47" s="1"/>
  <c r="G5" i="47"/>
  <c r="G41" i="47" s="1"/>
  <c r="G85" i="47" s="1"/>
  <c r="G138" i="47" s="1"/>
  <c r="I4" i="47"/>
  <c r="I40" i="47" s="1"/>
  <c r="I84" i="47" s="1"/>
  <c r="H4" i="47"/>
  <c r="H40" i="47" s="1"/>
  <c r="H84" i="47" s="1"/>
  <c r="G4" i="47"/>
  <c r="G40" i="47" s="1"/>
  <c r="G84" i="47" s="1"/>
  <c r="G137" i="47" s="1"/>
  <c r="I3" i="47"/>
  <c r="I39" i="47" s="1"/>
  <c r="I83" i="47" s="1"/>
  <c r="H3" i="47"/>
  <c r="H39" i="47" s="1"/>
  <c r="H83" i="47" s="1"/>
  <c r="H136" i="47" s="1"/>
  <c r="G3" i="47"/>
  <c r="G39" i="47" s="1"/>
  <c r="G83" i="47" s="1"/>
  <c r="G136" i="47" s="1"/>
  <c r="I2" i="47"/>
  <c r="I38" i="47" s="1"/>
  <c r="I82" i="47" s="1"/>
  <c r="H2" i="47"/>
  <c r="H38" i="47" s="1"/>
  <c r="H82" i="47" s="1"/>
  <c r="H135" i="47" s="1"/>
  <c r="G2" i="47"/>
  <c r="G38" i="47" s="1"/>
  <c r="G82" i="47" s="1"/>
  <c r="G135" i="47" s="1"/>
  <c r="BB88" i="46"/>
  <c r="E176" i="46" s="1"/>
  <c r="BB87" i="46"/>
  <c r="E175" i="46"/>
  <c r="BB86" i="46"/>
  <c r="E174" i="46" s="1"/>
  <c r="BB85" i="46"/>
  <c r="E173" i="46" s="1"/>
  <c r="BB84" i="46"/>
  <c r="E172" i="46" s="1"/>
  <c r="BB83" i="46"/>
  <c r="E171" i="46"/>
  <c r="BB82" i="46"/>
  <c r="E170" i="46"/>
  <c r="BB81" i="46"/>
  <c r="E169" i="46"/>
  <c r="BB80" i="46"/>
  <c r="E168" i="46" s="1"/>
  <c r="HW167" i="46"/>
  <c r="HV167" i="46"/>
  <c r="HU167" i="46"/>
  <c r="HT167" i="46"/>
  <c r="HS167" i="46"/>
  <c r="HR167" i="46"/>
  <c r="HQ167" i="46"/>
  <c r="HP167" i="46"/>
  <c r="HO167" i="46"/>
  <c r="HN167" i="46"/>
  <c r="HM167" i="46"/>
  <c r="HL167" i="46"/>
  <c r="HK167" i="46"/>
  <c r="HJ167" i="46"/>
  <c r="HI167" i="46"/>
  <c r="HH167" i="46"/>
  <c r="HG167" i="46"/>
  <c r="HF167" i="46"/>
  <c r="BB79" i="46"/>
  <c r="E167" i="46"/>
  <c r="HX166" i="46"/>
  <c r="HV166" i="46"/>
  <c r="HU166" i="46"/>
  <c r="HT166" i="46"/>
  <c r="HS166" i="46"/>
  <c r="HR166" i="46"/>
  <c r="HQ166" i="46"/>
  <c r="HP166" i="46"/>
  <c r="HO166" i="46"/>
  <c r="HN166" i="46"/>
  <c r="HM166" i="46"/>
  <c r="HL166" i="46"/>
  <c r="HK166" i="46"/>
  <c r="HJ166" i="46"/>
  <c r="HI166" i="46"/>
  <c r="HH166" i="46"/>
  <c r="HG166" i="46"/>
  <c r="HF166" i="46"/>
  <c r="BB78" i="46"/>
  <c r="E166" i="46" s="1"/>
  <c r="HX165" i="46"/>
  <c r="HW165" i="46"/>
  <c r="HU165" i="46"/>
  <c r="HT165" i="46"/>
  <c r="HS165" i="46"/>
  <c r="HR165" i="46"/>
  <c r="HQ165" i="46"/>
  <c r="HP165" i="46"/>
  <c r="HO165" i="46"/>
  <c r="HN165" i="46"/>
  <c r="HM165" i="46"/>
  <c r="HL165" i="46"/>
  <c r="HK165" i="46"/>
  <c r="HJ165" i="46"/>
  <c r="HI165" i="46"/>
  <c r="HH165" i="46"/>
  <c r="HG165" i="46"/>
  <c r="HF165" i="46"/>
  <c r="BB77" i="46"/>
  <c r="E165" i="46" s="1"/>
  <c r="HX164" i="46"/>
  <c r="HW164" i="46"/>
  <c r="HV164" i="46"/>
  <c r="HT164" i="46"/>
  <c r="HS164" i="46"/>
  <c r="HR164" i="46"/>
  <c r="HQ164" i="46"/>
  <c r="HP164" i="46"/>
  <c r="HO164" i="46"/>
  <c r="HN164" i="46"/>
  <c r="HM164" i="46"/>
  <c r="HL164" i="46"/>
  <c r="HK164" i="46"/>
  <c r="HJ164" i="46"/>
  <c r="HI164" i="46"/>
  <c r="HH164" i="46"/>
  <c r="HG164" i="46"/>
  <c r="HF164" i="46"/>
  <c r="BB76" i="46"/>
  <c r="E164" i="46"/>
  <c r="HX163" i="46"/>
  <c r="HW163" i="46"/>
  <c r="HV163" i="46"/>
  <c r="HU163" i="46"/>
  <c r="HS163" i="46"/>
  <c r="HR163" i="46"/>
  <c r="HQ163" i="46"/>
  <c r="HP163" i="46"/>
  <c r="HO163" i="46"/>
  <c r="HN163" i="46"/>
  <c r="HM163" i="46"/>
  <c r="HL163" i="46"/>
  <c r="HK163" i="46"/>
  <c r="HJ163" i="46"/>
  <c r="HI163" i="46"/>
  <c r="HH163" i="46"/>
  <c r="HG163" i="46"/>
  <c r="HF163" i="46"/>
  <c r="BB75" i="46"/>
  <c r="E163" i="46" s="1"/>
  <c r="HX162" i="46"/>
  <c r="HW162" i="46"/>
  <c r="HV162" i="46"/>
  <c r="HU162" i="46"/>
  <c r="HT162" i="46"/>
  <c r="HR162" i="46"/>
  <c r="HQ162" i="46"/>
  <c r="HP162" i="46"/>
  <c r="HO162" i="46"/>
  <c r="HN162" i="46"/>
  <c r="HM162" i="46"/>
  <c r="HL162" i="46"/>
  <c r="HK162" i="46"/>
  <c r="HJ162" i="46"/>
  <c r="HI162" i="46"/>
  <c r="HH162" i="46"/>
  <c r="HG162" i="46"/>
  <c r="HF162" i="46"/>
  <c r="BB74" i="46"/>
  <c r="E162" i="46"/>
  <c r="HX161" i="46"/>
  <c r="HW161" i="46"/>
  <c r="HV161" i="46"/>
  <c r="HU161" i="46"/>
  <c r="HT161" i="46"/>
  <c r="HS161" i="46"/>
  <c r="HQ161" i="46"/>
  <c r="HP161" i="46"/>
  <c r="HO161" i="46"/>
  <c r="HN161" i="46"/>
  <c r="HM161" i="46"/>
  <c r="HL161" i="46"/>
  <c r="HK161" i="46"/>
  <c r="HJ161" i="46"/>
  <c r="HI161" i="46"/>
  <c r="HH161" i="46"/>
  <c r="HG161" i="46"/>
  <c r="HF161" i="46"/>
  <c r="BB73" i="46"/>
  <c r="E161" i="46" s="1"/>
  <c r="HX160" i="46"/>
  <c r="HW160" i="46"/>
  <c r="HV160" i="46"/>
  <c r="HU160" i="46"/>
  <c r="HT160" i="46"/>
  <c r="HS160" i="46"/>
  <c r="HR160" i="46"/>
  <c r="HP160" i="46"/>
  <c r="HO160" i="46"/>
  <c r="HN160" i="46"/>
  <c r="HM160" i="46"/>
  <c r="HL160" i="46"/>
  <c r="HK160" i="46"/>
  <c r="HJ160" i="46"/>
  <c r="HI160" i="46"/>
  <c r="HH160" i="46"/>
  <c r="HG160" i="46"/>
  <c r="HF160" i="46"/>
  <c r="HX159" i="46"/>
  <c r="HW159" i="46"/>
  <c r="HV159" i="46"/>
  <c r="HU159" i="46"/>
  <c r="HT159" i="46"/>
  <c r="HS159" i="46"/>
  <c r="HR159" i="46"/>
  <c r="HQ159" i="46"/>
  <c r="HO159" i="46"/>
  <c r="HN159" i="46"/>
  <c r="HM159" i="46"/>
  <c r="HL159" i="46"/>
  <c r="HK159" i="46"/>
  <c r="HJ159" i="46"/>
  <c r="HI159" i="46"/>
  <c r="HH159" i="46"/>
  <c r="HG159" i="46"/>
  <c r="HF159" i="46"/>
  <c r="HX158" i="46"/>
  <c r="HW158" i="46"/>
  <c r="HV158" i="46"/>
  <c r="HU158" i="46"/>
  <c r="HT158" i="46"/>
  <c r="HS158" i="46"/>
  <c r="HR158" i="46"/>
  <c r="HQ158" i="46"/>
  <c r="HP158" i="46"/>
  <c r="HN158" i="46"/>
  <c r="HM158" i="46"/>
  <c r="HL158" i="46"/>
  <c r="HK158" i="46"/>
  <c r="HJ158" i="46"/>
  <c r="HI158" i="46"/>
  <c r="HH158" i="46"/>
  <c r="HG158" i="46"/>
  <c r="HF158" i="46"/>
  <c r="HX157" i="46"/>
  <c r="HW157" i="46"/>
  <c r="HV157" i="46"/>
  <c r="HU157" i="46"/>
  <c r="HT157" i="46"/>
  <c r="HS157" i="46"/>
  <c r="HR157" i="46"/>
  <c r="HQ157" i="46"/>
  <c r="HP157" i="46"/>
  <c r="HO157" i="46"/>
  <c r="HM157" i="46"/>
  <c r="HL157" i="46"/>
  <c r="HK157" i="46"/>
  <c r="HJ157" i="46"/>
  <c r="HI157" i="46"/>
  <c r="HH157" i="46"/>
  <c r="HG157" i="46"/>
  <c r="HF157" i="46"/>
  <c r="HX156" i="46"/>
  <c r="HW156" i="46"/>
  <c r="HV156" i="46"/>
  <c r="HU156" i="46"/>
  <c r="HT156" i="46"/>
  <c r="HS156" i="46"/>
  <c r="HR156" i="46"/>
  <c r="HQ156" i="46"/>
  <c r="HP156" i="46"/>
  <c r="HO156" i="46"/>
  <c r="HN156" i="46"/>
  <c r="HL156" i="46"/>
  <c r="HK156" i="46"/>
  <c r="HJ156" i="46"/>
  <c r="HI156" i="46"/>
  <c r="HH156" i="46"/>
  <c r="HG156" i="46"/>
  <c r="HF156" i="46"/>
  <c r="HX155" i="46"/>
  <c r="HW155" i="46"/>
  <c r="HV155" i="46"/>
  <c r="HU155" i="46"/>
  <c r="HT155" i="46"/>
  <c r="HS155" i="46"/>
  <c r="HR155" i="46"/>
  <c r="HQ155" i="46"/>
  <c r="HP155" i="46"/>
  <c r="HO155" i="46"/>
  <c r="HN155" i="46"/>
  <c r="HM155" i="46"/>
  <c r="HK155" i="46"/>
  <c r="HJ155" i="46"/>
  <c r="HI155" i="46"/>
  <c r="HH155" i="46"/>
  <c r="HG155" i="46"/>
  <c r="HF155" i="46"/>
  <c r="HX154" i="46"/>
  <c r="HW154" i="46"/>
  <c r="HV154" i="46"/>
  <c r="HU154" i="46"/>
  <c r="HT154" i="46"/>
  <c r="HS154" i="46"/>
  <c r="HR154" i="46"/>
  <c r="HQ154" i="46"/>
  <c r="HP154" i="46"/>
  <c r="HO154" i="46"/>
  <c r="HN154" i="46"/>
  <c r="HM154" i="46"/>
  <c r="HL154" i="46"/>
  <c r="HJ154" i="46"/>
  <c r="HI154" i="46"/>
  <c r="HH154" i="46"/>
  <c r="HG154" i="46"/>
  <c r="HF154" i="46"/>
  <c r="HX153" i="46"/>
  <c r="HW153" i="46"/>
  <c r="HV153" i="46"/>
  <c r="HU153" i="46"/>
  <c r="HT153" i="46"/>
  <c r="HS153" i="46"/>
  <c r="HR153" i="46"/>
  <c r="HQ153" i="46"/>
  <c r="HP153" i="46"/>
  <c r="HO153" i="46"/>
  <c r="HN153" i="46"/>
  <c r="HM153" i="46"/>
  <c r="HL153" i="46"/>
  <c r="HK153" i="46"/>
  <c r="HI153" i="46"/>
  <c r="HH153" i="46"/>
  <c r="HG153" i="46"/>
  <c r="HF153" i="46"/>
  <c r="HX152" i="46"/>
  <c r="HW152" i="46"/>
  <c r="HV152" i="46"/>
  <c r="HU152" i="46"/>
  <c r="HT152" i="46"/>
  <c r="HS152" i="46"/>
  <c r="HR152" i="46"/>
  <c r="HQ152" i="46"/>
  <c r="HP152" i="46"/>
  <c r="HO152" i="46"/>
  <c r="HN152" i="46"/>
  <c r="HM152" i="46"/>
  <c r="HL152" i="46"/>
  <c r="HK152" i="46"/>
  <c r="HJ152" i="46"/>
  <c r="HH152" i="46"/>
  <c r="HG152" i="46"/>
  <c r="HF152" i="46"/>
  <c r="HX151" i="46"/>
  <c r="HW151" i="46"/>
  <c r="HV151" i="46"/>
  <c r="HU151" i="46"/>
  <c r="HT151" i="46"/>
  <c r="HS151" i="46"/>
  <c r="HR151" i="46"/>
  <c r="HQ151" i="46"/>
  <c r="HP151" i="46"/>
  <c r="HO151" i="46"/>
  <c r="HN151" i="46"/>
  <c r="HM151" i="46"/>
  <c r="HL151" i="46"/>
  <c r="HK151" i="46"/>
  <c r="HJ151" i="46"/>
  <c r="HI151" i="46"/>
  <c r="HG151" i="46"/>
  <c r="HF151" i="46"/>
  <c r="HX150" i="46"/>
  <c r="HW150" i="46"/>
  <c r="HV150" i="46"/>
  <c r="HU150" i="46"/>
  <c r="HT150" i="46"/>
  <c r="HS150" i="46"/>
  <c r="HR150" i="46"/>
  <c r="HQ150" i="46"/>
  <c r="HP150" i="46"/>
  <c r="HO150" i="46"/>
  <c r="HN150" i="46"/>
  <c r="HM150" i="46"/>
  <c r="HL150" i="46"/>
  <c r="HK150" i="46"/>
  <c r="HJ150" i="46"/>
  <c r="HI150" i="46"/>
  <c r="HH150" i="46"/>
  <c r="HF150" i="46"/>
  <c r="HX149" i="46"/>
  <c r="HW149" i="46"/>
  <c r="HV149" i="46"/>
  <c r="HU149" i="46"/>
  <c r="HT149" i="46"/>
  <c r="HS149" i="46"/>
  <c r="HR149" i="46"/>
  <c r="HQ149" i="46"/>
  <c r="HP149" i="46"/>
  <c r="HO149" i="46"/>
  <c r="HN149" i="46"/>
  <c r="HM149" i="46"/>
  <c r="HL149" i="46"/>
  <c r="HK149" i="46"/>
  <c r="HJ149" i="46"/>
  <c r="HI149" i="46"/>
  <c r="HH149" i="46"/>
  <c r="HG149" i="46"/>
  <c r="HW144" i="46"/>
  <c r="HV144" i="46"/>
  <c r="HU144" i="46"/>
  <c r="HT144" i="46"/>
  <c r="HS144" i="46"/>
  <c r="HR144" i="46"/>
  <c r="HQ144" i="46"/>
  <c r="HP144" i="46"/>
  <c r="HO144" i="46"/>
  <c r="HN144" i="46"/>
  <c r="HM144" i="46"/>
  <c r="HL144" i="46"/>
  <c r="HK144" i="46"/>
  <c r="HJ144" i="46"/>
  <c r="HI144" i="46"/>
  <c r="HH144" i="46"/>
  <c r="HG144" i="46"/>
  <c r="HF144" i="46"/>
  <c r="HX143" i="46"/>
  <c r="HV143" i="46"/>
  <c r="HU143" i="46"/>
  <c r="HT143" i="46"/>
  <c r="HS143" i="46"/>
  <c r="HR143" i="46"/>
  <c r="HQ143" i="46"/>
  <c r="HP143" i="46"/>
  <c r="HO143" i="46"/>
  <c r="HN143" i="46"/>
  <c r="HM143" i="46"/>
  <c r="HL143" i="46"/>
  <c r="HK143" i="46"/>
  <c r="HJ143" i="46"/>
  <c r="HI143" i="46"/>
  <c r="HH143" i="46"/>
  <c r="HG143" i="46"/>
  <c r="HF143" i="46"/>
  <c r="HX142" i="46"/>
  <c r="HW142" i="46"/>
  <c r="HU142" i="46"/>
  <c r="HT142" i="46"/>
  <c r="HS142" i="46"/>
  <c r="HR142" i="46"/>
  <c r="HQ142" i="46"/>
  <c r="HP142" i="46"/>
  <c r="HO142" i="46"/>
  <c r="HN142" i="46"/>
  <c r="HM142" i="46"/>
  <c r="HL142" i="46"/>
  <c r="HK142" i="46"/>
  <c r="HJ142" i="46"/>
  <c r="HI142" i="46"/>
  <c r="HH142" i="46"/>
  <c r="HG142" i="46"/>
  <c r="HF142" i="46"/>
  <c r="HX141" i="46"/>
  <c r="HW141" i="46"/>
  <c r="HV141" i="46"/>
  <c r="HT141" i="46"/>
  <c r="HS141" i="46"/>
  <c r="HR141" i="46"/>
  <c r="HQ141" i="46"/>
  <c r="HP141" i="46"/>
  <c r="HO141" i="46"/>
  <c r="HN141" i="46"/>
  <c r="HM141" i="46"/>
  <c r="HL141" i="46"/>
  <c r="HK141" i="46"/>
  <c r="HJ141" i="46"/>
  <c r="HI141" i="46"/>
  <c r="HH141" i="46"/>
  <c r="HG141" i="46"/>
  <c r="HF141" i="46"/>
  <c r="HX140" i="46"/>
  <c r="HW140" i="46"/>
  <c r="HV140" i="46"/>
  <c r="HU140" i="46"/>
  <c r="HS140" i="46"/>
  <c r="HR140" i="46"/>
  <c r="HQ140" i="46"/>
  <c r="HP140" i="46"/>
  <c r="HO140" i="46"/>
  <c r="HN140" i="46"/>
  <c r="HM140" i="46"/>
  <c r="HL140" i="46"/>
  <c r="HK140" i="46"/>
  <c r="HJ140" i="46"/>
  <c r="HI140" i="46"/>
  <c r="HH140" i="46"/>
  <c r="HG140" i="46"/>
  <c r="HF140" i="46"/>
  <c r="HX139" i="46"/>
  <c r="HW139" i="46"/>
  <c r="HV139" i="46"/>
  <c r="HU139" i="46"/>
  <c r="HT139" i="46"/>
  <c r="HR139" i="46"/>
  <c r="HQ139" i="46"/>
  <c r="HP139" i="46"/>
  <c r="HO139" i="46"/>
  <c r="HN139" i="46"/>
  <c r="HM139" i="46"/>
  <c r="HL139" i="46"/>
  <c r="HK139" i="46"/>
  <c r="HJ139" i="46"/>
  <c r="HI139" i="46"/>
  <c r="HH139" i="46"/>
  <c r="HG139" i="46"/>
  <c r="HF139" i="46"/>
  <c r="HX138" i="46"/>
  <c r="HW138" i="46"/>
  <c r="HV138" i="46"/>
  <c r="HU138" i="46"/>
  <c r="HT138" i="46"/>
  <c r="HS138" i="46"/>
  <c r="HQ138" i="46"/>
  <c r="HP138" i="46"/>
  <c r="HO138" i="46"/>
  <c r="HN138" i="46"/>
  <c r="HM138" i="46"/>
  <c r="HL138" i="46"/>
  <c r="HK138" i="46"/>
  <c r="HJ138" i="46"/>
  <c r="HI138" i="46"/>
  <c r="HH138" i="46"/>
  <c r="HG138" i="46"/>
  <c r="HF138" i="46"/>
  <c r="HX137" i="46"/>
  <c r="HW137" i="46"/>
  <c r="HV137" i="46"/>
  <c r="HU137" i="46"/>
  <c r="HT137" i="46"/>
  <c r="HS137" i="46"/>
  <c r="HR137" i="46"/>
  <c r="HP137" i="46"/>
  <c r="HO137" i="46"/>
  <c r="HN137" i="46"/>
  <c r="HM137" i="46"/>
  <c r="HL137" i="46"/>
  <c r="HK137" i="46"/>
  <c r="HJ137" i="46"/>
  <c r="HI137" i="46"/>
  <c r="HH137" i="46"/>
  <c r="HG137" i="46"/>
  <c r="HF137" i="46"/>
  <c r="HX136" i="46"/>
  <c r="HW136" i="46"/>
  <c r="HV136" i="46"/>
  <c r="HU136" i="46"/>
  <c r="HT136" i="46"/>
  <c r="HS136" i="46"/>
  <c r="HR136" i="46"/>
  <c r="HQ136" i="46"/>
  <c r="HO136" i="46"/>
  <c r="HN136" i="46"/>
  <c r="HM136" i="46"/>
  <c r="HL136" i="46"/>
  <c r="HK136" i="46"/>
  <c r="HJ136" i="46"/>
  <c r="HI136" i="46"/>
  <c r="HH136" i="46"/>
  <c r="HG136" i="46"/>
  <c r="HF136" i="46"/>
  <c r="HX135" i="46"/>
  <c r="HW135" i="46"/>
  <c r="HV135" i="46"/>
  <c r="HU135" i="46"/>
  <c r="HT135" i="46"/>
  <c r="HS135" i="46"/>
  <c r="HR135" i="46"/>
  <c r="HQ135" i="46"/>
  <c r="HP135" i="46"/>
  <c r="HN135" i="46"/>
  <c r="HM135" i="46"/>
  <c r="HL135" i="46"/>
  <c r="HK135" i="46"/>
  <c r="HJ135" i="46"/>
  <c r="HI135" i="46"/>
  <c r="HH135" i="46"/>
  <c r="HG135" i="46"/>
  <c r="HF135" i="46"/>
  <c r="HX134" i="46"/>
  <c r="HW134" i="46"/>
  <c r="HV134" i="46"/>
  <c r="HU134" i="46"/>
  <c r="HT134" i="46"/>
  <c r="HS134" i="46"/>
  <c r="HR134" i="46"/>
  <c r="HQ134" i="46"/>
  <c r="HP134" i="46"/>
  <c r="HO134" i="46"/>
  <c r="HM134" i="46"/>
  <c r="HL134" i="46"/>
  <c r="HK134" i="46"/>
  <c r="HJ134" i="46"/>
  <c r="HI134" i="46"/>
  <c r="HH134" i="46"/>
  <c r="HG134" i="46"/>
  <c r="HF134" i="46"/>
  <c r="HX133" i="46"/>
  <c r="HW133" i="46"/>
  <c r="HV133" i="46"/>
  <c r="HU133" i="46"/>
  <c r="HT133" i="46"/>
  <c r="HS133" i="46"/>
  <c r="HR133" i="46"/>
  <c r="HQ133" i="46"/>
  <c r="HP133" i="46"/>
  <c r="HO133" i="46"/>
  <c r="HN133" i="46"/>
  <c r="HL133" i="46"/>
  <c r="HK133" i="46"/>
  <c r="HJ133" i="46"/>
  <c r="HI133" i="46"/>
  <c r="HH133" i="46"/>
  <c r="HG133" i="46"/>
  <c r="HF133" i="46"/>
  <c r="HX132" i="46"/>
  <c r="HW132" i="46"/>
  <c r="HV132" i="46"/>
  <c r="HU132" i="46"/>
  <c r="HT132" i="46"/>
  <c r="HS132" i="46"/>
  <c r="HR132" i="46"/>
  <c r="HQ132" i="46"/>
  <c r="HP132" i="46"/>
  <c r="HO132" i="46"/>
  <c r="HN132" i="46"/>
  <c r="HM132" i="46"/>
  <c r="HK132" i="46"/>
  <c r="HJ132" i="46"/>
  <c r="HI132" i="46"/>
  <c r="HH132" i="46"/>
  <c r="HG132" i="46"/>
  <c r="HF132" i="46"/>
  <c r="HX131" i="46"/>
  <c r="HW131" i="46"/>
  <c r="HV131" i="46"/>
  <c r="HU131" i="46"/>
  <c r="HT131" i="46"/>
  <c r="HS131" i="46"/>
  <c r="HR131" i="46"/>
  <c r="HQ131" i="46"/>
  <c r="HP131" i="46"/>
  <c r="HO131" i="46"/>
  <c r="HN131" i="46"/>
  <c r="HM131" i="46"/>
  <c r="HL131" i="46"/>
  <c r="HJ131" i="46"/>
  <c r="HI131" i="46"/>
  <c r="HH131" i="46"/>
  <c r="HG131" i="46"/>
  <c r="HF131" i="46"/>
  <c r="HX130" i="46"/>
  <c r="HW130" i="46"/>
  <c r="HV130" i="46"/>
  <c r="HU130" i="46"/>
  <c r="HT130" i="46"/>
  <c r="HS130" i="46"/>
  <c r="HR130" i="46"/>
  <c r="HQ130" i="46"/>
  <c r="HP130" i="46"/>
  <c r="HO130" i="46"/>
  <c r="HN130" i="46"/>
  <c r="HM130" i="46"/>
  <c r="HL130" i="46"/>
  <c r="HK130" i="46"/>
  <c r="HI130" i="46"/>
  <c r="HH130" i="46"/>
  <c r="HG130" i="46"/>
  <c r="HF130" i="46"/>
  <c r="HX129" i="46"/>
  <c r="HW129" i="46"/>
  <c r="HV129" i="46"/>
  <c r="HU129" i="46"/>
  <c r="HT129" i="46"/>
  <c r="HS129" i="46"/>
  <c r="HR129" i="46"/>
  <c r="HQ129" i="46"/>
  <c r="HP129" i="46"/>
  <c r="HO129" i="46"/>
  <c r="HN129" i="46"/>
  <c r="HM129" i="46"/>
  <c r="HL129" i="46"/>
  <c r="HK129" i="46"/>
  <c r="HJ129" i="46"/>
  <c r="HH129" i="46"/>
  <c r="HG129" i="46"/>
  <c r="HF129" i="46"/>
  <c r="HX128" i="46"/>
  <c r="HW128" i="46"/>
  <c r="HV128" i="46"/>
  <c r="HU128" i="46"/>
  <c r="HT128" i="46"/>
  <c r="HS128" i="46"/>
  <c r="HR128" i="46"/>
  <c r="HQ128" i="46"/>
  <c r="HP128" i="46"/>
  <c r="HO128" i="46"/>
  <c r="HN128" i="46"/>
  <c r="HM128" i="46"/>
  <c r="HL128" i="46"/>
  <c r="HK128" i="46"/>
  <c r="HJ128" i="46"/>
  <c r="HI128" i="46"/>
  <c r="HG128" i="46"/>
  <c r="HF128" i="46"/>
  <c r="HX127" i="46"/>
  <c r="HW127" i="46"/>
  <c r="HV127" i="46"/>
  <c r="HU127" i="46"/>
  <c r="HT127" i="46"/>
  <c r="HS127" i="46"/>
  <c r="HR127" i="46"/>
  <c r="HQ127" i="46"/>
  <c r="HP127" i="46"/>
  <c r="HO127" i="46"/>
  <c r="HN127" i="46"/>
  <c r="HM127" i="46"/>
  <c r="HL127" i="46"/>
  <c r="HK127" i="46"/>
  <c r="HJ127" i="46"/>
  <c r="HI127" i="46"/>
  <c r="HH127" i="46"/>
  <c r="HF127" i="46"/>
  <c r="HX126" i="46"/>
  <c r="HW126" i="46"/>
  <c r="HV126" i="46"/>
  <c r="HU126" i="46"/>
  <c r="HT126" i="46"/>
  <c r="HS126" i="46"/>
  <c r="HR126" i="46"/>
  <c r="HQ126" i="46"/>
  <c r="HP126" i="46"/>
  <c r="HO126" i="46"/>
  <c r="HN126" i="46"/>
  <c r="HM126" i="46"/>
  <c r="HL126" i="46"/>
  <c r="HK126" i="46"/>
  <c r="HJ126" i="46"/>
  <c r="HI126" i="46"/>
  <c r="HH126" i="46"/>
  <c r="HG126" i="46"/>
  <c r="HW121" i="46"/>
  <c r="HV121" i="46"/>
  <c r="HU121" i="46"/>
  <c r="HT121" i="46"/>
  <c r="HS121" i="46"/>
  <c r="HR121" i="46"/>
  <c r="HQ121" i="46"/>
  <c r="HP121" i="46"/>
  <c r="HO121" i="46"/>
  <c r="HN121" i="46"/>
  <c r="HM121" i="46"/>
  <c r="HL121" i="46"/>
  <c r="HK121" i="46"/>
  <c r="HJ121" i="46"/>
  <c r="HI121" i="46"/>
  <c r="HH121" i="46"/>
  <c r="HG121" i="46"/>
  <c r="HF121" i="46"/>
  <c r="CO121" i="46"/>
  <c r="CN121" i="46"/>
  <c r="CM121" i="46"/>
  <c r="CL121" i="46"/>
  <c r="CK121" i="46"/>
  <c r="CJ121" i="46"/>
  <c r="CI121" i="46"/>
  <c r="CH121" i="46"/>
  <c r="CG121" i="46"/>
  <c r="CF121" i="46"/>
  <c r="CE121" i="46"/>
  <c r="CD121" i="46"/>
  <c r="CC121" i="46"/>
  <c r="CB121" i="46"/>
  <c r="CA121" i="46"/>
  <c r="BZ121" i="46"/>
  <c r="BY121" i="46"/>
  <c r="BX121" i="46"/>
  <c r="HX120" i="46"/>
  <c r="HV120" i="46"/>
  <c r="HU120" i="46"/>
  <c r="HT120" i="46"/>
  <c r="HS120" i="46"/>
  <c r="HR120" i="46"/>
  <c r="HQ120" i="46"/>
  <c r="HP120" i="46"/>
  <c r="HO120" i="46"/>
  <c r="HN120" i="46"/>
  <c r="HM120" i="46"/>
  <c r="HL120" i="46"/>
  <c r="HK120" i="46"/>
  <c r="HJ120" i="46"/>
  <c r="HI120" i="46"/>
  <c r="HH120" i="46"/>
  <c r="HG120" i="46"/>
  <c r="HF120" i="46"/>
  <c r="CP120" i="46"/>
  <c r="CN120" i="46"/>
  <c r="CM120" i="46"/>
  <c r="CL120" i="46"/>
  <c r="CK120" i="46"/>
  <c r="CJ120" i="46"/>
  <c r="CI120" i="46"/>
  <c r="CH120" i="46"/>
  <c r="CG120" i="46"/>
  <c r="CF120" i="46"/>
  <c r="CE120" i="46"/>
  <c r="CD120" i="46"/>
  <c r="CC120" i="46"/>
  <c r="CB120" i="46"/>
  <c r="CA120" i="46"/>
  <c r="BZ120" i="46"/>
  <c r="BY120" i="46"/>
  <c r="BX120" i="46"/>
  <c r="HX119" i="46"/>
  <c r="HW119" i="46"/>
  <c r="HU119" i="46"/>
  <c r="HT119" i="46"/>
  <c r="HS119" i="46"/>
  <c r="HR119" i="46"/>
  <c r="HQ119" i="46"/>
  <c r="HP119" i="46"/>
  <c r="HO119" i="46"/>
  <c r="HN119" i="46"/>
  <c r="HM119" i="46"/>
  <c r="HL119" i="46"/>
  <c r="HK119" i="46"/>
  <c r="HJ119" i="46"/>
  <c r="HI119" i="46"/>
  <c r="HH119" i="46"/>
  <c r="HG119" i="46"/>
  <c r="HF119" i="46"/>
  <c r="CP119" i="46"/>
  <c r="CO119" i="46"/>
  <c r="CM119" i="46"/>
  <c r="CL119" i="46"/>
  <c r="CK119" i="46"/>
  <c r="CJ119" i="46"/>
  <c r="CI119" i="46"/>
  <c r="CH119" i="46"/>
  <c r="CG119" i="46"/>
  <c r="CF119" i="46"/>
  <c r="CE119" i="46"/>
  <c r="CD119" i="46"/>
  <c r="CC119" i="46"/>
  <c r="CB119" i="46"/>
  <c r="CA119" i="46"/>
  <c r="BZ119" i="46"/>
  <c r="BY119" i="46"/>
  <c r="BX119" i="46"/>
  <c r="HX118" i="46"/>
  <c r="HW118" i="46"/>
  <c r="HV118" i="46"/>
  <c r="HT118" i="46"/>
  <c r="HS118" i="46"/>
  <c r="HR118" i="46"/>
  <c r="HQ118" i="46"/>
  <c r="HP118" i="46"/>
  <c r="HO118" i="46"/>
  <c r="HN118" i="46"/>
  <c r="HM118" i="46"/>
  <c r="HL118" i="46"/>
  <c r="HK118" i="46"/>
  <c r="HJ118" i="46"/>
  <c r="HI118" i="46"/>
  <c r="HH118" i="46"/>
  <c r="HG118" i="46"/>
  <c r="HF118" i="46"/>
  <c r="CP118" i="46"/>
  <c r="CO118" i="46"/>
  <c r="CN118" i="46"/>
  <c r="CL118" i="46"/>
  <c r="CK118" i="46"/>
  <c r="CJ118" i="46"/>
  <c r="CI118" i="46"/>
  <c r="CH118" i="46"/>
  <c r="CG118" i="46"/>
  <c r="CF118" i="46"/>
  <c r="CE118" i="46"/>
  <c r="CD118" i="46"/>
  <c r="CC118" i="46"/>
  <c r="CB118" i="46"/>
  <c r="CA118" i="46"/>
  <c r="BZ118" i="46"/>
  <c r="BY118" i="46"/>
  <c r="BX118" i="46"/>
  <c r="HX117" i="46"/>
  <c r="HW117" i="46"/>
  <c r="HV117" i="46"/>
  <c r="HU117" i="46"/>
  <c r="HS117" i="46"/>
  <c r="HR117" i="46"/>
  <c r="HQ117" i="46"/>
  <c r="HP117" i="46"/>
  <c r="HO117" i="46"/>
  <c r="HN117" i="46"/>
  <c r="HM117" i="46"/>
  <c r="HL117" i="46"/>
  <c r="HK117" i="46"/>
  <c r="HJ117" i="46"/>
  <c r="HI117" i="46"/>
  <c r="HH117" i="46"/>
  <c r="HG117" i="46"/>
  <c r="HF117" i="46"/>
  <c r="CP117" i="46"/>
  <c r="CO117" i="46"/>
  <c r="CN117" i="46"/>
  <c r="CM117" i="46"/>
  <c r="CK117" i="46"/>
  <c r="CJ117" i="46"/>
  <c r="CI117" i="46"/>
  <c r="CH117" i="46"/>
  <c r="CG117" i="46"/>
  <c r="CF117" i="46"/>
  <c r="CE117" i="46"/>
  <c r="CD117" i="46"/>
  <c r="CC117" i="46"/>
  <c r="CB117" i="46"/>
  <c r="CA117" i="46"/>
  <c r="BZ117" i="46"/>
  <c r="BY117" i="46"/>
  <c r="BX117" i="46"/>
  <c r="HX116" i="46"/>
  <c r="HW116" i="46"/>
  <c r="HV116" i="46"/>
  <c r="HU116" i="46"/>
  <c r="HT116" i="46"/>
  <c r="HR116" i="46"/>
  <c r="HQ116" i="46"/>
  <c r="HP116" i="46"/>
  <c r="HO116" i="46"/>
  <c r="HN116" i="46"/>
  <c r="HM116" i="46"/>
  <c r="HL116" i="46"/>
  <c r="HK116" i="46"/>
  <c r="HJ116" i="46"/>
  <c r="HI116" i="46"/>
  <c r="HH116" i="46"/>
  <c r="HG116" i="46"/>
  <c r="HF116" i="46"/>
  <c r="CP116" i="46"/>
  <c r="CO116" i="46"/>
  <c r="CN116" i="46"/>
  <c r="CM116" i="46"/>
  <c r="CL116" i="46"/>
  <c r="CJ116" i="46"/>
  <c r="CI116" i="46"/>
  <c r="CH116" i="46"/>
  <c r="CG116" i="46"/>
  <c r="CF116" i="46"/>
  <c r="CE116" i="46"/>
  <c r="CD116" i="46"/>
  <c r="CC116" i="46"/>
  <c r="CB116" i="46"/>
  <c r="CA116" i="46"/>
  <c r="BZ116" i="46"/>
  <c r="BY116" i="46"/>
  <c r="BX116" i="46"/>
  <c r="HX115" i="46"/>
  <c r="HW115" i="46"/>
  <c r="HV115" i="46"/>
  <c r="HU115" i="46"/>
  <c r="HT115" i="46"/>
  <c r="HS115" i="46"/>
  <c r="HQ115" i="46"/>
  <c r="HP115" i="46"/>
  <c r="HO115" i="46"/>
  <c r="HN115" i="46"/>
  <c r="HM115" i="46"/>
  <c r="HL115" i="46"/>
  <c r="HK115" i="46"/>
  <c r="HJ115" i="46"/>
  <c r="HI115" i="46"/>
  <c r="HH115" i="46"/>
  <c r="HG115" i="46"/>
  <c r="HF115" i="46"/>
  <c r="CP115" i="46"/>
  <c r="CO115" i="46"/>
  <c r="CN115" i="46"/>
  <c r="CM115" i="46"/>
  <c r="CL115" i="46"/>
  <c r="CK115" i="46"/>
  <c r="CI115" i="46"/>
  <c r="CH115" i="46"/>
  <c r="CG115" i="46"/>
  <c r="CF115" i="46"/>
  <c r="CE115" i="46"/>
  <c r="CD115" i="46"/>
  <c r="CC115" i="46"/>
  <c r="CB115" i="46"/>
  <c r="CA115" i="46"/>
  <c r="BZ115" i="46"/>
  <c r="BY115" i="46"/>
  <c r="BX115" i="46"/>
  <c r="HX114" i="46"/>
  <c r="HW114" i="46"/>
  <c r="HV114" i="46"/>
  <c r="HU114" i="46"/>
  <c r="HT114" i="46"/>
  <c r="HS114" i="46"/>
  <c r="HR114" i="46"/>
  <c r="HP114" i="46"/>
  <c r="HO114" i="46"/>
  <c r="HN114" i="46"/>
  <c r="HM114" i="46"/>
  <c r="HL114" i="46"/>
  <c r="HK114" i="46"/>
  <c r="HJ114" i="46"/>
  <c r="HI114" i="46"/>
  <c r="HH114" i="46"/>
  <c r="HG114" i="46"/>
  <c r="HF114" i="46"/>
  <c r="CP114" i="46"/>
  <c r="CO114" i="46"/>
  <c r="CN114" i="46"/>
  <c r="CM114" i="46"/>
  <c r="CL114" i="46"/>
  <c r="CK114" i="46"/>
  <c r="CJ114" i="46"/>
  <c r="CH114" i="46"/>
  <c r="CG114" i="46"/>
  <c r="CF114" i="46"/>
  <c r="CE114" i="46"/>
  <c r="CD114" i="46"/>
  <c r="CC114" i="46"/>
  <c r="CB114" i="46"/>
  <c r="CA114" i="46"/>
  <c r="BZ114" i="46"/>
  <c r="BY114" i="46"/>
  <c r="BX114" i="46"/>
  <c r="HX113" i="46"/>
  <c r="HW113" i="46"/>
  <c r="HV113" i="46"/>
  <c r="HU113" i="46"/>
  <c r="HT113" i="46"/>
  <c r="HS113" i="46"/>
  <c r="HR113" i="46"/>
  <c r="HQ113" i="46"/>
  <c r="HO113" i="46"/>
  <c r="HN113" i="46"/>
  <c r="HM113" i="46"/>
  <c r="HL113" i="46"/>
  <c r="HK113" i="46"/>
  <c r="HJ113" i="46"/>
  <c r="HI113" i="46"/>
  <c r="HH113" i="46"/>
  <c r="HG113" i="46"/>
  <c r="HF113" i="46"/>
  <c r="CP113" i="46"/>
  <c r="CO113" i="46"/>
  <c r="CN113" i="46"/>
  <c r="CM113" i="46"/>
  <c r="CL113" i="46"/>
  <c r="CK113" i="46"/>
  <c r="CJ113" i="46"/>
  <c r="CI113" i="46"/>
  <c r="CG113" i="46"/>
  <c r="CF113" i="46"/>
  <c r="CE113" i="46"/>
  <c r="CD113" i="46"/>
  <c r="CC113" i="46"/>
  <c r="CB113" i="46"/>
  <c r="CA113" i="46"/>
  <c r="BZ113" i="46"/>
  <c r="BY113" i="46"/>
  <c r="BX113" i="46"/>
  <c r="HX112" i="46"/>
  <c r="HW112" i="46"/>
  <c r="HV112" i="46"/>
  <c r="HU112" i="46"/>
  <c r="HT112" i="46"/>
  <c r="HS112" i="46"/>
  <c r="HR112" i="46"/>
  <c r="HQ112" i="46"/>
  <c r="HP112" i="46"/>
  <c r="HN112" i="46"/>
  <c r="HM112" i="46"/>
  <c r="HL112" i="46"/>
  <c r="HK112" i="46"/>
  <c r="HJ112" i="46"/>
  <c r="HI112" i="46"/>
  <c r="HH112" i="46"/>
  <c r="HG112" i="46"/>
  <c r="HF112" i="46"/>
  <c r="CP112" i="46"/>
  <c r="CO112" i="46"/>
  <c r="CN112" i="46"/>
  <c r="CM112" i="46"/>
  <c r="CL112" i="46"/>
  <c r="CK112" i="46"/>
  <c r="CJ112" i="46"/>
  <c r="CI112" i="46"/>
  <c r="CH112" i="46"/>
  <c r="CF112" i="46"/>
  <c r="CE112" i="46"/>
  <c r="CD112" i="46"/>
  <c r="CC112" i="46"/>
  <c r="CB112" i="46"/>
  <c r="CA112" i="46"/>
  <c r="BZ112" i="46"/>
  <c r="BY112" i="46"/>
  <c r="BX112" i="46"/>
  <c r="HX111" i="46"/>
  <c r="HW111" i="46"/>
  <c r="HV111" i="46"/>
  <c r="HU111" i="46"/>
  <c r="HT111" i="46"/>
  <c r="HS111" i="46"/>
  <c r="HR111" i="46"/>
  <c r="HQ111" i="46"/>
  <c r="HP111" i="46"/>
  <c r="HO111" i="46"/>
  <c r="HM111" i="46"/>
  <c r="HL111" i="46"/>
  <c r="HK111" i="46"/>
  <c r="HJ111" i="46"/>
  <c r="HI111" i="46"/>
  <c r="HH111" i="46"/>
  <c r="HG111" i="46"/>
  <c r="HF111" i="46"/>
  <c r="CP111" i="46"/>
  <c r="CO111" i="46"/>
  <c r="CN111" i="46"/>
  <c r="CM111" i="46"/>
  <c r="CL111" i="46"/>
  <c r="CK111" i="46"/>
  <c r="CJ111" i="46"/>
  <c r="CI111" i="46"/>
  <c r="CH111" i="46"/>
  <c r="CG111" i="46"/>
  <c r="CE111" i="46"/>
  <c r="CD111" i="46"/>
  <c r="CC111" i="46"/>
  <c r="CB111" i="46"/>
  <c r="CA111" i="46"/>
  <c r="BZ111" i="46"/>
  <c r="BY111" i="46"/>
  <c r="BX111" i="46"/>
  <c r="HX110" i="46"/>
  <c r="HW110" i="46"/>
  <c r="HV110" i="46"/>
  <c r="HU110" i="46"/>
  <c r="HT110" i="46"/>
  <c r="HS110" i="46"/>
  <c r="HR110" i="46"/>
  <c r="HQ110" i="46"/>
  <c r="HP110" i="46"/>
  <c r="HO110" i="46"/>
  <c r="HN110" i="46"/>
  <c r="HL110" i="46"/>
  <c r="HK110" i="46"/>
  <c r="HJ110" i="46"/>
  <c r="HI110" i="46"/>
  <c r="HH110" i="46"/>
  <c r="HG110" i="46"/>
  <c r="HF110" i="46"/>
  <c r="CP110" i="46"/>
  <c r="CO110" i="46"/>
  <c r="CN110" i="46"/>
  <c r="CM110" i="46"/>
  <c r="CL110" i="46"/>
  <c r="CK110" i="46"/>
  <c r="CJ110" i="46"/>
  <c r="CI110" i="46"/>
  <c r="CH110" i="46"/>
  <c r="CG110" i="46"/>
  <c r="CF110" i="46"/>
  <c r="CD110" i="46"/>
  <c r="CC110" i="46"/>
  <c r="CB110" i="46"/>
  <c r="CA110" i="46"/>
  <c r="BZ110" i="46"/>
  <c r="BY110" i="46"/>
  <c r="BX110" i="46"/>
  <c r="HX109" i="46"/>
  <c r="HW109" i="46"/>
  <c r="HV109" i="46"/>
  <c r="HU109" i="46"/>
  <c r="HT109" i="46"/>
  <c r="HS109" i="46"/>
  <c r="HR109" i="46"/>
  <c r="HQ109" i="46"/>
  <c r="HP109" i="46"/>
  <c r="HO109" i="46"/>
  <c r="HN109" i="46"/>
  <c r="HM109" i="46"/>
  <c r="HK109" i="46"/>
  <c r="HJ109" i="46"/>
  <c r="HI109" i="46"/>
  <c r="HH109" i="46"/>
  <c r="HG109" i="46"/>
  <c r="HF109" i="46"/>
  <c r="CP109" i="46"/>
  <c r="CO109" i="46"/>
  <c r="CN109" i="46"/>
  <c r="CM109" i="46"/>
  <c r="CL109" i="46"/>
  <c r="CK109" i="46"/>
  <c r="CJ109" i="46"/>
  <c r="CI109" i="46"/>
  <c r="CH109" i="46"/>
  <c r="CG109" i="46"/>
  <c r="CF109" i="46"/>
  <c r="CE109" i="46"/>
  <c r="CC109" i="46"/>
  <c r="CB109" i="46"/>
  <c r="CA109" i="46"/>
  <c r="BZ109" i="46"/>
  <c r="BY109" i="46"/>
  <c r="BX109" i="46"/>
  <c r="HX108" i="46"/>
  <c r="HW108" i="46"/>
  <c r="HV108" i="46"/>
  <c r="HU108" i="46"/>
  <c r="HT108" i="46"/>
  <c r="HS108" i="46"/>
  <c r="HR108" i="46"/>
  <c r="HQ108" i="46"/>
  <c r="HP108" i="46"/>
  <c r="HO108" i="46"/>
  <c r="HN108" i="46"/>
  <c r="HM108" i="46"/>
  <c r="HL108" i="46"/>
  <c r="HJ108" i="46"/>
  <c r="HI108" i="46"/>
  <c r="HH108" i="46"/>
  <c r="HG108" i="46"/>
  <c r="HF108" i="46"/>
  <c r="CP108" i="46"/>
  <c r="CO108" i="46"/>
  <c r="CN108" i="46"/>
  <c r="CM108" i="46"/>
  <c r="CL108" i="46"/>
  <c r="CK108" i="46"/>
  <c r="CJ108" i="46"/>
  <c r="CI108" i="46"/>
  <c r="CH108" i="46"/>
  <c r="CG108" i="46"/>
  <c r="CF108" i="46"/>
  <c r="CE108" i="46"/>
  <c r="CD108" i="46"/>
  <c r="CB108" i="46"/>
  <c r="CA108" i="46"/>
  <c r="BZ108" i="46"/>
  <c r="BY108" i="46"/>
  <c r="BX108" i="46"/>
  <c r="HX107" i="46"/>
  <c r="HW107" i="46"/>
  <c r="HV107" i="46"/>
  <c r="HU107" i="46"/>
  <c r="HT107" i="46"/>
  <c r="HS107" i="46"/>
  <c r="HR107" i="46"/>
  <c r="HQ107" i="46"/>
  <c r="HP107" i="46"/>
  <c r="HO107" i="46"/>
  <c r="HN107" i="46"/>
  <c r="HM107" i="46"/>
  <c r="HL107" i="46"/>
  <c r="HK107" i="46"/>
  <c r="HI107" i="46"/>
  <c r="HH107" i="46"/>
  <c r="HG107" i="46"/>
  <c r="HF107" i="46"/>
  <c r="CP107" i="46"/>
  <c r="CO107" i="46"/>
  <c r="CN107" i="46"/>
  <c r="CM107" i="46"/>
  <c r="CL107" i="46"/>
  <c r="CK107" i="46"/>
  <c r="CJ107" i="46"/>
  <c r="CI107" i="46"/>
  <c r="CH107" i="46"/>
  <c r="CG107" i="46"/>
  <c r="CF107" i="46"/>
  <c r="CE107" i="46"/>
  <c r="CD107" i="46"/>
  <c r="CC107" i="46"/>
  <c r="CA107" i="46"/>
  <c r="BZ107" i="46"/>
  <c r="BY107" i="46"/>
  <c r="BX107" i="46"/>
  <c r="HX106" i="46"/>
  <c r="HW106" i="46"/>
  <c r="HV106" i="46"/>
  <c r="HU106" i="46"/>
  <c r="HT106" i="46"/>
  <c r="HS106" i="46"/>
  <c r="HR106" i="46"/>
  <c r="HQ106" i="46"/>
  <c r="HP106" i="46"/>
  <c r="HO106" i="46"/>
  <c r="HN106" i="46"/>
  <c r="HM106" i="46"/>
  <c r="HL106" i="46"/>
  <c r="HK106" i="46"/>
  <c r="HJ106" i="46"/>
  <c r="HH106" i="46"/>
  <c r="HG106" i="46"/>
  <c r="HF106" i="46"/>
  <c r="CP106" i="46"/>
  <c r="CO106" i="46"/>
  <c r="CN106" i="46"/>
  <c r="CM106" i="46"/>
  <c r="CL106" i="46"/>
  <c r="CK106" i="46"/>
  <c r="CJ106" i="46"/>
  <c r="CI106" i="46"/>
  <c r="CH106" i="46"/>
  <c r="CG106" i="46"/>
  <c r="CF106" i="46"/>
  <c r="CE106" i="46"/>
  <c r="CD106" i="46"/>
  <c r="CC106" i="46"/>
  <c r="CB106" i="46"/>
  <c r="BZ106" i="46"/>
  <c r="BY106" i="46"/>
  <c r="BX106" i="46"/>
  <c r="HX105" i="46"/>
  <c r="HW105" i="46"/>
  <c r="HV105" i="46"/>
  <c r="HU105" i="46"/>
  <c r="HT105" i="46"/>
  <c r="HS105" i="46"/>
  <c r="HR105" i="46"/>
  <c r="HQ105" i="46"/>
  <c r="HP105" i="46"/>
  <c r="HO105" i="46"/>
  <c r="HN105" i="46"/>
  <c r="HM105" i="46"/>
  <c r="HL105" i="46"/>
  <c r="HK105" i="46"/>
  <c r="HJ105" i="46"/>
  <c r="HI105" i="46"/>
  <c r="HG105" i="46"/>
  <c r="HF105" i="46"/>
  <c r="CP105" i="46"/>
  <c r="CO105" i="46"/>
  <c r="CN105" i="46"/>
  <c r="CM105" i="46"/>
  <c r="CL105" i="46"/>
  <c r="CK105" i="46"/>
  <c r="CJ105" i="46"/>
  <c r="CI105" i="46"/>
  <c r="CH105" i="46"/>
  <c r="CG105" i="46"/>
  <c r="CF105" i="46"/>
  <c r="CE105" i="46"/>
  <c r="CD105" i="46"/>
  <c r="CC105" i="46"/>
  <c r="CB105" i="46"/>
  <c r="CA105" i="46"/>
  <c r="BY105" i="46"/>
  <c r="BX105" i="46"/>
  <c r="HX104" i="46"/>
  <c r="HW104" i="46"/>
  <c r="HV104" i="46"/>
  <c r="HU104" i="46"/>
  <c r="HT104" i="46"/>
  <c r="HS104" i="46"/>
  <c r="HR104" i="46"/>
  <c r="HQ104" i="46"/>
  <c r="HP104" i="46"/>
  <c r="HO104" i="46"/>
  <c r="HN104" i="46"/>
  <c r="HM104" i="46"/>
  <c r="HL104" i="46"/>
  <c r="HK104" i="46"/>
  <c r="HJ104" i="46"/>
  <c r="HI104" i="46"/>
  <c r="HH104" i="46"/>
  <c r="HF104" i="46"/>
  <c r="CP104" i="46"/>
  <c r="CO104" i="46"/>
  <c r="CN104" i="46"/>
  <c r="CM104" i="46"/>
  <c r="CL104" i="46"/>
  <c r="CK104" i="46"/>
  <c r="CJ104" i="46"/>
  <c r="CI104" i="46"/>
  <c r="CH104" i="46"/>
  <c r="CG104" i="46"/>
  <c r="CF104" i="46"/>
  <c r="CE104" i="46"/>
  <c r="CD104" i="46"/>
  <c r="CC104" i="46"/>
  <c r="CB104" i="46"/>
  <c r="CA104" i="46"/>
  <c r="BZ104" i="46"/>
  <c r="BX104" i="46"/>
  <c r="HX103" i="46"/>
  <c r="HW103" i="46"/>
  <c r="HV103" i="46"/>
  <c r="HU103" i="46"/>
  <c r="HT103" i="46"/>
  <c r="HS103" i="46"/>
  <c r="HR103" i="46"/>
  <c r="HQ103" i="46"/>
  <c r="HP103" i="46"/>
  <c r="HO103" i="46"/>
  <c r="HN103" i="46"/>
  <c r="HM103" i="46"/>
  <c r="HL103" i="46"/>
  <c r="HK103" i="46"/>
  <c r="HJ103" i="46"/>
  <c r="HI103" i="46"/>
  <c r="HH103" i="46"/>
  <c r="HG103" i="46"/>
  <c r="CP103" i="46"/>
  <c r="CO103" i="46"/>
  <c r="CN103" i="46"/>
  <c r="CM103" i="46"/>
  <c r="CL103" i="46"/>
  <c r="CK103" i="46"/>
  <c r="CJ103" i="46"/>
  <c r="CI103" i="46"/>
  <c r="CH103" i="46"/>
  <c r="CG103" i="46"/>
  <c r="CF103" i="46"/>
  <c r="CE103" i="46"/>
  <c r="CD103" i="46"/>
  <c r="CC103" i="46"/>
  <c r="CB103" i="46"/>
  <c r="CA103" i="46"/>
  <c r="BZ103" i="46"/>
  <c r="BY103" i="46"/>
  <c r="FN92" i="46"/>
  <c r="FM92" i="46"/>
  <c r="FL92" i="46"/>
  <c r="FK92" i="46"/>
  <c r="FJ92" i="46"/>
  <c r="FI92" i="46"/>
  <c r="FH92" i="46"/>
  <c r="FG92" i="46"/>
  <c r="FF92" i="46"/>
  <c r="FE92" i="46"/>
  <c r="FD92" i="46"/>
  <c r="FC92" i="46"/>
  <c r="FB92" i="46"/>
  <c r="FA92" i="46"/>
  <c r="EZ92" i="46"/>
  <c r="EY92" i="46"/>
  <c r="EX92" i="46"/>
  <c r="EW92" i="46"/>
  <c r="EV92" i="46"/>
  <c r="CP92" i="46"/>
  <c r="CO92" i="46"/>
  <c r="CN92" i="46"/>
  <c r="CM92" i="46"/>
  <c r="CL92" i="46"/>
  <c r="CK92" i="46"/>
  <c r="CJ92" i="46"/>
  <c r="CI92" i="46"/>
  <c r="CH92" i="46"/>
  <c r="CG92" i="46"/>
  <c r="CF92" i="46"/>
  <c r="CE92" i="46"/>
  <c r="CD92" i="46"/>
  <c r="CC92" i="46"/>
  <c r="CB92" i="46"/>
  <c r="CA92" i="46"/>
  <c r="BZ92" i="46"/>
  <c r="BY92" i="46"/>
  <c r="BX92" i="46"/>
  <c r="FO91" i="46"/>
  <c r="FM91" i="46"/>
  <c r="FL91" i="46"/>
  <c r="FK91" i="46"/>
  <c r="FJ91" i="46"/>
  <c r="FI91" i="46"/>
  <c r="FH91" i="46"/>
  <c r="FG91" i="46"/>
  <c r="FF91" i="46"/>
  <c r="FE91" i="46"/>
  <c r="FD91" i="46"/>
  <c r="FC91" i="46"/>
  <c r="FB91" i="46"/>
  <c r="FA91" i="46"/>
  <c r="EZ91" i="46"/>
  <c r="EY91" i="46"/>
  <c r="EX91" i="46"/>
  <c r="EW91" i="46"/>
  <c r="EV91" i="46"/>
  <c r="CQ91" i="46"/>
  <c r="CO91" i="46"/>
  <c r="CN91" i="46"/>
  <c r="CM91" i="46"/>
  <c r="CL91" i="46"/>
  <c r="CK91" i="46"/>
  <c r="CJ91" i="46"/>
  <c r="CI91" i="46"/>
  <c r="CH91" i="46"/>
  <c r="CG91" i="46"/>
  <c r="CF91" i="46"/>
  <c r="CE91" i="46"/>
  <c r="CD91" i="46"/>
  <c r="CC91" i="46"/>
  <c r="CB91" i="46"/>
  <c r="CA91" i="46"/>
  <c r="BZ91" i="46"/>
  <c r="BY91" i="46"/>
  <c r="BX91" i="46"/>
  <c r="FO90" i="46"/>
  <c r="FN90" i="46"/>
  <c r="FL90" i="46"/>
  <c r="FK90" i="46"/>
  <c r="FJ90" i="46"/>
  <c r="FI90" i="46"/>
  <c r="FH90" i="46"/>
  <c r="FG90" i="46"/>
  <c r="FF90" i="46"/>
  <c r="FE90" i="46"/>
  <c r="FD90" i="46"/>
  <c r="FC90" i="46"/>
  <c r="FB90" i="46"/>
  <c r="FA90" i="46"/>
  <c r="EZ90" i="46"/>
  <c r="EY90" i="46"/>
  <c r="EX90" i="46"/>
  <c r="EW90" i="46"/>
  <c r="EV90" i="46"/>
  <c r="CQ90" i="46"/>
  <c r="CP90" i="46"/>
  <c r="CN90" i="46"/>
  <c r="CM90" i="46"/>
  <c r="CL90" i="46"/>
  <c r="CK90" i="46"/>
  <c r="CJ90" i="46"/>
  <c r="CI90" i="46"/>
  <c r="CH90" i="46"/>
  <c r="CG90" i="46"/>
  <c r="CF90" i="46"/>
  <c r="CE90" i="46"/>
  <c r="CD90" i="46"/>
  <c r="CC90" i="46"/>
  <c r="CB90" i="46"/>
  <c r="CA90" i="46"/>
  <c r="BZ90" i="46"/>
  <c r="BY90" i="46"/>
  <c r="BX90" i="46"/>
  <c r="FO89" i="46"/>
  <c r="FN89" i="46"/>
  <c r="FM89" i="46"/>
  <c r="FK89" i="46"/>
  <c r="FJ89" i="46"/>
  <c r="FI89" i="46"/>
  <c r="FH89" i="46"/>
  <c r="FG89" i="46"/>
  <c r="FF89" i="46"/>
  <c r="FE89" i="46"/>
  <c r="FD89" i="46"/>
  <c r="FC89" i="46"/>
  <c r="FB89" i="46"/>
  <c r="FA89" i="46"/>
  <c r="EZ89" i="46"/>
  <c r="EY89" i="46"/>
  <c r="EX89" i="46"/>
  <c r="EW89" i="46"/>
  <c r="EV89" i="46"/>
  <c r="CQ89" i="46"/>
  <c r="CP89" i="46"/>
  <c r="CO89" i="46"/>
  <c r="CM89" i="46"/>
  <c r="CL89" i="46"/>
  <c r="CK89" i="46"/>
  <c r="CJ89" i="46"/>
  <c r="CI89" i="46"/>
  <c r="CH89" i="46"/>
  <c r="CG89" i="46"/>
  <c r="CF89" i="46"/>
  <c r="CE89" i="46"/>
  <c r="CD89" i="46"/>
  <c r="CC89" i="46"/>
  <c r="CB89" i="46"/>
  <c r="CA89" i="46"/>
  <c r="BZ89" i="46"/>
  <c r="BY89" i="46"/>
  <c r="BX89" i="46"/>
  <c r="FS88" i="46"/>
  <c r="FO88" i="46"/>
  <c r="FN88" i="46"/>
  <c r="FM88" i="46"/>
  <c r="FL88" i="46"/>
  <c r="ER88" i="46"/>
  <c r="FJ88" i="46"/>
  <c r="FI88" i="46"/>
  <c r="FH88" i="46"/>
  <c r="FG88" i="46"/>
  <c r="FF88" i="46"/>
  <c r="FE88" i="46"/>
  <c r="FD88" i="46"/>
  <c r="FC88" i="46"/>
  <c r="FB88" i="46"/>
  <c r="FA88" i="46"/>
  <c r="EZ88" i="46"/>
  <c r="EY88" i="46"/>
  <c r="EX88" i="46"/>
  <c r="EW88" i="46"/>
  <c r="EV88" i="46"/>
  <c r="CQ88" i="46"/>
  <c r="CP88" i="46"/>
  <c r="CO88" i="46"/>
  <c r="CN88" i="46"/>
  <c r="CL88" i="46"/>
  <c r="CK88" i="46"/>
  <c r="CJ88" i="46"/>
  <c r="CI88" i="46"/>
  <c r="CH88" i="46"/>
  <c r="CG88" i="46"/>
  <c r="CF88" i="46"/>
  <c r="CE88" i="46"/>
  <c r="CD88" i="46"/>
  <c r="CC88" i="46"/>
  <c r="CB88" i="46"/>
  <c r="CA88" i="46"/>
  <c r="BZ88" i="46"/>
  <c r="BY88" i="46"/>
  <c r="BX88" i="46"/>
  <c r="FS87" i="46"/>
  <c r="FO87" i="46"/>
  <c r="FN87" i="46"/>
  <c r="FM87" i="46"/>
  <c r="FL87" i="46"/>
  <c r="FK87" i="46"/>
  <c r="ER87" i="46"/>
  <c r="FI87" i="46"/>
  <c r="FH87" i="46"/>
  <c r="FG87" i="46"/>
  <c r="FF87" i="46"/>
  <c r="FE87" i="46"/>
  <c r="FD87" i="46"/>
  <c r="FC87" i="46"/>
  <c r="FB87" i="46"/>
  <c r="FA87" i="46"/>
  <c r="EZ87" i="46"/>
  <c r="EY87" i="46"/>
  <c r="EX87" i="46"/>
  <c r="EW87" i="46"/>
  <c r="EV87" i="46"/>
  <c r="CQ87" i="46"/>
  <c r="CP87" i="46"/>
  <c r="CO87" i="46"/>
  <c r="CN87" i="46"/>
  <c r="CM87" i="46"/>
  <c r="CK87" i="46"/>
  <c r="CJ87" i="46"/>
  <c r="CI87" i="46"/>
  <c r="CH87" i="46"/>
  <c r="CG87" i="46"/>
  <c r="CF87" i="46"/>
  <c r="CE87" i="46"/>
  <c r="CD87" i="46"/>
  <c r="CC87" i="46"/>
  <c r="CB87" i="46"/>
  <c r="CA87" i="46"/>
  <c r="BZ87" i="46"/>
  <c r="BY87" i="46"/>
  <c r="BX87" i="46"/>
  <c r="FS86" i="46"/>
  <c r="FO86" i="46"/>
  <c r="FN86" i="46"/>
  <c r="FM86" i="46"/>
  <c r="FL86" i="46"/>
  <c r="FK86" i="46"/>
  <c r="FJ86" i="46"/>
  <c r="ER86" i="46"/>
  <c r="FH86" i="46"/>
  <c r="FG86" i="46"/>
  <c r="FF86" i="46"/>
  <c r="FE86" i="46"/>
  <c r="FD86" i="46"/>
  <c r="FC86" i="46"/>
  <c r="FB86" i="46"/>
  <c r="FA86" i="46"/>
  <c r="EZ86" i="46"/>
  <c r="EY86" i="46"/>
  <c r="EX86" i="46"/>
  <c r="EW86" i="46"/>
  <c r="EV86" i="46"/>
  <c r="CQ86" i="46"/>
  <c r="CP86" i="46"/>
  <c r="CO86" i="46"/>
  <c r="CN86" i="46"/>
  <c r="CM86" i="46"/>
  <c r="CL86" i="46"/>
  <c r="CJ86" i="46"/>
  <c r="CI86" i="46"/>
  <c r="CH86" i="46"/>
  <c r="CG86" i="46"/>
  <c r="CF86" i="46"/>
  <c r="CE86" i="46"/>
  <c r="CD86" i="46"/>
  <c r="CC86" i="46"/>
  <c r="CB86" i="46"/>
  <c r="CA86" i="46"/>
  <c r="BZ86" i="46"/>
  <c r="BY86" i="46"/>
  <c r="BX86" i="46"/>
  <c r="FS85" i="46"/>
  <c r="FO85" i="46"/>
  <c r="FN85" i="46"/>
  <c r="FM85" i="46"/>
  <c r="FL85" i="46"/>
  <c r="FK85" i="46"/>
  <c r="FJ85" i="46"/>
  <c r="FI85" i="46"/>
  <c r="ER85" i="46"/>
  <c r="FG85" i="46"/>
  <c r="FF85" i="46"/>
  <c r="FE85" i="46"/>
  <c r="FD85" i="46"/>
  <c r="FC85" i="46"/>
  <c r="FB85" i="46"/>
  <c r="FA85" i="46"/>
  <c r="EZ85" i="46"/>
  <c r="EY85" i="46"/>
  <c r="EX85" i="46"/>
  <c r="EW85" i="46"/>
  <c r="EV85" i="46"/>
  <c r="CQ85" i="46"/>
  <c r="CP85" i="46"/>
  <c r="CO85" i="46"/>
  <c r="CN85" i="46"/>
  <c r="CM85" i="46"/>
  <c r="CL85" i="46"/>
  <c r="CK85" i="46"/>
  <c r="CI85" i="46"/>
  <c r="CH85" i="46"/>
  <c r="CG85" i="46"/>
  <c r="CF85" i="46"/>
  <c r="CE85" i="46"/>
  <c r="CD85" i="46"/>
  <c r="CC85" i="46"/>
  <c r="CB85" i="46"/>
  <c r="CA85" i="46"/>
  <c r="BZ85" i="46"/>
  <c r="BY85" i="46"/>
  <c r="BX85" i="46"/>
  <c r="FS84" i="46"/>
  <c r="FO84" i="46"/>
  <c r="FN84" i="46"/>
  <c r="FM84" i="46"/>
  <c r="FL84" i="46"/>
  <c r="FK84" i="46"/>
  <c r="FJ84" i="46"/>
  <c r="FI84" i="46"/>
  <c r="FH84" i="46"/>
  <c r="ER84" i="46"/>
  <c r="FF84" i="46"/>
  <c r="FE84" i="46"/>
  <c r="FD84" i="46"/>
  <c r="FC84" i="46"/>
  <c r="FB84" i="46"/>
  <c r="FA84" i="46"/>
  <c r="EZ84" i="46"/>
  <c r="EY84" i="46"/>
  <c r="EX84" i="46"/>
  <c r="EW84" i="46"/>
  <c r="EV84" i="46"/>
  <c r="CQ84" i="46"/>
  <c r="CP84" i="46"/>
  <c r="CO84" i="46"/>
  <c r="CN84" i="46"/>
  <c r="CM84" i="46"/>
  <c r="CL84" i="46"/>
  <c r="CK84" i="46"/>
  <c r="CJ84" i="46"/>
  <c r="CH84" i="46"/>
  <c r="CG84" i="46"/>
  <c r="CF84" i="46"/>
  <c r="CE84" i="46"/>
  <c r="CD84" i="46"/>
  <c r="CC84" i="46"/>
  <c r="CB84" i="46"/>
  <c r="CA84" i="46"/>
  <c r="BZ84" i="46"/>
  <c r="BY84" i="46"/>
  <c r="BX84" i="46"/>
  <c r="FS83" i="46"/>
  <c r="FO83" i="46"/>
  <c r="FN83" i="46"/>
  <c r="FM83" i="46"/>
  <c r="FL83" i="46"/>
  <c r="FK83" i="46"/>
  <c r="FJ83" i="46"/>
  <c r="FI83" i="46"/>
  <c r="FH83" i="46"/>
  <c r="FG83" i="46"/>
  <c r="ER83" i="46"/>
  <c r="FE83" i="46"/>
  <c r="FD83" i="46"/>
  <c r="FC83" i="46"/>
  <c r="FB83" i="46"/>
  <c r="FA83" i="46"/>
  <c r="EZ83" i="46"/>
  <c r="EY83" i="46"/>
  <c r="EX83" i="46"/>
  <c r="EW83" i="46"/>
  <c r="EV83" i="46"/>
  <c r="CQ83" i="46"/>
  <c r="CP83" i="46"/>
  <c r="CO83" i="46"/>
  <c r="CN83" i="46"/>
  <c r="CM83" i="46"/>
  <c r="CL83" i="46"/>
  <c r="CK83" i="46"/>
  <c r="CJ83" i="46"/>
  <c r="CI83" i="46"/>
  <c r="CG83" i="46"/>
  <c r="CF83" i="46"/>
  <c r="CE83" i="46"/>
  <c r="CD83" i="46"/>
  <c r="CC83" i="46"/>
  <c r="CB83" i="46"/>
  <c r="CA83" i="46"/>
  <c r="BZ83" i="46"/>
  <c r="BY83" i="46"/>
  <c r="BX83" i="46"/>
  <c r="FS82" i="46"/>
  <c r="FO82" i="46"/>
  <c r="FN82" i="46"/>
  <c r="FM82" i="46"/>
  <c r="FL82" i="46"/>
  <c r="FK82" i="46"/>
  <c r="FJ82" i="46"/>
  <c r="FI82" i="46"/>
  <c r="FH82" i="46"/>
  <c r="FG82" i="46"/>
  <c r="FF82" i="46"/>
  <c r="ER82" i="46"/>
  <c r="FD82" i="46"/>
  <c r="FC82" i="46"/>
  <c r="FB82" i="46"/>
  <c r="FA82" i="46"/>
  <c r="EZ82" i="46"/>
  <c r="EY82" i="46"/>
  <c r="EX82" i="46"/>
  <c r="EW82" i="46"/>
  <c r="EV82" i="46"/>
  <c r="CQ82" i="46"/>
  <c r="CP82" i="46"/>
  <c r="CO82" i="46"/>
  <c r="CN82" i="46"/>
  <c r="CM82" i="46"/>
  <c r="CL82" i="46"/>
  <c r="CK82" i="46"/>
  <c r="CJ82" i="46"/>
  <c r="CI82" i="46"/>
  <c r="CH82" i="46"/>
  <c r="CF82" i="46"/>
  <c r="CE82" i="46"/>
  <c r="CD82" i="46"/>
  <c r="CC82" i="46"/>
  <c r="CB82" i="46"/>
  <c r="CA82" i="46"/>
  <c r="BZ82" i="46"/>
  <c r="BY82" i="46"/>
  <c r="BX82" i="46"/>
  <c r="FS81" i="46"/>
  <c r="FO81" i="46"/>
  <c r="FN81" i="46"/>
  <c r="FM81" i="46"/>
  <c r="FL81" i="46"/>
  <c r="FK81" i="46"/>
  <c r="FJ81" i="46"/>
  <c r="FI81" i="46"/>
  <c r="FH81" i="46"/>
  <c r="FG81" i="46"/>
  <c r="FF81" i="46"/>
  <c r="FE81" i="46"/>
  <c r="ER81" i="46"/>
  <c r="FC81" i="46"/>
  <c r="FB81" i="46"/>
  <c r="FA81" i="46"/>
  <c r="EZ81" i="46"/>
  <c r="EY81" i="46"/>
  <c r="EX81" i="46"/>
  <c r="EW81" i="46"/>
  <c r="EV81" i="46"/>
  <c r="CQ81" i="46"/>
  <c r="CP81" i="46"/>
  <c r="CO81" i="46"/>
  <c r="CN81" i="46"/>
  <c r="CM81" i="46"/>
  <c r="CL81" i="46"/>
  <c r="CK81" i="46"/>
  <c r="CJ81" i="46"/>
  <c r="CI81" i="46"/>
  <c r="CH81" i="46"/>
  <c r="CG81" i="46"/>
  <c r="CE81" i="46"/>
  <c r="CD81" i="46"/>
  <c r="CC81" i="46"/>
  <c r="CB81" i="46"/>
  <c r="CA81" i="46"/>
  <c r="BZ81" i="46"/>
  <c r="BY81" i="46"/>
  <c r="BX81" i="46"/>
  <c r="FS80" i="46"/>
  <c r="FO80" i="46"/>
  <c r="FN80" i="46"/>
  <c r="FM80" i="46"/>
  <c r="FL80" i="46"/>
  <c r="FK80" i="46"/>
  <c r="FJ80" i="46"/>
  <c r="FI80" i="46"/>
  <c r="FH80" i="46"/>
  <c r="FG80" i="46"/>
  <c r="FF80" i="46"/>
  <c r="FE80" i="46"/>
  <c r="FD80" i="46"/>
  <c r="ER80" i="46"/>
  <c r="FB80" i="46"/>
  <c r="FA80" i="46"/>
  <c r="EZ80" i="46"/>
  <c r="EY80" i="46"/>
  <c r="EX80" i="46"/>
  <c r="EW80" i="46"/>
  <c r="EV80" i="46"/>
  <c r="CQ80" i="46"/>
  <c r="CP80" i="46"/>
  <c r="CO80" i="46"/>
  <c r="CN80" i="46"/>
  <c r="CM80" i="46"/>
  <c r="CL80" i="46"/>
  <c r="CK80" i="46"/>
  <c r="CJ80" i="46"/>
  <c r="CI80" i="46"/>
  <c r="CH80" i="46"/>
  <c r="CG80" i="46"/>
  <c r="CF80" i="46"/>
  <c r="CD80" i="46"/>
  <c r="CC80" i="46"/>
  <c r="CB80" i="46"/>
  <c r="CA80" i="46"/>
  <c r="BZ80" i="46"/>
  <c r="BY80" i="46"/>
  <c r="BX80" i="46"/>
  <c r="FS79" i="46"/>
  <c r="FO79" i="46"/>
  <c r="FN79" i="46"/>
  <c r="FM79" i="46"/>
  <c r="FL79" i="46"/>
  <c r="FK79" i="46"/>
  <c r="FJ79" i="46"/>
  <c r="FI79" i="46"/>
  <c r="FH79" i="46"/>
  <c r="FG79" i="46"/>
  <c r="FF79" i="46"/>
  <c r="FE79" i="46"/>
  <c r="FD79" i="46"/>
  <c r="FC79" i="46"/>
  <c r="ER79" i="46"/>
  <c r="FA79" i="46"/>
  <c r="EZ79" i="46"/>
  <c r="EY79" i="46"/>
  <c r="EX79" i="46"/>
  <c r="EW79" i="46"/>
  <c r="EV79" i="46"/>
  <c r="CQ79" i="46"/>
  <c r="CP79" i="46"/>
  <c r="CO79" i="46"/>
  <c r="CN79" i="46"/>
  <c r="CM79" i="46"/>
  <c r="CL79" i="46"/>
  <c r="CK79" i="46"/>
  <c r="CJ79" i="46"/>
  <c r="CI79" i="46"/>
  <c r="CH79" i="46"/>
  <c r="CG79" i="46"/>
  <c r="CF79" i="46"/>
  <c r="CE79" i="46"/>
  <c r="CC79" i="46"/>
  <c r="CB79" i="46"/>
  <c r="CA79" i="46"/>
  <c r="BZ79" i="46"/>
  <c r="BY79" i="46"/>
  <c r="BX79" i="46"/>
  <c r="FS78" i="46"/>
  <c r="FO78" i="46"/>
  <c r="FN78" i="46"/>
  <c r="FM78" i="46"/>
  <c r="FL78" i="46"/>
  <c r="FK78" i="46"/>
  <c r="FJ78" i="46"/>
  <c r="FI78" i="46"/>
  <c r="FH78" i="46"/>
  <c r="FG78" i="46"/>
  <c r="FF78" i="46"/>
  <c r="FE78" i="46"/>
  <c r="FD78" i="46"/>
  <c r="FC78" i="46"/>
  <c r="FB78" i="46"/>
  <c r="ER78" i="46"/>
  <c r="EZ78" i="46"/>
  <c r="EY78" i="46"/>
  <c r="EX78" i="46"/>
  <c r="EW78" i="46"/>
  <c r="EV78" i="46"/>
  <c r="CQ78" i="46"/>
  <c r="CP78" i="46"/>
  <c r="CO78" i="46"/>
  <c r="CN78" i="46"/>
  <c r="CM78" i="46"/>
  <c r="CL78" i="46"/>
  <c r="CK78" i="46"/>
  <c r="CJ78" i="46"/>
  <c r="CI78" i="46"/>
  <c r="CH78" i="46"/>
  <c r="CG78" i="46"/>
  <c r="CF78" i="46"/>
  <c r="CE78" i="46"/>
  <c r="CD78" i="46"/>
  <c r="CB78" i="46"/>
  <c r="CA78" i="46"/>
  <c r="BZ78" i="46"/>
  <c r="BY78" i="46"/>
  <c r="BX78" i="46"/>
  <c r="FS77" i="46"/>
  <c r="FO77" i="46"/>
  <c r="FN77" i="46"/>
  <c r="FM77" i="46"/>
  <c r="FL77" i="46"/>
  <c r="FK77" i="46"/>
  <c r="FJ77" i="46"/>
  <c r="FI77" i="46"/>
  <c r="FH77" i="46"/>
  <c r="FG77" i="46"/>
  <c r="FF77" i="46"/>
  <c r="FE77" i="46"/>
  <c r="FD77" i="46"/>
  <c r="FC77" i="46"/>
  <c r="FB77" i="46"/>
  <c r="FA77" i="46"/>
  <c r="ER77" i="46"/>
  <c r="EY77" i="46"/>
  <c r="EX77" i="46"/>
  <c r="EW77" i="46"/>
  <c r="EV77" i="46"/>
  <c r="CQ77" i="46"/>
  <c r="CP77" i="46"/>
  <c r="CO77" i="46"/>
  <c r="CN77" i="46"/>
  <c r="CM77" i="46"/>
  <c r="CL77" i="46"/>
  <c r="CK77" i="46"/>
  <c r="CJ77" i="46"/>
  <c r="CI77" i="46"/>
  <c r="CH77" i="46"/>
  <c r="CG77" i="46"/>
  <c r="CF77" i="46"/>
  <c r="CE77" i="46"/>
  <c r="CD77" i="46"/>
  <c r="CC77" i="46"/>
  <c r="CA77" i="46"/>
  <c r="BZ77" i="46"/>
  <c r="BY77" i="46"/>
  <c r="BX77" i="46"/>
  <c r="FS76" i="46"/>
  <c r="FO76" i="46"/>
  <c r="FN76" i="46"/>
  <c r="FM76" i="46"/>
  <c r="FL76" i="46"/>
  <c r="FK76" i="46"/>
  <c r="FJ76" i="46"/>
  <c r="FI76" i="46"/>
  <c r="FH76" i="46"/>
  <c r="FG76" i="46"/>
  <c r="FF76" i="46"/>
  <c r="FE76" i="46"/>
  <c r="FD76" i="46"/>
  <c r="FC76" i="46"/>
  <c r="FB76" i="46"/>
  <c r="FA76" i="46"/>
  <c r="EZ76" i="46"/>
  <c r="ER76" i="46"/>
  <c r="EX76" i="46"/>
  <c r="EW76" i="46"/>
  <c r="EV76" i="46"/>
  <c r="CQ76" i="46"/>
  <c r="CP76" i="46"/>
  <c r="CO76" i="46"/>
  <c r="CN76" i="46"/>
  <c r="CM76" i="46"/>
  <c r="CL76" i="46"/>
  <c r="CK76" i="46"/>
  <c r="CJ76" i="46"/>
  <c r="CI76" i="46"/>
  <c r="CH76" i="46"/>
  <c r="CG76" i="46"/>
  <c r="CF76" i="46"/>
  <c r="CE76" i="46"/>
  <c r="CD76" i="46"/>
  <c r="CC76" i="46"/>
  <c r="CB76" i="46"/>
  <c r="BZ76" i="46"/>
  <c r="BY76" i="46"/>
  <c r="BX76" i="46"/>
  <c r="FS75" i="46"/>
  <c r="FO75" i="46"/>
  <c r="FN75" i="46"/>
  <c r="FM75" i="46"/>
  <c r="FL75" i="46"/>
  <c r="FK75" i="46"/>
  <c r="FJ75" i="46"/>
  <c r="FI75" i="46"/>
  <c r="FH75" i="46"/>
  <c r="FG75" i="46"/>
  <c r="FF75" i="46"/>
  <c r="FE75" i="46"/>
  <c r="FD75" i="46"/>
  <c r="FC75" i="46"/>
  <c r="FB75" i="46"/>
  <c r="FA75" i="46"/>
  <c r="EZ75" i="46"/>
  <c r="EY75" i="46"/>
  <c r="ER75" i="46"/>
  <c r="EW75" i="46"/>
  <c r="EV75" i="46"/>
  <c r="CQ75" i="46"/>
  <c r="CP75" i="46"/>
  <c r="CO75" i="46"/>
  <c r="CN75" i="46"/>
  <c r="CM75" i="46"/>
  <c r="CL75" i="46"/>
  <c r="CK75" i="46"/>
  <c r="CJ75" i="46"/>
  <c r="CI75" i="46"/>
  <c r="CH75" i="46"/>
  <c r="CG75" i="46"/>
  <c r="CF75" i="46"/>
  <c r="CE75" i="46"/>
  <c r="CD75" i="46"/>
  <c r="CC75" i="46"/>
  <c r="CB75" i="46"/>
  <c r="CA75" i="46"/>
  <c r="BY75" i="46"/>
  <c r="BX75" i="46"/>
  <c r="FS74" i="46"/>
  <c r="FO74" i="46"/>
  <c r="FN74" i="46"/>
  <c r="FM74" i="46"/>
  <c r="FL74" i="46"/>
  <c r="FK74" i="46"/>
  <c r="FJ74" i="46"/>
  <c r="FI74" i="46"/>
  <c r="FH74" i="46"/>
  <c r="FG74" i="46"/>
  <c r="FF74" i="46"/>
  <c r="FE74" i="46"/>
  <c r="FD74" i="46"/>
  <c r="FC74" i="46"/>
  <c r="FB74" i="46"/>
  <c r="FA74" i="46"/>
  <c r="EZ74" i="46"/>
  <c r="EY74" i="46"/>
  <c r="EX74" i="46"/>
  <c r="ER74" i="46"/>
  <c r="EV74" i="46"/>
  <c r="CQ74" i="46"/>
  <c r="CP74" i="46"/>
  <c r="CO74" i="46"/>
  <c r="CN74" i="46"/>
  <c r="CM74" i="46"/>
  <c r="CL74" i="46"/>
  <c r="CK74" i="46"/>
  <c r="CJ74" i="46"/>
  <c r="CI74" i="46"/>
  <c r="CH74" i="46"/>
  <c r="CG74" i="46"/>
  <c r="CF74" i="46"/>
  <c r="CE74" i="46"/>
  <c r="CD74" i="46"/>
  <c r="CC74" i="46"/>
  <c r="CB74" i="46"/>
  <c r="CA74" i="46"/>
  <c r="BZ74" i="46"/>
  <c r="BX74" i="46"/>
  <c r="FS73" i="46"/>
  <c r="FO73" i="46"/>
  <c r="FN73" i="46"/>
  <c r="FM73" i="46"/>
  <c r="FL73" i="46"/>
  <c r="FK73" i="46"/>
  <c r="FJ73" i="46"/>
  <c r="FI73" i="46"/>
  <c r="FH73" i="46"/>
  <c r="FG73" i="46"/>
  <c r="FF73" i="46"/>
  <c r="FE73" i="46"/>
  <c r="FD73" i="46"/>
  <c r="FC73" i="46"/>
  <c r="FB73" i="46"/>
  <c r="FA73" i="46"/>
  <c r="EZ73" i="46"/>
  <c r="EY73" i="46"/>
  <c r="EX73" i="46"/>
  <c r="EW73" i="46"/>
  <c r="ER73" i="46"/>
  <c r="CQ73" i="46"/>
  <c r="CP73" i="46"/>
  <c r="CO73" i="46"/>
  <c r="CN73" i="46"/>
  <c r="CM73" i="46"/>
  <c r="CL73" i="46"/>
  <c r="CK73" i="46"/>
  <c r="CJ73" i="46"/>
  <c r="CI73" i="46"/>
  <c r="CH73" i="46"/>
  <c r="CG73" i="46"/>
  <c r="CF73" i="46"/>
  <c r="CE73" i="46"/>
  <c r="CD73" i="46"/>
  <c r="CC73" i="46"/>
  <c r="CB73" i="46"/>
  <c r="CA73" i="46"/>
  <c r="BZ73" i="46"/>
  <c r="BY73" i="46"/>
  <c r="BB74" i="26"/>
  <c r="ER74" i="26"/>
  <c r="BB75" i="26"/>
  <c r="FS75" i="26" s="1"/>
  <c r="ER75" i="26"/>
  <c r="BB76" i="26"/>
  <c r="ER76" i="26" s="1"/>
  <c r="BB77" i="26"/>
  <c r="ER77" i="26"/>
  <c r="BB78" i="26"/>
  <c r="FS78" i="26" s="1"/>
  <c r="ER78" i="26"/>
  <c r="BB79" i="26"/>
  <c r="FS79" i="26" s="1"/>
  <c r="ER79" i="26"/>
  <c r="BB80" i="26"/>
  <c r="ER80" i="26" s="1"/>
  <c r="BB81" i="26"/>
  <c r="ER81" i="26"/>
  <c r="BB82" i="26"/>
  <c r="ER82" i="26"/>
  <c r="BB83" i="26"/>
  <c r="FS83" i="26" s="1"/>
  <c r="ER83" i="26"/>
  <c r="BB84" i="26"/>
  <c r="ER84" i="26" s="1"/>
  <c r="BB85" i="26"/>
  <c r="ER85" i="26"/>
  <c r="BB86" i="26"/>
  <c r="FS86" i="26" s="1"/>
  <c r="ER86" i="26"/>
  <c r="BB87" i="26"/>
  <c r="FS87" i="26" s="1"/>
  <c r="ER87" i="26"/>
  <c r="BB88" i="26"/>
  <c r="ER88" i="26"/>
  <c r="FS74" i="26"/>
  <c r="FS76" i="26"/>
  <c r="FS77" i="26"/>
  <c r="FS80" i="26"/>
  <c r="FS81" i="26"/>
  <c r="FS82" i="26"/>
  <c r="FS84" i="26"/>
  <c r="FS85" i="26"/>
  <c r="FS88" i="26"/>
  <c r="HF150" i="26"/>
  <c r="HH150" i="26"/>
  <c r="HI150" i="26"/>
  <c r="HJ150" i="26"/>
  <c r="HK150" i="26"/>
  <c r="HL150" i="26"/>
  <c r="HM150" i="26"/>
  <c r="HN150" i="26"/>
  <c r="HO150" i="26"/>
  <c r="HP150" i="26"/>
  <c r="HQ150" i="26"/>
  <c r="HR150" i="26"/>
  <c r="HS150" i="26"/>
  <c r="HT150" i="26"/>
  <c r="HU150" i="26"/>
  <c r="HV150" i="26"/>
  <c r="HW150" i="26"/>
  <c r="HX150" i="26"/>
  <c r="HF151" i="26"/>
  <c r="HG151" i="26"/>
  <c r="HI151" i="26"/>
  <c r="HJ151" i="26"/>
  <c r="HK151" i="26"/>
  <c r="HL151" i="26"/>
  <c r="HM151" i="26"/>
  <c r="HN151" i="26"/>
  <c r="HO151" i="26"/>
  <c r="HP151" i="26"/>
  <c r="HQ151" i="26"/>
  <c r="HR151" i="26"/>
  <c r="HS151" i="26"/>
  <c r="HT151" i="26"/>
  <c r="HU151" i="26"/>
  <c r="HV151" i="26"/>
  <c r="HW151" i="26"/>
  <c r="HX151" i="26"/>
  <c r="HF152" i="26"/>
  <c r="HG152" i="26"/>
  <c r="HH152" i="26"/>
  <c r="HJ152" i="26"/>
  <c r="HK152" i="26"/>
  <c r="HL152" i="26"/>
  <c r="HM152" i="26"/>
  <c r="HN152" i="26"/>
  <c r="HO152" i="26"/>
  <c r="HP152" i="26"/>
  <c r="HQ152" i="26"/>
  <c r="HR152" i="26"/>
  <c r="HS152" i="26"/>
  <c r="HT152" i="26"/>
  <c r="HU152" i="26"/>
  <c r="HV152" i="26"/>
  <c r="HW152" i="26"/>
  <c r="HX152" i="26"/>
  <c r="HF153" i="26"/>
  <c r="HG153" i="26"/>
  <c r="HH153" i="26"/>
  <c r="HI153" i="26"/>
  <c r="HK153" i="26"/>
  <c r="HL153" i="26"/>
  <c r="HM153" i="26"/>
  <c r="HN153" i="26"/>
  <c r="HO153" i="26"/>
  <c r="HP153" i="26"/>
  <c r="HQ153" i="26"/>
  <c r="HR153" i="26"/>
  <c r="HS153" i="26"/>
  <c r="HT153" i="26"/>
  <c r="HU153" i="26"/>
  <c r="HV153" i="26"/>
  <c r="HW153" i="26"/>
  <c r="HX153" i="26"/>
  <c r="HF154" i="26"/>
  <c r="HG154" i="26"/>
  <c r="HH154" i="26"/>
  <c r="HI154" i="26"/>
  <c r="HJ154" i="26"/>
  <c r="HL154" i="26"/>
  <c r="HM154" i="26"/>
  <c r="HN154" i="26"/>
  <c r="HO154" i="26"/>
  <c r="HP154" i="26"/>
  <c r="HQ154" i="26"/>
  <c r="HR154" i="26"/>
  <c r="HS154" i="26"/>
  <c r="HT154" i="26"/>
  <c r="HU154" i="26"/>
  <c r="HV154" i="26"/>
  <c r="HW154" i="26"/>
  <c r="HX154" i="26"/>
  <c r="HF155" i="26"/>
  <c r="HG155" i="26"/>
  <c r="HH155" i="26"/>
  <c r="HI155" i="26"/>
  <c r="HJ155" i="26"/>
  <c r="HK155" i="26"/>
  <c r="HM155" i="26"/>
  <c r="HN155" i="26"/>
  <c r="HO155" i="26"/>
  <c r="HP155" i="26"/>
  <c r="HQ155" i="26"/>
  <c r="HR155" i="26"/>
  <c r="HS155" i="26"/>
  <c r="HT155" i="26"/>
  <c r="HU155" i="26"/>
  <c r="HV155" i="26"/>
  <c r="HW155" i="26"/>
  <c r="HX155" i="26"/>
  <c r="HF156" i="26"/>
  <c r="HG156" i="26"/>
  <c r="HH156" i="26"/>
  <c r="HI156" i="26"/>
  <c r="HJ156" i="26"/>
  <c r="HK156" i="26"/>
  <c r="HL156" i="26"/>
  <c r="HN156" i="26"/>
  <c r="HO156" i="26"/>
  <c r="HP156" i="26"/>
  <c r="HQ156" i="26"/>
  <c r="HR156" i="26"/>
  <c r="HS156" i="26"/>
  <c r="HT156" i="26"/>
  <c r="HU156" i="26"/>
  <c r="HV156" i="26"/>
  <c r="HW156" i="26"/>
  <c r="HX156" i="26"/>
  <c r="HF157" i="26"/>
  <c r="HG157" i="26"/>
  <c r="HH157" i="26"/>
  <c r="HI157" i="26"/>
  <c r="HJ157" i="26"/>
  <c r="HK157" i="26"/>
  <c r="HL157" i="26"/>
  <c r="HM157" i="26"/>
  <c r="HO157" i="26"/>
  <c r="HP157" i="26"/>
  <c r="HQ157" i="26"/>
  <c r="HR157" i="26"/>
  <c r="HS157" i="26"/>
  <c r="HT157" i="26"/>
  <c r="HU157" i="26"/>
  <c r="HV157" i="26"/>
  <c r="HW157" i="26"/>
  <c r="HX157" i="26"/>
  <c r="HF158" i="26"/>
  <c r="HG158" i="26"/>
  <c r="HH158" i="26"/>
  <c r="HI158" i="26"/>
  <c r="HJ158" i="26"/>
  <c r="HK158" i="26"/>
  <c r="HL158" i="26"/>
  <c r="HM158" i="26"/>
  <c r="HN158" i="26"/>
  <c r="HP158" i="26"/>
  <c r="HQ158" i="26"/>
  <c r="HR158" i="26"/>
  <c r="HS158" i="26"/>
  <c r="HT158" i="26"/>
  <c r="HU158" i="26"/>
  <c r="HV158" i="26"/>
  <c r="HW158" i="26"/>
  <c r="HX158" i="26"/>
  <c r="HF159" i="26"/>
  <c r="HG159" i="26"/>
  <c r="HH159" i="26"/>
  <c r="HI159" i="26"/>
  <c r="HJ159" i="26"/>
  <c r="HK159" i="26"/>
  <c r="HL159" i="26"/>
  <c r="HM159" i="26"/>
  <c r="HN159" i="26"/>
  <c r="HO159" i="26"/>
  <c r="HQ159" i="26"/>
  <c r="HR159" i="26"/>
  <c r="HS159" i="26"/>
  <c r="HT159" i="26"/>
  <c r="HU159" i="26"/>
  <c r="HV159" i="26"/>
  <c r="HW159" i="26"/>
  <c r="HX159" i="26"/>
  <c r="HF160" i="26"/>
  <c r="HG160" i="26"/>
  <c r="HH160" i="26"/>
  <c r="HI160" i="26"/>
  <c r="HJ160" i="26"/>
  <c r="HK160" i="26"/>
  <c r="HL160" i="26"/>
  <c r="HM160" i="26"/>
  <c r="HN160" i="26"/>
  <c r="HO160" i="26"/>
  <c r="HP160" i="26"/>
  <c r="HR160" i="26"/>
  <c r="HS160" i="26"/>
  <c r="HT160" i="26"/>
  <c r="HU160" i="26"/>
  <c r="HV160" i="26"/>
  <c r="HW160" i="26"/>
  <c r="HX160" i="26"/>
  <c r="HF161" i="26"/>
  <c r="HG161" i="26"/>
  <c r="HH161" i="26"/>
  <c r="HI161" i="26"/>
  <c r="HJ161" i="26"/>
  <c r="HK161" i="26"/>
  <c r="HL161" i="26"/>
  <c r="HM161" i="26"/>
  <c r="HN161" i="26"/>
  <c r="HO161" i="26"/>
  <c r="HP161" i="26"/>
  <c r="HQ161" i="26"/>
  <c r="HS161" i="26"/>
  <c r="HT161" i="26"/>
  <c r="HU161" i="26"/>
  <c r="HV161" i="26"/>
  <c r="HW161" i="26"/>
  <c r="HX161" i="26"/>
  <c r="HF162" i="26"/>
  <c r="HG162" i="26"/>
  <c r="HH162" i="26"/>
  <c r="HI162" i="26"/>
  <c r="HJ162" i="26"/>
  <c r="HK162" i="26"/>
  <c r="HL162" i="26"/>
  <c r="HM162" i="26"/>
  <c r="HN162" i="26"/>
  <c r="HO162" i="26"/>
  <c r="HP162" i="26"/>
  <c r="HQ162" i="26"/>
  <c r="HR162" i="26"/>
  <c r="HT162" i="26"/>
  <c r="HU162" i="26"/>
  <c r="HV162" i="26"/>
  <c r="HW162" i="26"/>
  <c r="HX162" i="26"/>
  <c r="HF163" i="26"/>
  <c r="HG163" i="26"/>
  <c r="HH163" i="26"/>
  <c r="HI163" i="26"/>
  <c r="HJ163" i="26"/>
  <c r="HK163" i="26"/>
  <c r="HL163" i="26"/>
  <c r="HM163" i="26"/>
  <c r="HN163" i="26"/>
  <c r="HO163" i="26"/>
  <c r="HP163" i="26"/>
  <c r="HQ163" i="26"/>
  <c r="HR163" i="26"/>
  <c r="HS163" i="26"/>
  <c r="HU163" i="26"/>
  <c r="HV163" i="26"/>
  <c r="HW163" i="26"/>
  <c r="HX163" i="26"/>
  <c r="HF164" i="26"/>
  <c r="HG164" i="26"/>
  <c r="HH164" i="26"/>
  <c r="HI164" i="26"/>
  <c r="HJ164" i="26"/>
  <c r="HK164" i="26"/>
  <c r="HL164" i="26"/>
  <c r="HM164" i="26"/>
  <c r="HN164" i="26"/>
  <c r="HO164" i="26"/>
  <c r="HP164" i="26"/>
  <c r="HQ164" i="26"/>
  <c r="HR164" i="26"/>
  <c r="HS164" i="26"/>
  <c r="HT164" i="26"/>
  <c r="HV164" i="26"/>
  <c r="HW164" i="26"/>
  <c r="HX164" i="26"/>
  <c r="HF165" i="26"/>
  <c r="HG165" i="26"/>
  <c r="HH165" i="26"/>
  <c r="HI165" i="26"/>
  <c r="HJ165" i="26"/>
  <c r="HK165" i="26"/>
  <c r="HL165" i="26"/>
  <c r="HM165" i="26"/>
  <c r="HN165" i="26"/>
  <c r="HO165" i="26"/>
  <c r="HP165" i="26"/>
  <c r="HQ165" i="26"/>
  <c r="HR165" i="26"/>
  <c r="HS165" i="26"/>
  <c r="HT165" i="26"/>
  <c r="HU165" i="26"/>
  <c r="HW165" i="26"/>
  <c r="HX165" i="26"/>
  <c r="HF166" i="26"/>
  <c r="HG166" i="26"/>
  <c r="HH166" i="26"/>
  <c r="HI166" i="26"/>
  <c r="HJ166" i="26"/>
  <c r="HK166" i="26"/>
  <c r="HL166" i="26"/>
  <c r="HM166" i="26"/>
  <c r="HN166" i="26"/>
  <c r="HO166" i="26"/>
  <c r="HP166" i="26"/>
  <c r="HQ166" i="26"/>
  <c r="HR166" i="26"/>
  <c r="HS166" i="26"/>
  <c r="HT166" i="26"/>
  <c r="HU166" i="26"/>
  <c r="HV166" i="26"/>
  <c r="HX166" i="26"/>
  <c r="HF167" i="26"/>
  <c r="HG167" i="26"/>
  <c r="HH167" i="26"/>
  <c r="HI167" i="26"/>
  <c r="HJ167" i="26"/>
  <c r="HK167" i="26"/>
  <c r="HL167" i="26"/>
  <c r="HM167" i="26"/>
  <c r="HN167" i="26"/>
  <c r="HO167" i="26"/>
  <c r="HP167" i="26"/>
  <c r="HQ167" i="26"/>
  <c r="HR167" i="26"/>
  <c r="HS167" i="26"/>
  <c r="HT167" i="26"/>
  <c r="HU167" i="26"/>
  <c r="HV167" i="26"/>
  <c r="HW167" i="26"/>
  <c r="HG149" i="26"/>
  <c r="HH149" i="26"/>
  <c r="HI149" i="26"/>
  <c r="HJ149" i="26"/>
  <c r="HK149" i="26"/>
  <c r="HL149" i="26"/>
  <c r="HM149" i="26"/>
  <c r="HN149" i="26"/>
  <c r="HO149" i="26"/>
  <c r="HP149" i="26"/>
  <c r="HQ149" i="26"/>
  <c r="HR149" i="26"/>
  <c r="HS149" i="26"/>
  <c r="HT149" i="26"/>
  <c r="HU149" i="26"/>
  <c r="HV149" i="26"/>
  <c r="HW149" i="26"/>
  <c r="HX149" i="26"/>
  <c r="HF127" i="26"/>
  <c r="HH127" i="26"/>
  <c r="HI127" i="26"/>
  <c r="HJ127" i="26"/>
  <c r="HK127" i="26"/>
  <c r="HL127" i="26"/>
  <c r="HM127" i="26"/>
  <c r="HN127" i="26"/>
  <c r="HO127" i="26"/>
  <c r="HP127" i="26"/>
  <c r="HQ127" i="26"/>
  <c r="HR127" i="26"/>
  <c r="HS127" i="26"/>
  <c r="HT127" i="26"/>
  <c r="HU127" i="26"/>
  <c r="HV127" i="26"/>
  <c r="HW127" i="26"/>
  <c r="HX127" i="26"/>
  <c r="HF128" i="26"/>
  <c r="HG128" i="26"/>
  <c r="HI128" i="26"/>
  <c r="HJ128" i="26"/>
  <c r="HK128" i="26"/>
  <c r="HL128" i="26"/>
  <c r="HM128" i="26"/>
  <c r="HN128" i="26"/>
  <c r="HO128" i="26"/>
  <c r="HP128" i="26"/>
  <c r="HQ128" i="26"/>
  <c r="HR128" i="26"/>
  <c r="HS128" i="26"/>
  <c r="HT128" i="26"/>
  <c r="HU128" i="26"/>
  <c r="HV128" i="26"/>
  <c r="HW128" i="26"/>
  <c r="HX128" i="26"/>
  <c r="HF129" i="26"/>
  <c r="HG129" i="26"/>
  <c r="HH129" i="26"/>
  <c r="HJ129" i="26"/>
  <c r="HK129" i="26"/>
  <c r="HL129" i="26"/>
  <c r="HM129" i="26"/>
  <c r="HN129" i="26"/>
  <c r="HO129" i="26"/>
  <c r="HP129" i="26"/>
  <c r="HQ129" i="26"/>
  <c r="HR129" i="26"/>
  <c r="HS129" i="26"/>
  <c r="HT129" i="26"/>
  <c r="HU129" i="26"/>
  <c r="HV129" i="26"/>
  <c r="HW129" i="26"/>
  <c r="HX129" i="26"/>
  <c r="HF130" i="26"/>
  <c r="HG130" i="26"/>
  <c r="HH130" i="26"/>
  <c r="HI130" i="26"/>
  <c r="HK130" i="26"/>
  <c r="HL130" i="26"/>
  <c r="HM130" i="26"/>
  <c r="HN130" i="26"/>
  <c r="HO130" i="26"/>
  <c r="HP130" i="26"/>
  <c r="HQ130" i="26"/>
  <c r="HR130" i="26"/>
  <c r="HS130" i="26"/>
  <c r="HT130" i="26"/>
  <c r="HU130" i="26"/>
  <c r="HV130" i="26"/>
  <c r="HW130" i="26"/>
  <c r="HX130" i="26"/>
  <c r="HF131" i="26"/>
  <c r="HG131" i="26"/>
  <c r="HH131" i="26"/>
  <c r="HI131" i="26"/>
  <c r="HJ131" i="26"/>
  <c r="HL131" i="26"/>
  <c r="HM131" i="26"/>
  <c r="HN131" i="26"/>
  <c r="HO131" i="26"/>
  <c r="HP131" i="26"/>
  <c r="HQ131" i="26"/>
  <c r="HR131" i="26"/>
  <c r="HS131" i="26"/>
  <c r="HT131" i="26"/>
  <c r="HU131" i="26"/>
  <c r="HV131" i="26"/>
  <c r="HW131" i="26"/>
  <c r="HX131" i="26"/>
  <c r="HF132" i="26"/>
  <c r="HG132" i="26"/>
  <c r="HH132" i="26"/>
  <c r="HI132" i="26"/>
  <c r="HJ132" i="26"/>
  <c r="HK132" i="26"/>
  <c r="HM132" i="26"/>
  <c r="HN132" i="26"/>
  <c r="HO132" i="26"/>
  <c r="HP132" i="26"/>
  <c r="HQ132" i="26"/>
  <c r="HR132" i="26"/>
  <c r="HS132" i="26"/>
  <c r="HT132" i="26"/>
  <c r="HU132" i="26"/>
  <c r="HV132" i="26"/>
  <c r="HW132" i="26"/>
  <c r="HX132" i="26"/>
  <c r="HF133" i="26"/>
  <c r="HG133" i="26"/>
  <c r="HH133" i="26"/>
  <c r="HI133" i="26"/>
  <c r="HJ133" i="26"/>
  <c r="HK133" i="26"/>
  <c r="HL133" i="26"/>
  <c r="HN133" i="26"/>
  <c r="HO133" i="26"/>
  <c r="HP133" i="26"/>
  <c r="HQ133" i="26"/>
  <c r="HR133" i="26"/>
  <c r="HS133" i="26"/>
  <c r="HT133" i="26"/>
  <c r="HU133" i="26"/>
  <c r="HV133" i="26"/>
  <c r="HW133" i="26"/>
  <c r="HX133" i="26"/>
  <c r="HF134" i="26"/>
  <c r="HG134" i="26"/>
  <c r="HH134" i="26"/>
  <c r="HI134" i="26"/>
  <c r="HJ134" i="26"/>
  <c r="HK134" i="26"/>
  <c r="HL134" i="26"/>
  <c r="HM134" i="26"/>
  <c r="HO134" i="26"/>
  <c r="HP134" i="26"/>
  <c r="HQ134" i="26"/>
  <c r="HR134" i="26"/>
  <c r="HS134" i="26"/>
  <c r="HT134" i="26"/>
  <c r="HU134" i="26"/>
  <c r="HV134" i="26"/>
  <c r="HW134" i="26"/>
  <c r="HX134" i="26"/>
  <c r="HF135" i="26"/>
  <c r="HG135" i="26"/>
  <c r="HH135" i="26"/>
  <c r="HI135" i="26"/>
  <c r="HJ135" i="26"/>
  <c r="HK135" i="26"/>
  <c r="HL135" i="26"/>
  <c r="HM135" i="26"/>
  <c r="HN135" i="26"/>
  <c r="HP135" i="26"/>
  <c r="HQ135" i="26"/>
  <c r="HR135" i="26"/>
  <c r="HS135" i="26"/>
  <c r="HT135" i="26"/>
  <c r="HU135" i="26"/>
  <c r="HV135" i="26"/>
  <c r="HW135" i="26"/>
  <c r="HX135" i="26"/>
  <c r="HF136" i="26"/>
  <c r="HG136" i="26"/>
  <c r="HH136" i="26"/>
  <c r="HI136" i="26"/>
  <c r="HJ136" i="26"/>
  <c r="HK136" i="26"/>
  <c r="HL136" i="26"/>
  <c r="HM136" i="26"/>
  <c r="HN136" i="26"/>
  <c r="HO136" i="26"/>
  <c r="HQ136" i="26"/>
  <c r="HR136" i="26"/>
  <c r="HS136" i="26"/>
  <c r="HT136" i="26"/>
  <c r="HU136" i="26"/>
  <c r="HV136" i="26"/>
  <c r="HW136" i="26"/>
  <c r="HX136" i="26"/>
  <c r="HF137" i="26"/>
  <c r="HG137" i="26"/>
  <c r="HH137" i="26"/>
  <c r="HI137" i="26"/>
  <c r="HJ137" i="26"/>
  <c r="HK137" i="26"/>
  <c r="HL137" i="26"/>
  <c r="HM137" i="26"/>
  <c r="HN137" i="26"/>
  <c r="HO137" i="26"/>
  <c r="HP137" i="26"/>
  <c r="HR137" i="26"/>
  <c r="HS137" i="26"/>
  <c r="HT137" i="26"/>
  <c r="HU137" i="26"/>
  <c r="HV137" i="26"/>
  <c r="HW137" i="26"/>
  <c r="HX137" i="26"/>
  <c r="HF138" i="26"/>
  <c r="HG138" i="26"/>
  <c r="HH138" i="26"/>
  <c r="HI138" i="26"/>
  <c r="HJ138" i="26"/>
  <c r="HK138" i="26"/>
  <c r="HL138" i="26"/>
  <c r="HM138" i="26"/>
  <c r="HN138" i="26"/>
  <c r="HO138" i="26"/>
  <c r="HP138" i="26"/>
  <c r="HQ138" i="26"/>
  <c r="HS138" i="26"/>
  <c r="HT138" i="26"/>
  <c r="HU138" i="26"/>
  <c r="HV138" i="26"/>
  <c r="HW138" i="26"/>
  <c r="HX138" i="26"/>
  <c r="HF139" i="26"/>
  <c r="HG139" i="26"/>
  <c r="HH139" i="26"/>
  <c r="HI139" i="26"/>
  <c r="HJ139" i="26"/>
  <c r="HK139" i="26"/>
  <c r="HL139" i="26"/>
  <c r="HM139" i="26"/>
  <c r="HN139" i="26"/>
  <c r="HO139" i="26"/>
  <c r="HP139" i="26"/>
  <c r="HQ139" i="26"/>
  <c r="HR139" i="26"/>
  <c r="HT139" i="26"/>
  <c r="HU139" i="26"/>
  <c r="HV139" i="26"/>
  <c r="HW139" i="26"/>
  <c r="HX139" i="26"/>
  <c r="HF140" i="26"/>
  <c r="HG140" i="26"/>
  <c r="HH140" i="26"/>
  <c r="HI140" i="26"/>
  <c r="HJ140" i="26"/>
  <c r="HK140" i="26"/>
  <c r="HL140" i="26"/>
  <c r="HM140" i="26"/>
  <c r="HN140" i="26"/>
  <c r="HO140" i="26"/>
  <c r="HP140" i="26"/>
  <c r="HQ140" i="26"/>
  <c r="HR140" i="26"/>
  <c r="HS140" i="26"/>
  <c r="HU140" i="26"/>
  <c r="HV140" i="26"/>
  <c r="HW140" i="26"/>
  <c r="HX140" i="26"/>
  <c r="HF141" i="26"/>
  <c r="HG141" i="26"/>
  <c r="HH141" i="26"/>
  <c r="HI141" i="26"/>
  <c r="HJ141" i="26"/>
  <c r="HK141" i="26"/>
  <c r="HL141" i="26"/>
  <c r="HM141" i="26"/>
  <c r="HN141" i="26"/>
  <c r="HO141" i="26"/>
  <c r="HP141" i="26"/>
  <c r="HQ141" i="26"/>
  <c r="HR141" i="26"/>
  <c r="HS141" i="26"/>
  <c r="HT141" i="26"/>
  <c r="HV141" i="26"/>
  <c r="HW141" i="26"/>
  <c r="HX141" i="26"/>
  <c r="HF142" i="26"/>
  <c r="HG142" i="26"/>
  <c r="HH142" i="26"/>
  <c r="HI142" i="26"/>
  <c r="HJ142" i="26"/>
  <c r="HK142" i="26"/>
  <c r="HL142" i="26"/>
  <c r="HM142" i="26"/>
  <c r="HN142" i="26"/>
  <c r="HO142" i="26"/>
  <c r="HP142" i="26"/>
  <c r="HQ142" i="26"/>
  <c r="HR142" i="26"/>
  <c r="HS142" i="26"/>
  <c r="HT142" i="26"/>
  <c r="HU142" i="26"/>
  <c r="HW142" i="26"/>
  <c r="HX142" i="26"/>
  <c r="HF143" i="26"/>
  <c r="HG143" i="26"/>
  <c r="HH143" i="26"/>
  <c r="HI143" i="26"/>
  <c r="HJ143" i="26"/>
  <c r="HK143" i="26"/>
  <c r="HL143" i="26"/>
  <c r="HM143" i="26"/>
  <c r="HN143" i="26"/>
  <c r="HO143" i="26"/>
  <c r="HP143" i="26"/>
  <c r="HQ143" i="26"/>
  <c r="HR143" i="26"/>
  <c r="HS143" i="26"/>
  <c r="HT143" i="26"/>
  <c r="HU143" i="26"/>
  <c r="HV143" i="26"/>
  <c r="HX143" i="26"/>
  <c r="HF144" i="26"/>
  <c r="HG144" i="26"/>
  <c r="HH144" i="26"/>
  <c r="HI144" i="26"/>
  <c r="HJ144" i="26"/>
  <c r="HK144" i="26"/>
  <c r="HL144" i="26"/>
  <c r="HM144" i="26"/>
  <c r="HN144" i="26"/>
  <c r="HO144" i="26"/>
  <c r="HP144" i="26"/>
  <c r="HQ144" i="26"/>
  <c r="HR144" i="26"/>
  <c r="HS144" i="26"/>
  <c r="HT144" i="26"/>
  <c r="HU144" i="26"/>
  <c r="HV144" i="26"/>
  <c r="HW144" i="26"/>
  <c r="HG126" i="26"/>
  <c r="HH126" i="26"/>
  <c r="HI126" i="26"/>
  <c r="HJ126" i="26"/>
  <c r="HK126" i="26"/>
  <c r="HL126" i="26"/>
  <c r="HM126" i="26"/>
  <c r="HN126" i="26"/>
  <c r="HO126" i="26"/>
  <c r="HP126" i="26"/>
  <c r="HQ126" i="26"/>
  <c r="HR126" i="26"/>
  <c r="HS126" i="26"/>
  <c r="HT126" i="26"/>
  <c r="HU126" i="26"/>
  <c r="HV126" i="26"/>
  <c r="HW126" i="26"/>
  <c r="HX126" i="26"/>
  <c r="HF104" i="26"/>
  <c r="HH104" i="26"/>
  <c r="HI104" i="26"/>
  <c r="HJ104" i="26"/>
  <c r="HK104" i="26"/>
  <c r="HL104" i="26"/>
  <c r="HM104" i="26"/>
  <c r="HN104" i="26"/>
  <c r="HO104" i="26"/>
  <c r="HP104" i="26"/>
  <c r="HQ104" i="26"/>
  <c r="HR104" i="26"/>
  <c r="HS104" i="26"/>
  <c r="HT104" i="26"/>
  <c r="HU104" i="26"/>
  <c r="HV104" i="26"/>
  <c r="HW104" i="26"/>
  <c r="HX104" i="26"/>
  <c r="HF105" i="26"/>
  <c r="HG105" i="26"/>
  <c r="HI105" i="26"/>
  <c r="HJ105" i="26"/>
  <c r="HK105" i="26"/>
  <c r="HL105" i="26"/>
  <c r="HM105" i="26"/>
  <c r="HN105" i="26"/>
  <c r="HO105" i="26"/>
  <c r="HP105" i="26"/>
  <c r="HQ105" i="26"/>
  <c r="HR105" i="26"/>
  <c r="HS105" i="26"/>
  <c r="HT105" i="26"/>
  <c r="HU105" i="26"/>
  <c r="HV105" i="26"/>
  <c r="HW105" i="26"/>
  <c r="HX105" i="26"/>
  <c r="HF106" i="26"/>
  <c r="HG106" i="26"/>
  <c r="HH106" i="26"/>
  <c r="HJ106" i="26"/>
  <c r="HK106" i="26"/>
  <c r="HL106" i="26"/>
  <c r="HM106" i="26"/>
  <c r="HN106" i="26"/>
  <c r="HO106" i="26"/>
  <c r="HP106" i="26"/>
  <c r="HQ106" i="26"/>
  <c r="HR106" i="26"/>
  <c r="HS106" i="26"/>
  <c r="HT106" i="26"/>
  <c r="HU106" i="26"/>
  <c r="HV106" i="26"/>
  <c r="HW106" i="26"/>
  <c r="HX106" i="26"/>
  <c r="HF107" i="26"/>
  <c r="HG107" i="26"/>
  <c r="HH107" i="26"/>
  <c r="HI107" i="26"/>
  <c r="HK107" i="26"/>
  <c r="HL107" i="26"/>
  <c r="HM107" i="26"/>
  <c r="HN107" i="26"/>
  <c r="HO107" i="26"/>
  <c r="HP107" i="26"/>
  <c r="HQ107" i="26"/>
  <c r="HR107" i="26"/>
  <c r="HS107" i="26"/>
  <c r="HT107" i="26"/>
  <c r="HU107" i="26"/>
  <c r="HV107" i="26"/>
  <c r="HW107" i="26"/>
  <c r="HX107" i="26"/>
  <c r="HF108" i="26"/>
  <c r="HG108" i="26"/>
  <c r="HH108" i="26"/>
  <c r="HI108" i="26"/>
  <c r="HJ108" i="26"/>
  <c r="HL108" i="26"/>
  <c r="HM108" i="26"/>
  <c r="HN108" i="26"/>
  <c r="HO108" i="26"/>
  <c r="HP108" i="26"/>
  <c r="HQ108" i="26"/>
  <c r="HR108" i="26"/>
  <c r="HS108" i="26"/>
  <c r="HT108" i="26"/>
  <c r="HU108" i="26"/>
  <c r="HV108" i="26"/>
  <c r="HW108" i="26"/>
  <c r="HX108" i="26"/>
  <c r="HF109" i="26"/>
  <c r="HG109" i="26"/>
  <c r="HH109" i="26"/>
  <c r="HI109" i="26"/>
  <c r="HJ109" i="26"/>
  <c r="HK109" i="26"/>
  <c r="HM109" i="26"/>
  <c r="HN109" i="26"/>
  <c r="HO109" i="26"/>
  <c r="HP109" i="26"/>
  <c r="HQ109" i="26"/>
  <c r="HR109" i="26"/>
  <c r="HS109" i="26"/>
  <c r="HT109" i="26"/>
  <c r="HU109" i="26"/>
  <c r="HV109" i="26"/>
  <c r="HW109" i="26"/>
  <c r="HX109" i="26"/>
  <c r="HF110" i="26"/>
  <c r="HG110" i="26"/>
  <c r="HH110" i="26"/>
  <c r="HI110" i="26"/>
  <c r="HJ110" i="26"/>
  <c r="HK110" i="26"/>
  <c r="HL110" i="26"/>
  <c r="HN110" i="26"/>
  <c r="HO110" i="26"/>
  <c r="HP110" i="26"/>
  <c r="HQ110" i="26"/>
  <c r="HR110" i="26"/>
  <c r="HS110" i="26"/>
  <c r="HT110" i="26"/>
  <c r="HU110" i="26"/>
  <c r="HV110" i="26"/>
  <c r="HW110" i="26"/>
  <c r="HX110" i="26"/>
  <c r="HF111" i="26"/>
  <c r="HG111" i="26"/>
  <c r="HH111" i="26"/>
  <c r="HI111" i="26"/>
  <c r="HJ111" i="26"/>
  <c r="HK111" i="26"/>
  <c r="HL111" i="26"/>
  <c r="HM111" i="26"/>
  <c r="HO111" i="26"/>
  <c r="HP111" i="26"/>
  <c r="HQ111" i="26"/>
  <c r="HR111" i="26"/>
  <c r="HS111" i="26"/>
  <c r="HT111" i="26"/>
  <c r="HU111" i="26"/>
  <c r="HV111" i="26"/>
  <c r="HW111" i="26"/>
  <c r="HX111" i="26"/>
  <c r="HF112" i="26"/>
  <c r="HG112" i="26"/>
  <c r="HH112" i="26"/>
  <c r="HI112" i="26"/>
  <c r="HJ112" i="26"/>
  <c r="HK112" i="26"/>
  <c r="HL112" i="26"/>
  <c r="HM112" i="26"/>
  <c r="HN112" i="26"/>
  <c r="HP112" i="26"/>
  <c r="HQ112" i="26"/>
  <c r="HR112" i="26"/>
  <c r="HS112" i="26"/>
  <c r="HT112" i="26"/>
  <c r="HU112" i="26"/>
  <c r="HV112" i="26"/>
  <c r="HW112" i="26"/>
  <c r="HX112" i="26"/>
  <c r="HF113" i="26"/>
  <c r="HG113" i="26"/>
  <c r="HH113" i="26"/>
  <c r="HI113" i="26"/>
  <c r="HJ113" i="26"/>
  <c r="HK113" i="26"/>
  <c r="HL113" i="26"/>
  <c r="HM113" i="26"/>
  <c r="HN113" i="26"/>
  <c r="HO113" i="26"/>
  <c r="HQ113" i="26"/>
  <c r="HR113" i="26"/>
  <c r="HS113" i="26"/>
  <c r="HT113" i="26"/>
  <c r="HU113" i="26"/>
  <c r="HV113" i="26"/>
  <c r="HW113" i="26"/>
  <c r="HX113" i="26"/>
  <c r="HF114" i="26"/>
  <c r="HG114" i="26"/>
  <c r="HH114" i="26"/>
  <c r="HI114" i="26"/>
  <c r="HJ114" i="26"/>
  <c r="HK114" i="26"/>
  <c r="HL114" i="26"/>
  <c r="HM114" i="26"/>
  <c r="HN114" i="26"/>
  <c r="HO114" i="26"/>
  <c r="HP114" i="26"/>
  <c r="HR114" i="26"/>
  <c r="HS114" i="26"/>
  <c r="HT114" i="26"/>
  <c r="HU114" i="26"/>
  <c r="HV114" i="26"/>
  <c r="HW114" i="26"/>
  <c r="HX114" i="26"/>
  <c r="HF115" i="26"/>
  <c r="HG115" i="26"/>
  <c r="HH115" i="26"/>
  <c r="HI115" i="26"/>
  <c r="HJ115" i="26"/>
  <c r="HK115" i="26"/>
  <c r="HL115" i="26"/>
  <c r="HM115" i="26"/>
  <c r="HN115" i="26"/>
  <c r="HO115" i="26"/>
  <c r="HP115" i="26"/>
  <c r="HQ115" i="26"/>
  <c r="HS115" i="26"/>
  <c r="HT115" i="26"/>
  <c r="HU115" i="26"/>
  <c r="HV115" i="26"/>
  <c r="HW115" i="26"/>
  <c r="HX115" i="26"/>
  <c r="HF116" i="26"/>
  <c r="HG116" i="26"/>
  <c r="HH116" i="26"/>
  <c r="HI116" i="26"/>
  <c r="HJ116" i="26"/>
  <c r="HK116" i="26"/>
  <c r="HL116" i="26"/>
  <c r="HM116" i="26"/>
  <c r="HN116" i="26"/>
  <c r="HO116" i="26"/>
  <c r="HP116" i="26"/>
  <c r="HQ116" i="26"/>
  <c r="HR116" i="26"/>
  <c r="HT116" i="26"/>
  <c r="HU116" i="26"/>
  <c r="HV116" i="26"/>
  <c r="HW116" i="26"/>
  <c r="HX116" i="26"/>
  <c r="HF117" i="26"/>
  <c r="HG117" i="26"/>
  <c r="HH117" i="26"/>
  <c r="HI117" i="26"/>
  <c r="HJ117" i="26"/>
  <c r="HK117" i="26"/>
  <c r="HL117" i="26"/>
  <c r="HM117" i="26"/>
  <c r="HN117" i="26"/>
  <c r="HO117" i="26"/>
  <c r="HP117" i="26"/>
  <c r="HQ117" i="26"/>
  <c r="HR117" i="26"/>
  <c r="HS117" i="26"/>
  <c r="HU117" i="26"/>
  <c r="HV117" i="26"/>
  <c r="HW117" i="26"/>
  <c r="HX117" i="26"/>
  <c r="HF118" i="26"/>
  <c r="HG118" i="26"/>
  <c r="HH118" i="26"/>
  <c r="HI118" i="26"/>
  <c r="HJ118" i="26"/>
  <c r="HK118" i="26"/>
  <c r="HL118" i="26"/>
  <c r="HM118" i="26"/>
  <c r="HN118" i="26"/>
  <c r="HO118" i="26"/>
  <c r="HP118" i="26"/>
  <c r="HQ118" i="26"/>
  <c r="HR118" i="26"/>
  <c r="HS118" i="26"/>
  <c r="HT118" i="26"/>
  <c r="HV118" i="26"/>
  <c r="HW118" i="26"/>
  <c r="HX118" i="26"/>
  <c r="HF119" i="26"/>
  <c r="HG119" i="26"/>
  <c r="HH119" i="26"/>
  <c r="HI119" i="26"/>
  <c r="HJ119" i="26"/>
  <c r="HK119" i="26"/>
  <c r="HL119" i="26"/>
  <c r="HM119" i="26"/>
  <c r="HN119" i="26"/>
  <c r="HO119" i="26"/>
  <c r="HP119" i="26"/>
  <c r="HQ119" i="26"/>
  <c r="HR119" i="26"/>
  <c r="HS119" i="26"/>
  <c r="HT119" i="26"/>
  <c r="HU119" i="26"/>
  <c r="HW119" i="26"/>
  <c r="HX119" i="26"/>
  <c r="HF120" i="26"/>
  <c r="HG120" i="26"/>
  <c r="HH120" i="26"/>
  <c r="HI120" i="26"/>
  <c r="HJ120" i="26"/>
  <c r="HK120" i="26"/>
  <c r="HL120" i="26"/>
  <c r="HM120" i="26"/>
  <c r="HN120" i="26"/>
  <c r="HO120" i="26"/>
  <c r="HP120" i="26"/>
  <c r="HQ120" i="26"/>
  <c r="HR120" i="26"/>
  <c r="HS120" i="26"/>
  <c r="HT120" i="26"/>
  <c r="HU120" i="26"/>
  <c r="HV120" i="26"/>
  <c r="HX120" i="26"/>
  <c r="HF121" i="26"/>
  <c r="HG121" i="26"/>
  <c r="HH121" i="26"/>
  <c r="HI121" i="26"/>
  <c r="HJ121" i="26"/>
  <c r="HK121" i="26"/>
  <c r="HL121" i="26"/>
  <c r="HM121" i="26"/>
  <c r="HN121" i="26"/>
  <c r="HO121" i="26"/>
  <c r="HP121" i="26"/>
  <c r="HQ121" i="26"/>
  <c r="HR121" i="26"/>
  <c r="HS121" i="26"/>
  <c r="HT121" i="26"/>
  <c r="HU121" i="26"/>
  <c r="HV121" i="26"/>
  <c r="HW121" i="26"/>
  <c r="HG103" i="26"/>
  <c r="HH103" i="26"/>
  <c r="HI103" i="26"/>
  <c r="HJ103" i="26"/>
  <c r="HK103" i="26"/>
  <c r="HL103" i="26"/>
  <c r="HM103" i="26"/>
  <c r="HN103" i="26"/>
  <c r="HO103" i="26"/>
  <c r="HP103" i="26"/>
  <c r="HQ103" i="26"/>
  <c r="HR103" i="26"/>
  <c r="HS103" i="26"/>
  <c r="HT103" i="26"/>
  <c r="HU103" i="26"/>
  <c r="HV103" i="26"/>
  <c r="HW103" i="26"/>
  <c r="HX103" i="26"/>
  <c r="BB73" i="26"/>
  <c r="FS73" i="26"/>
  <c r="AG26" i="26"/>
  <c r="AG26" i="46" s="1"/>
  <c r="A5" i="26"/>
  <c r="AG16" i="26"/>
  <c r="AG16" i="46" s="1"/>
  <c r="AY90" i="26"/>
  <c r="BB90" i="26" s="1"/>
  <c r="AG30" i="26"/>
  <c r="AG30" i="46" s="1"/>
  <c r="AZ91" i="26"/>
  <c r="BB91" i="26" s="1"/>
  <c r="A4" i="26"/>
  <c r="AG12" i="26" s="1"/>
  <c r="EV74" i="26"/>
  <c r="EX74" i="26"/>
  <c r="EY74" i="26"/>
  <c r="EZ74" i="26"/>
  <c r="FA74" i="26"/>
  <c r="FB74" i="26"/>
  <c r="FC74" i="26"/>
  <c r="FD74" i="26"/>
  <c r="FE74" i="26"/>
  <c r="FF74" i="26"/>
  <c r="FG74" i="26"/>
  <c r="FH74" i="26"/>
  <c r="FI74" i="26"/>
  <c r="FJ74" i="26"/>
  <c r="FK74" i="26"/>
  <c r="FL74" i="26"/>
  <c r="FM74" i="26"/>
  <c r="FN74" i="26"/>
  <c r="FO74" i="26"/>
  <c r="EV75" i="26"/>
  <c r="EW75" i="26"/>
  <c r="EY75" i="26"/>
  <c r="EZ75" i="26"/>
  <c r="FA75" i="26"/>
  <c r="FB75" i="26"/>
  <c r="FC75" i="26"/>
  <c r="FD75" i="26"/>
  <c r="FE75" i="26"/>
  <c r="FF75" i="26"/>
  <c r="FG75" i="26"/>
  <c r="FH75" i="26"/>
  <c r="FI75" i="26"/>
  <c r="FJ75" i="26"/>
  <c r="FK75" i="26"/>
  <c r="FL75" i="26"/>
  <c r="FM75" i="26"/>
  <c r="FN75" i="26"/>
  <c r="FO75" i="26"/>
  <c r="EV76" i="26"/>
  <c r="EW76" i="26"/>
  <c r="EX76" i="26"/>
  <c r="EZ76" i="26"/>
  <c r="FA76" i="26"/>
  <c r="FB76" i="26"/>
  <c r="FC76" i="26"/>
  <c r="FD76" i="26"/>
  <c r="FE76" i="26"/>
  <c r="FF76" i="26"/>
  <c r="FG76" i="26"/>
  <c r="FH76" i="26"/>
  <c r="FI76" i="26"/>
  <c r="FJ76" i="26"/>
  <c r="FK76" i="26"/>
  <c r="FL76" i="26"/>
  <c r="FM76" i="26"/>
  <c r="FN76" i="26"/>
  <c r="FO76" i="26"/>
  <c r="EV77" i="26"/>
  <c r="EW77" i="26"/>
  <c r="EX77" i="26"/>
  <c r="EY77" i="26"/>
  <c r="FA77" i="26"/>
  <c r="FB77" i="26"/>
  <c r="FC77" i="26"/>
  <c r="FD77" i="26"/>
  <c r="FE77" i="26"/>
  <c r="FF77" i="26"/>
  <c r="FG77" i="26"/>
  <c r="FH77" i="26"/>
  <c r="FI77" i="26"/>
  <c r="FJ77" i="26"/>
  <c r="FK77" i="26"/>
  <c r="FL77" i="26"/>
  <c r="FM77" i="26"/>
  <c r="FN77" i="26"/>
  <c r="FO77" i="26"/>
  <c r="EV78" i="26"/>
  <c r="EW78" i="26"/>
  <c r="EX78" i="26"/>
  <c r="EY78" i="26"/>
  <c r="EZ78" i="26"/>
  <c r="FB78" i="26"/>
  <c r="FC78" i="26"/>
  <c r="FD78" i="26"/>
  <c r="FE78" i="26"/>
  <c r="FF78" i="26"/>
  <c r="FG78" i="26"/>
  <c r="FH78" i="26"/>
  <c r="FI78" i="26"/>
  <c r="FJ78" i="26"/>
  <c r="FK78" i="26"/>
  <c r="FL78" i="26"/>
  <c r="FM78" i="26"/>
  <c r="FN78" i="26"/>
  <c r="FO78" i="26"/>
  <c r="EV79" i="26"/>
  <c r="EW79" i="26"/>
  <c r="EX79" i="26"/>
  <c r="EY79" i="26"/>
  <c r="EZ79" i="26"/>
  <c r="FA79" i="26"/>
  <c r="FC79" i="26"/>
  <c r="FD79" i="26"/>
  <c r="FE79" i="26"/>
  <c r="FF79" i="26"/>
  <c r="FG79" i="26"/>
  <c r="FH79" i="26"/>
  <c r="FI79" i="26"/>
  <c r="FJ79" i="26"/>
  <c r="FK79" i="26"/>
  <c r="FL79" i="26"/>
  <c r="FM79" i="26"/>
  <c r="FN79" i="26"/>
  <c r="FO79" i="26"/>
  <c r="EV80" i="26"/>
  <c r="EW80" i="26"/>
  <c r="EX80" i="26"/>
  <c r="EY80" i="26"/>
  <c r="EZ80" i="26"/>
  <c r="FA80" i="26"/>
  <c r="FB80" i="26"/>
  <c r="FD80" i="26"/>
  <c r="FE80" i="26"/>
  <c r="FF80" i="26"/>
  <c r="FG80" i="26"/>
  <c r="FH80" i="26"/>
  <c r="FI80" i="26"/>
  <c r="FJ80" i="26"/>
  <c r="FK80" i="26"/>
  <c r="FL80" i="26"/>
  <c r="FM80" i="26"/>
  <c r="FN80" i="26"/>
  <c r="FO80" i="26"/>
  <c r="EV81" i="26"/>
  <c r="EW81" i="26"/>
  <c r="EX81" i="26"/>
  <c r="EY81" i="26"/>
  <c r="EZ81" i="26"/>
  <c r="FA81" i="26"/>
  <c r="FB81" i="26"/>
  <c r="FC81" i="26"/>
  <c r="FE81" i="26"/>
  <c r="FF81" i="26"/>
  <c r="FG81" i="26"/>
  <c r="FH81" i="26"/>
  <c r="FI81" i="26"/>
  <c r="FJ81" i="26"/>
  <c r="FK81" i="26"/>
  <c r="FL81" i="26"/>
  <c r="FM81" i="26"/>
  <c r="FN81" i="26"/>
  <c r="FO81" i="26"/>
  <c r="EV82" i="26"/>
  <c r="EW82" i="26"/>
  <c r="EX82" i="26"/>
  <c r="EY82" i="26"/>
  <c r="EZ82" i="26"/>
  <c r="FA82" i="26"/>
  <c r="FB82" i="26"/>
  <c r="FC82" i="26"/>
  <c r="FD82" i="26"/>
  <c r="FF82" i="26"/>
  <c r="FG82" i="26"/>
  <c r="FH82" i="26"/>
  <c r="FI82" i="26"/>
  <c r="FJ82" i="26"/>
  <c r="FK82" i="26"/>
  <c r="FL82" i="26"/>
  <c r="FM82" i="26"/>
  <c r="FN82" i="26"/>
  <c r="FO82" i="26"/>
  <c r="EV83" i="26"/>
  <c r="EW83" i="26"/>
  <c r="EX83" i="26"/>
  <c r="EY83" i="26"/>
  <c r="EZ83" i="26"/>
  <c r="FA83" i="26"/>
  <c r="FB83" i="26"/>
  <c r="FC83" i="26"/>
  <c r="FD83" i="26"/>
  <c r="FE83" i="26"/>
  <c r="FG83" i="26"/>
  <c r="FH83" i="26"/>
  <c r="FI83" i="26"/>
  <c r="FJ83" i="26"/>
  <c r="FK83" i="26"/>
  <c r="FL83" i="26"/>
  <c r="FM83" i="26"/>
  <c r="FN83" i="26"/>
  <c r="FO83" i="26"/>
  <c r="EV84" i="26"/>
  <c r="EW84" i="26"/>
  <c r="EX84" i="26"/>
  <c r="EY84" i="26"/>
  <c r="EZ84" i="26"/>
  <c r="FA84" i="26"/>
  <c r="FB84" i="26"/>
  <c r="FC84" i="26"/>
  <c r="FD84" i="26"/>
  <c r="FE84" i="26"/>
  <c r="FF84" i="26"/>
  <c r="FH84" i="26"/>
  <c r="FI84" i="26"/>
  <c r="FJ84" i="26"/>
  <c r="FK84" i="26"/>
  <c r="FL84" i="26"/>
  <c r="FM84" i="26"/>
  <c r="FN84" i="26"/>
  <c r="FO84" i="26"/>
  <c r="EV85" i="26"/>
  <c r="EW85" i="26"/>
  <c r="EX85" i="26"/>
  <c r="EY85" i="26"/>
  <c r="EZ85" i="26"/>
  <c r="FA85" i="26"/>
  <c r="FB85" i="26"/>
  <c r="FC85" i="26"/>
  <c r="FD85" i="26"/>
  <c r="FE85" i="26"/>
  <c r="FF85" i="26"/>
  <c r="FG85" i="26"/>
  <c r="FI85" i="26"/>
  <c r="FJ85" i="26"/>
  <c r="FK85" i="26"/>
  <c r="FL85" i="26"/>
  <c r="FM85" i="26"/>
  <c r="FN85" i="26"/>
  <c r="FO85" i="26"/>
  <c r="EV86" i="26"/>
  <c r="EW86" i="26"/>
  <c r="EX86" i="26"/>
  <c r="EY86" i="26"/>
  <c r="EZ86" i="26"/>
  <c r="FA86" i="26"/>
  <c r="FB86" i="26"/>
  <c r="FC86" i="26"/>
  <c r="FD86" i="26"/>
  <c r="FE86" i="26"/>
  <c r="FF86" i="26"/>
  <c r="FG86" i="26"/>
  <c r="FH86" i="26"/>
  <c r="FJ86" i="26"/>
  <c r="FK86" i="26"/>
  <c r="FL86" i="26"/>
  <c r="FM86" i="26"/>
  <c r="FN86" i="26"/>
  <c r="FO86" i="26"/>
  <c r="EV87" i="26"/>
  <c r="EW87" i="26"/>
  <c r="EX87" i="26"/>
  <c r="EY87" i="26"/>
  <c r="EZ87" i="26"/>
  <c r="FA87" i="26"/>
  <c r="FB87" i="26"/>
  <c r="FC87" i="26"/>
  <c r="FD87" i="26"/>
  <c r="FE87" i="26"/>
  <c r="FF87" i="26"/>
  <c r="FG87" i="26"/>
  <c r="FH87" i="26"/>
  <c r="FI87" i="26"/>
  <c r="FK87" i="26"/>
  <c r="FL87" i="26"/>
  <c r="FM87" i="26"/>
  <c r="FN87" i="26"/>
  <c r="FO87" i="26"/>
  <c r="EV88" i="26"/>
  <c r="EW88" i="26"/>
  <c r="EX88" i="26"/>
  <c r="EY88" i="26"/>
  <c r="EZ88" i="26"/>
  <c r="FA88" i="26"/>
  <c r="FB88" i="26"/>
  <c r="FC88" i="26"/>
  <c r="FD88" i="26"/>
  <c r="FE88" i="26"/>
  <c r="FF88" i="26"/>
  <c r="FG88" i="26"/>
  <c r="FH88" i="26"/>
  <c r="FI88" i="26"/>
  <c r="FJ88" i="26"/>
  <c r="FL88" i="26"/>
  <c r="FM88" i="26"/>
  <c r="FN88" i="26"/>
  <c r="FO88" i="26"/>
  <c r="EV89" i="26"/>
  <c r="EW89" i="26"/>
  <c r="EX89" i="26"/>
  <c r="EY89" i="26"/>
  <c r="EZ89" i="26"/>
  <c r="FA89" i="26"/>
  <c r="FB89" i="26"/>
  <c r="FC89" i="26"/>
  <c r="FD89" i="26"/>
  <c r="FE89" i="26"/>
  <c r="FF89" i="26"/>
  <c r="FG89" i="26"/>
  <c r="FH89" i="26"/>
  <c r="FI89" i="26"/>
  <c r="FJ89" i="26"/>
  <c r="FK89" i="26"/>
  <c r="FM89" i="26"/>
  <c r="FN89" i="26"/>
  <c r="FO89" i="26"/>
  <c r="EV90" i="26"/>
  <c r="EW90" i="26"/>
  <c r="EX90" i="26"/>
  <c r="EY90" i="26"/>
  <c r="EZ90" i="26"/>
  <c r="FA90" i="26"/>
  <c r="FB90" i="26"/>
  <c r="FC90" i="26"/>
  <c r="FD90" i="26"/>
  <c r="FE90" i="26"/>
  <c r="FF90" i="26"/>
  <c r="FG90" i="26"/>
  <c r="FH90" i="26"/>
  <c r="FI90" i="26"/>
  <c r="FJ90" i="26"/>
  <c r="FK90" i="26"/>
  <c r="FL90" i="26"/>
  <c r="FN90" i="26"/>
  <c r="FO90" i="26"/>
  <c r="EV91" i="26"/>
  <c r="EW91" i="26"/>
  <c r="EX91" i="26"/>
  <c r="EY91" i="26"/>
  <c r="EZ91" i="26"/>
  <c r="FA91" i="26"/>
  <c r="FB91" i="26"/>
  <c r="FC91" i="26"/>
  <c r="FD91" i="26"/>
  <c r="FE91" i="26"/>
  <c r="FF91" i="26"/>
  <c r="FG91" i="26"/>
  <c r="FH91" i="26"/>
  <c r="FI91" i="26"/>
  <c r="FJ91" i="26"/>
  <c r="FK91" i="26"/>
  <c r="FL91" i="26"/>
  <c r="FM91" i="26"/>
  <c r="FO91" i="26"/>
  <c r="EV92" i="26"/>
  <c r="EW92" i="26"/>
  <c r="EX92" i="26"/>
  <c r="EY92" i="26"/>
  <c r="EZ92" i="26"/>
  <c r="FA92" i="26"/>
  <c r="FB92" i="26"/>
  <c r="FC92" i="26"/>
  <c r="FD92" i="26"/>
  <c r="FE92" i="26"/>
  <c r="FF92" i="26"/>
  <c r="FG92" i="26"/>
  <c r="FH92" i="26"/>
  <c r="FI92" i="26"/>
  <c r="FJ92" i="26"/>
  <c r="FK92" i="26"/>
  <c r="FL92" i="26"/>
  <c r="FM92" i="26"/>
  <c r="FN92" i="26"/>
  <c r="EW73" i="26"/>
  <c r="EX73" i="26"/>
  <c r="EY73" i="26"/>
  <c r="EZ73" i="26"/>
  <c r="FA73" i="26"/>
  <c r="FB73" i="26"/>
  <c r="FC73" i="26"/>
  <c r="FD73" i="26"/>
  <c r="FE73" i="26"/>
  <c r="FF73" i="26"/>
  <c r="FG73" i="26"/>
  <c r="FH73" i="26"/>
  <c r="FI73" i="26"/>
  <c r="FJ73" i="26"/>
  <c r="FK73" i="26"/>
  <c r="FL73" i="26"/>
  <c r="FM73" i="26"/>
  <c r="FN73" i="26"/>
  <c r="FO73" i="26"/>
  <c r="ER73" i="26"/>
  <c r="BX104" i="26"/>
  <c r="BZ104" i="26"/>
  <c r="CA104" i="26"/>
  <c r="CB104" i="26"/>
  <c r="CC104" i="26"/>
  <c r="CD104" i="26"/>
  <c r="CE104" i="26"/>
  <c r="CF104" i="26"/>
  <c r="CG104" i="26"/>
  <c r="CH104" i="26"/>
  <c r="CI104" i="26"/>
  <c r="CJ104" i="26"/>
  <c r="CK104" i="26"/>
  <c r="CL104" i="26"/>
  <c r="CM104" i="26"/>
  <c r="CN104" i="26"/>
  <c r="CO104" i="26"/>
  <c r="CP104" i="26"/>
  <c r="BX105" i="26"/>
  <c r="BY105" i="26"/>
  <c r="CA105" i="26"/>
  <c r="CB105" i="26"/>
  <c r="CC105" i="26"/>
  <c r="CD105" i="26"/>
  <c r="CE105" i="26"/>
  <c r="CF105" i="26"/>
  <c r="CG105" i="26"/>
  <c r="CH105" i="26"/>
  <c r="CI105" i="26"/>
  <c r="CJ105" i="26"/>
  <c r="CK105" i="26"/>
  <c r="CL105" i="26"/>
  <c r="CM105" i="26"/>
  <c r="CN105" i="26"/>
  <c r="CO105" i="26"/>
  <c r="CP105" i="26"/>
  <c r="BX106" i="26"/>
  <c r="BY106" i="26"/>
  <c r="BZ106" i="26"/>
  <c r="G26" i="26"/>
  <c r="G26" i="46" s="1"/>
  <c r="AA80" i="46" s="1"/>
  <c r="CB106" i="26"/>
  <c r="CC106" i="26"/>
  <c r="CD106" i="26"/>
  <c r="CE106" i="26"/>
  <c r="CF106" i="26"/>
  <c r="CG106" i="26"/>
  <c r="CH106" i="26"/>
  <c r="CI106" i="26"/>
  <c r="CJ106" i="26"/>
  <c r="CK106" i="26"/>
  <c r="CL106" i="26"/>
  <c r="CM106" i="26"/>
  <c r="CN106" i="26"/>
  <c r="CO106" i="26"/>
  <c r="CP106" i="26"/>
  <c r="BX107" i="26"/>
  <c r="BY107" i="26"/>
  <c r="BZ107" i="26"/>
  <c r="CA107" i="26"/>
  <c r="CC107" i="26"/>
  <c r="CD107" i="26"/>
  <c r="CE107" i="26"/>
  <c r="CF107" i="26"/>
  <c r="CG107" i="26"/>
  <c r="CH107" i="26"/>
  <c r="CI107" i="26"/>
  <c r="CJ107" i="26"/>
  <c r="CK107" i="26"/>
  <c r="CL107" i="26"/>
  <c r="CM107" i="26"/>
  <c r="CN107" i="26"/>
  <c r="CO107" i="26"/>
  <c r="CP107" i="26"/>
  <c r="BX108" i="26"/>
  <c r="BY108" i="26"/>
  <c r="BZ108" i="26"/>
  <c r="CA108" i="26"/>
  <c r="CB108" i="26"/>
  <c r="CD108" i="26"/>
  <c r="CE108" i="26"/>
  <c r="CF108" i="26"/>
  <c r="CG108" i="26"/>
  <c r="CH108" i="26"/>
  <c r="CI108" i="26"/>
  <c r="CJ108" i="26"/>
  <c r="CK108" i="26"/>
  <c r="CL108" i="26"/>
  <c r="CM108" i="26"/>
  <c r="CN108" i="26"/>
  <c r="CO108" i="26"/>
  <c r="CP108" i="26"/>
  <c r="BX109" i="26"/>
  <c r="BY109" i="26"/>
  <c r="BZ109" i="26"/>
  <c r="CA109" i="26"/>
  <c r="CB109" i="26"/>
  <c r="CC109" i="26"/>
  <c r="CE109" i="26"/>
  <c r="CF109" i="26"/>
  <c r="CG109" i="26"/>
  <c r="CH109" i="26"/>
  <c r="CI109" i="26"/>
  <c r="CJ109" i="26"/>
  <c r="CK109" i="26"/>
  <c r="CL109" i="26"/>
  <c r="CM109" i="26"/>
  <c r="CN109" i="26"/>
  <c r="CO109" i="26"/>
  <c r="CP109" i="26"/>
  <c r="BX110" i="26"/>
  <c r="BY110" i="26"/>
  <c r="BZ110" i="26"/>
  <c r="CA110" i="26"/>
  <c r="CB110" i="26"/>
  <c r="CC110" i="26"/>
  <c r="CD110" i="26"/>
  <c r="CF110" i="26"/>
  <c r="CG110" i="26"/>
  <c r="CH110" i="26"/>
  <c r="CI110" i="26"/>
  <c r="CJ110" i="26"/>
  <c r="CK110" i="26"/>
  <c r="CL110" i="26"/>
  <c r="CM110" i="26"/>
  <c r="CN110" i="26"/>
  <c r="CO110" i="26"/>
  <c r="CP110" i="26"/>
  <c r="BX111" i="26"/>
  <c r="BY111" i="26"/>
  <c r="BZ111" i="26"/>
  <c r="CA111" i="26"/>
  <c r="CB111" i="26"/>
  <c r="CC111" i="26"/>
  <c r="CD111" i="26"/>
  <c r="CE111" i="26"/>
  <c r="CG111" i="26"/>
  <c r="CH111" i="26"/>
  <c r="CI111" i="26"/>
  <c r="CJ111" i="26"/>
  <c r="CK111" i="26"/>
  <c r="CL111" i="26"/>
  <c r="CM111" i="26"/>
  <c r="CN111" i="26"/>
  <c r="CO111" i="26"/>
  <c r="CP111" i="26"/>
  <c r="BX112" i="26"/>
  <c r="BY112" i="26"/>
  <c r="BZ112" i="26"/>
  <c r="CA112" i="26"/>
  <c r="CB112" i="26"/>
  <c r="CC112" i="26"/>
  <c r="CD112" i="26"/>
  <c r="CE112" i="26"/>
  <c r="CF112" i="26"/>
  <c r="CH112" i="26"/>
  <c r="CI112" i="26"/>
  <c r="CJ112" i="26"/>
  <c r="CK112" i="26"/>
  <c r="CL112" i="26"/>
  <c r="CM112" i="26"/>
  <c r="CN112" i="26"/>
  <c r="CO112" i="26"/>
  <c r="CP112" i="26"/>
  <c r="BX113" i="26"/>
  <c r="BY113" i="26"/>
  <c r="BZ113" i="26"/>
  <c r="CA113" i="26"/>
  <c r="CB113" i="26"/>
  <c r="CC113" i="26"/>
  <c r="CD113" i="26"/>
  <c r="CE113" i="26"/>
  <c r="CF113" i="26"/>
  <c r="CG113" i="26"/>
  <c r="CI113" i="26"/>
  <c r="CJ113" i="26"/>
  <c r="CK113" i="26"/>
  <c r="CL113" i="26"/>
  <c r="CM113" i="26"/>
  <c r="CN113" i="26"/>
  <c r="CO113" i="26"/>
  <c r="CP113" i="26"/>
  <c r="BX114" i="26"/>
  <c r="BY114" i="26"/>
  <c r="BZ114" i="26"/>
  <c r="CA114" i="26"/>
  <c r="CB114" i="26"/>
  <c r="CC114" i="26"/>
  <c r="CD114" i="26"/>
  <c r="CE114" i="26"/>
  <c r="CF114" i="26"/>
  <c r="CG114" i="26"/>
  <c r="CH114" i="26"/>
  <c r="CJ114" i="26"/>
  <c r="CK114" i="26"/>
  <c r="CL114" i="26"/>
  <c r="CM114" i="26"/>
  <c r="CN114" i="26"/>
  <c r="CO114" i="26"/>
  <c r="CP114" i="26"/>
  <c r="BX115" i="26"/>
  <c r="BY115" i="26"/>
  <c r="BZ115" i="26"/>
  <c r="CA115" i="26"/>
  <c r="CB115" i="26"/>
  <c r="CC115" i="26"/>
  <c r="CD115" i="26"/>
  <c r="CE115" i="26"/>
  <c r="CF115" i="26"/>
  <c r="CG115" i="26"/>
  <c r="CH115" i="26"/>
  <c r="CI115" i="26"/>
  <c r="CK115" i="26"/>
  <c r="CL115" i="26"/>
  <c r="CM115" i="26"/>
  <c r="CN115" i="26"/>
  <c r="CO115" i="26"/>
  <c r="CP115" i="26"/>
  <c r="BX116" i="26"/>
  <c r="BY116" i="26"/>
  <c r="BZ116" i="26"/>
  <c r="CA116" i="26"/>
  <c r="CB116" i="26"/>
  <c r="CC116" i="26"/>
  <c r="CD116" i="26"/>
  <c r="CE116" i="26"/>
  <c r="CF116" i="26"/>
  <c r="CG116" i="26"/>
  <c r="CH116" i="26"/>
  <c r="CI116" i="26"/>
  <c r="CJ116" i="26"/>
  <c r="CL116" i="26"/>
  <c r="CM116" i="26"/>
  <c r="CN116" i="26"/>
  <c r="CO116" i="26"/>
  <c r="CP116" i="26"/>
  <c r="BX117" i="26"/>
  <c r="BY117" i="26"/>
  <c r="BZ117" i="26"/>
  <c r="CA117" i="26"/>
  <c r="CB117" i="26"/>
  <c r="CC117" i="26"/>
  <c r="CD117" i="26"/>
  <c r="CE117" i="26"/>
  <c r="CF117" i="26"/>
  <c r="CG117" i="26"/>
  <c r="CH117" i="26"/>
  <c r="CI117" i="26"/>
  <c r="CJ117" i="26"/>
  <c r="CK117" i="26"/>
  <c r="CM117" i="26"/>
  <c r="CN117" i="26"/>
  <c r="CO117" i="26"/>
  <c r="CP117" i="26"/>
  <c r="BX118" i="26"/>
  <c r="BY118" i="26"/>
  <c r="BZ118" i="26"/>
  <c r="CA118" i="26"/>
  <c r="CB118" i="26"/>
  <c r="CC118" i="26"/>
  <c r="CD118" i="26"/>
  <c r="CE118" i="26"/>
  <c r="CF118" i="26"/>
  <c r="CG118" i="26"/>
  <c r="CH118" i="26"/>
  <c r="CI118" i="26"/>
  <c r="CJ118" i="26"/>
  <c r="CK118" i="26"/>
  <c r="CL118" i="26"/>
  <c r="U118" i="26"/>
  <c r="BJ118" i="26" s="1"/>
  <c r="CN118" i="26"/>
  <c r="CO118" i="26"/>
  <c r="CP118" i="26"/>
  <c r="BX119" i="26"/>
  <c r="BY119" i="26"/>
  <c r="BZ119" i="26"/>
  <c r="CA119" i="26"/>
  <c r="CB119" i="26"/>
  <c r="CC119" i="26"/>
  <c r="CD119" i="26"/>
  <c r="CE119" i="26"/>
  <c r="CF119" i="26"/>
  <c r="CG119" i="26"/>
  <c r="CH119" i="26"/>
  <c r="CI119" i="26"/>
  <c r="CJ119" i="26"/>
  <c r="CK119" i="26"/>
  <c r="CL119" i="26"/>
  <c r="CM119" i="26"/>
  <c r="CO119" i="26"/>
  <c r="CP119" i="26"/>
  <c r="BX120" i="26"/>
  <c r="BY120" i="26"/>
  <c r="BZ120" i="26"/>
  <c r="CA120" i="26"/>
  <c r="CB120" i="26"/>
  <c r="CC120" i="26"/>
  <c r="CD120" i="26"/>
  <c r="CE120" i="26"/>
  <c r="CF120" i="26"/>
  <c r="CG120" i="26"/>
  <c r="CH120" i="26"/>
  <c r="CI120" i="26"/>
  <c r="CJ120" i="26"/>
  <c r="CK120" i="26"/>
  <c r="CL120" i="26"/>
  <c r="CM120" i="26"/>
  <c r="CN120" i="26"/>
  <c r="T120" i="26"/>
  <c r="BJ120" i="26"/>
  <c r="CP120" i="26"/>
  <c r="BX121" i="26"/>
  <c r="BY121" i="26"/>
  <c r="BZ121" i="26"/>
  <c r="CA121" i="26"/>
  <c r="CB121" i="26"/>
  <c r="CC121" i="26"/>
  <c r="CD121" i="26"/>
  <c r="CE121" i="26"/>
  <c r="CF121" i="26"/>
  <c r="CG121" i="26"/>
  <c r="CH121" i="26"/>
  <c r="CI121" i="26"/>
  <c r="CJ121" i="26"/>
  <c r="CK121" i="26"/>
  <c r="CL121" i="26"/>
  <c r="CM121" i="26"/>
  <c r="CN121" i="26"/>
  <c r="CO121" i="26"/>
  <c r="S121" i="26"/>
  <c r="BJ121" i="26"/>
  <c r="BY103" i="26"/>
  <c r="BZ103" i="26"/>
  <c r="CA103" i="26"/>
  <c r="CB103" i="26"/>
  <c r="CC103" i="26"/>
  <c r="CD103" i="26"/>
  <c r="CE103" i="26"/>
  <c r="CF103" i="26"/>
  <c r="CG103" i="26"/>
  <c r="CH103" i="26"/>
  <c r="CI103" i="26"/>
  <c r="CJ103" i="26"/>
  <c r="CK103" i="26"/>
  <c r="CL103" i="26"/>
  <c r="CM103" i="26"/>
  <c r="CN103" i="26"/>
  <c r="CO103" i="26"/>
  <c r="CP103" i="26"/>
  <c r="BX74" i="26"/>
  <c r="BZ74" i="26"/>
  <c r="CA74" i="26"/>
  <c r="CB74" i="26"/>
  <c r="CC74" i="26"/>
  <c r="CD74" i="26"/>
  <c r="CE74" i="26"/>
  <c r="CF74" i="26"/>
  <c r="CG74" i="26"/>
  <c r="CH74" i="26"/>
  <c r="CI74" i="26"/>
  <c r="CJ74" i="26"/>
  <c r="CK74" i="26"/>
  <c r="CL74" i="26"/>
  <c r="CM74" i="26"/>
  <c r="CN74" i="26"/>
  <c r="CO74" i="26"/>
  <c r="CP74" i="26"/>
  <c r="CQ74" i="26"/>
  <c r="BX75" i="26"/>
  <c r="BY75" i="26"/>
  <c r="CA75" i="26"/>
  <c r="CB75" i="26"/>
  <c r="CC75" i="26"/>
  <c r="CD75" i="26"/>
  <c r="CE75" i="26"/>
  <c r="CF75" i="26"/>
  <c r="CG75" i="26"/>
  <c r="CH75" i="26"/>
  <c r="CI75" i="26"/>
  <c r="CJ75" i="26"/>
  <c r="CK75" i="26"/>
  <c r="CL75" i="26"/>
  <c r="CM75" i="26"/>
  <c r="CN75" i="26"/>
  <c r="CO75" i="26"/>
  <c r="CP75" i="26"/>
  <c r="CQ75" i="26"/>
  <c r="BX76" i="26"/>
  <c r="BY76" i="26"/>
  <c r="BZ76" i="26"/>
  <c r="CB76" i="26"/>
  <c r="CC76" i="26"/>
  <c r="CD76" i="26"/>
  <c r="CE76" i="26"/>
  <c r="CF76" i="26"/>
  <c r="CG76" i="26"/>
  <c r="CH76" i="26"/>
  <c r="CI76" i="26"/>
  <c r="CJ76" i="26"/>
  <c r="CK76" i="26"/>
  <c r="CL76" i="26"/>
  <c r="CM76" i="26"/>
  <c r="CN76" i="26"/>
  <c r="CO76" i="26"/>
  <c r="CP76" i="26"/>
  <c r="CQ76" i="26"/>
  <c r="BX77" i="26"/>
  <c r="BY77" i="26"/>
  <c r="BZ77" i="26"/>
  <c r="CA77" i="26"/>
  <c r="CC77" i="26"/>
  <c r="CD77" i="26"/>
  <c r="CE77" i="26"/>
  <c r="CF77" i="26"/>
  <c r="CG77" i="26"/>
  <c r="CH77" i="26"/>
  <c r="CI77" i="26"/>
  <c r="CJ77" i="26"/>
  <c r="CK77" i="26"/>
  <c r="CL77" i="26"/>
  <c r="CM77" i="26"/>
  <c r="CN77" i="26"/>
  <c r="CO77" i="26"/>
  <c r="CP77" i="26"/>
  <c r="CQ77" i="26"/>
  <c r="BX78" i="26"/>
  <c r="BY78" i="26"/>
  <c r="BZ78" i="26"/>
  <c r="CA78" i="26"/>
  <c r="CB78" i="26"/>
  <c r="CD78" i="26"/>
  <c r="CE78" i="26"/>
  <c r="CF78" i="26"/>
  <c r="CG78" i="26"/>
  <c r="CH78" i="26"/>
  <c r="CI78" i="26"/>
  <c r="CJ78" i="26"/>
  <c r="CK78" i="26"/>
  <c r="CL78" i="26"/>
  <c r="CM78" i="26"/>
  <c r="CN78" i="26"/>
  <c r="CO78" i="26"/>
  <c r="CP78" i="26"/>
  <c r="CQ78" i="26"/>
  <c r="BX79" i="26"/>
  <c r="BY79" i="26"/>
  <c r="BZ79" i="26"/>
  <c r="CA79" i="26"/>
  <c r="CB79" i="26"/>
  <c r="CC79" i="26"/>
  <c r="CE79" i="26"/>
  <c r="CF79" i="26"/>
  <c r="CG79" i="26"/>
  <c r="CH79" i="26"/>
  <c r="CI79" i="26"/>
  <c r="CJ79" i="26"/>
  <c r="CK79" i="26"/>
  <c r="CL79" i="26"/>
  <c r="CM79" i="26"/>
  <c r="CN79" i="26"/>
  <c r="CO79" i="26"/>
  <c r="CP79" i="26"/>
  <c r="CQ79" i="26"/>
  <c r="BX80" i="26"/>
  <c r="BY80" i="26"/>
  <c r="BZ80" i="26"/>
  <c r="CA80" i="26"/>
  <c r="CB80" i="26"/>
  <c r="CC80" i="26"/>
  <c r="CD80" i="26"/>
  <c r="AA80" i="26"/>
  <c r="CF80" i="26"/>
  <c r="CG80" i="26"/>
  <c r="CH80" i="26"/>
  <c r="CI80" i="26"/>
  <c r="CJ80" i="26"/>
  <c r="CK80" i="26"/>
  <c r="CL80" i="26"/>
  <c r="CM80" i="26"/>
  <c r="CN80" i="26"/>
  <c r="CO80" i="26"/>
  <c r="CP80" i="26"/>
  <c r="CQ80" i="26"/>
  <c r="BX81" i="26"/>
  <c r="BY81" i="26"/>
  <c r="BZ81" i="26"/>
  <c r="CA81" i="26"/>
  <c r="CB81" i="26"/>
  <c r="CC81" i="26"/>
  <c r="CD81" i="26"/>
  <c r="CE81" i="26"/>
  <c r="CG81" i="26"/>
  <c r="CH81" i="26"/>
  <c r="CI81" i="26"/>
  <c r="CJ81" i="26"/>
  <c r="CK81" i="26"/>
  <c r="CL81" i="26"/>
  <c r="CM81" i="26"/>
  <c r="CN81" i="26"/>
  <c r="CO81" i="26"/>
  <c r="CP81" i="26"/>
  <c r="CQ81" i="26"/>
  <c r="BX82" i="26"/>
  <c r="BY82" i="26"/>
  <c r="BZ82" i="26"/>
  <c r="CA82" i="26"/>
  <c r="CB82" i="26"/>
  <c r="CC82" i="26"/>
  <c r="CD82" i="26"/>
  <c r="CE82" i="26"/>
  <c r="CF82" i="26"/>
  <c r="Z82" i="26"/>
  <c r="CH82" i="26"/>
  <c r="CI82" i="26"/>
  <c r="CJ82" i="26"/>
  <c r="CK82" i="26"/>
  <c r="CL82" i="26"/>
  <c r="CM82" i="26"/>
  <c r="CN82" i="26"/>
  <c r="CO82" i="26"/>
  <c r="CP82" i="26"/>
  <c r="CQ82" i="26"/>
  <c r="BX83" i="26"/>
  <c r="BY83" i="26"/>
  <c r="BZ83" i="26"/>
  <c r="CA83" i="26"/>
  <c r="CB83" i="26"/>
  <c r="CC83" i="26"/>
  <c r="CD83" i="26"/>
  <c r="CE83" i="26"/>
  <c r="CF83" i="26"/>
  <c r="CG83" i="26"/>
  <c r="CI83" i="26"/>
  <c r="CJ83" i="26"/>
  <c r="CK83" i="26"/>
  <c r="CL83" i="26"/>
  <c r="CM83" i="26"/>
  <c r="CN83" i="26"/>
  <c r="CO83" i="26"/>
  <c r="CP83" i="26"/>
  <c r="CQ83" i="26"/>
  <c r="BX84" i="26"/>
  <c r="BY84" i="26"/>
  <c r="BZ84" i="26"/>
  <c r="CA84" i="26"/>
  <c r="CB84" i="26"/>
  <c r="CC84" i="26"/>
  <c r="CD84" i="26"/>
  <c r="CE84" i="26"/>
  <c r="CF84" i="26"/>
  <c r="CG84" i="26"/>
  <c r="CH84" i="26"/>
  <c r="CJ84" i="26"/>
  <c r="CK84" i="26"/>
  <c r="CL84" i="26"/>
  <c r="CM84" i="26"/>
  <c r="CN84" i="26"/>
  <c r="CO84" i="26"/>
  <c r="CP84" i="26"/>
  <c r="CQ84" i="26"/>
  <c r="BX85" i="26"/>
  <c r="BY85" i="26"/>
  <c r="BZ85" i="26"/>
  <c r="CA85" i="26"/>
  <c r="CB85" i="26"/>
  <c r="CC85" i="26"/>
  <c r="CD85" i="26"/>
  <c r="CE85" i="26"/>
  <c r="CF85" i="26"/>
  <c r="CG85" i="26"/>
  <c r="CH85" i="26"/>
  <c r="CI85" i="26"/>
  <c r="CK85" i="26"/>
  <c r="CL85" i="26"/>
  <c r="CM85" i="26"/>
  <c r="CN85" i="26"/>
  <c r="CO85" i="26"/>
  <c r="CP85" i="26"/>
  <c r="CQ85" i="26"/>
  <c r="BX86" i="26"/>
  <c r="BY86" i="26"/>
  <c r="BZ86" i="26"/>
  <c r="CA86" i="26"/>
  <c r="CB86" i="26"/>
  <c r="CC86" i="26"/>
  <c r="CD86" i="26"/>
  <c r="CE86" i="26"/>
  <c r="CF86" i="26"/>
  <c r="CG86" i="26"/>
  <c r="CH86" i="26"/>
  <c r="CI86" i="26"/>
  <c r="CJ86" i="26"/>
  <c r="CL86" i="26"/>
  <c r="CM86" i="26"/>
  <c r="CN86" i="26"/>
  <c r="CO86" i="26"/>
  <c r="CP86" i="26"/>
  <c r="CQ86" i="26"/>
  <c r="BX87" i="26"/>
  <c r="BY87" i="26"/>
  <c r="BZ87" i="26"/>
  <c r="CA87" i="26"/>
  <c r="CB87" i="26"/>
  <c r="CC87" i="26"/>
  <c r="CD87" i="26"/>
  <c r="CE87" i="26"/>
  <c r="CF87" i="26"/>
  <c r="CG87" i="26"/>
  <c r="CH87" i="26"/>
  <c r="CI87" i="26"/>
  <c r="CJ87" i="26"/>
  <c r="CK87" i="26"/>
  <c r="CM87" i="26"/>
  <c r="CN87" i="26"/>
  <c r="CO87" i="26"/>
  <c r="CP87" i="26"/>
  <c r="CQ87" i="26"/>
  <c r="BX88" i="26"/>
  <c r="BY88" i="26"/>
  <c r="BZ88" i="26"/>
  <c r="CA88" i="26"/>
  <c r="CB88" i="26"/>
  <c r="CC88" i="26"/>
  <c r="CD88" i="26"/>
  <c r="CE88" i="26"/>
  <c r="CF88" i="26"/>
  <c r="CG88" i="26"/>
  <c r="CH88" i="26"/>
  <c r="CI88" i="26"/>
  <c r="CJ88" i="26"/>
  <c r="CK88" i="26"/>
  <c r="CL88" i="26"/>
  <c r="CN88" i="26"/>
  <c r="CO88" i="26"/>
  <c r="CP88" i="26"/>
  <c r="CQ88" i="26"/>
  <c r="BX89" i="26"/>
  <c r="BY89" i="26"/>
  <c r="BZ89" i="26"/>
  <c r="CA89" i="26"/>
  <c r="CB89" i="26"/>
  <c r="CC89" i="26"/>
  <c r="CD89" i="26"/>
  <c r="CE89" i="26"/>
  <c r="CF89" i="26"/>
  <c r="CG89" i="26"/>
  <c r="CH89" i="26"/>
  <c r="CI89" i="26"/>
  <c r="CJ89" i="26"/>
  <c r="CK89" i="26"/>
  <c r="CL89" i="26"/>
  <c r="CM89" i="26"/>
  <c r="CO89" i="26"/>
  <c r="CP89" i="26"/>
  <c r="CQ89" i="26"/>
  <c r="BX90" i="26"/>
  <c r="BY90" i="26"/>
  <c r="BZ90" i="26"/>
  <c r="CA90" i="26"/>
  <c r="CB90" i="26"/>
  <c r="CC90" i="26"/>
  <c r="CD90" i="26"/>
  <c r="CE90" i="26"/>
  <c r="CF90" i="26"/>
  <c r="CG90" i="26"/>
  <c r="CH90" i="26"/>
  <c r="CI90" i="26"/>
  <c r="CJ90" i="26"/>
  <c r="CK90" i="26"/>
  <c r="CL90" i="26"/>
  <c r="CM90" i="26"/>
  <c r="CN90" i="26"/>
  <c r="BD90" i="26"/>
  <c r="CP90" i="26"/>
  <c r="CQ90" i="26"/>
  <c r="BX91" i="26"/>
  <c r="BY91" i="26"/>
  <c r="BZ91" i="26"/>
  <c r="CA91" i="26"/>
  <c r="CB91" i="26"/>
  <c r="CC91" i="26"/>
  <c r="CD91" i="26"/>
  <c r="CE91" i="26"/>
  <c r="CF91" i="26"/>
  <c r="CG91" i="26"/>
  <c r="CH91" i="26"/>
  <c r="CI91" i="26"/>
  <c r="CJ91" i="26"/>
  <c r="CK91" i="26"/>
  <c r="CL91" i="26"/>
  <c r="CM91" i="26"/>
  <c r="CN91" i="26"/>
  <c r="CO91" i="26"/>
  <c r="CQ91" i="26"/>
  <c r="BX92" i="26"/>
  <c r="BY92" i="26"/>
  <c r="BZ92" i="26"/>
  <c r="CA92" i="26"/>
  <c r="CB92" i="26"/>
  <c r="CC92" i="26"/>
  <c r="CD92" i="26"/>
  <c r="CE92" i="26"/>
  <c r="CF92" i="26"/>
  <c r="CG92" i="26"/>
  <c r="CH92" i="26"/>
  <c r="CI92" i="26"/>
  <c r="CJ92" i="26"/>
  <c r="CK92" i="26"/>
  <c r="CL92" i="26"/>
  <c r="CM92" i="26"/>
  <c r="CN92" i="26"/>
  <c r="CO92" i="26"/>
  <c r="CP92" i="26"/>
  <c r="BY73" i="26"/>
  <c r="BZ73" i="26"/>
  <c r="CA73" i="26"/>
  <c r="CB73" i="26"/>
  <c r="CC73" i="26"/>
  <c r="CD73" i="26"/>
  <c r="CE73" i="26"/>
  <c r="CF73" i="26"/>
  <c r="CG73" i="26"/>
  <c r="CH73" i="26"/>
  <c r="CI73" i="26"/>
  <c r="CJ73" i="26"/>
  <c r="CK73" i="26"/>
  <c r="CL73" i="26"/>
  <c r="CM73" i="26"/>
  <c r="CN73" i="26"/>
  <c r="CO73" i="26"/>
  <c r="CP73" i="26"/>
  <c r="CQ73" i="26"/>
  <c r="AA73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8" i="26"/>
  <c r="E179" i="26"/>
  <c r="S124" i="26"/>
  <c r="T124" i="26"/>
  <c r="E114" i="36"/>
  <c r="E115" i="36"/>
  <c r="E118" i="36"/>
  <c r="E122" i="36"/>
  <c r="E123" i="36"/>
  <c r="E124" i="36"/>
  <c r="D26" i="36"/>
  <c r="D29" i="26" s="1"/>
  <c r="G23" i="36"/>
  <c r="F21" i="36"/>
  <c r="F30" i="36"/>
  <c r="I26" i="36"/>
  <c r="L23" i="36"/>
  <c r="K21" i="36"/>
  <c r="K30" i="36"/>
  <c r="K33" i="26" s="1"/>
  <c r="D13" i="36"/>
  <c r="X9" i="36"/>
  <c r="AF49" i="36"/>
  <c r="AF61" i="36" s="1"/>
  <c r="G10" i="36"/>
  <c r="G13" i="26" s="1"/>
  <c r="G13" i="46" s="1"/>
  <c r="Z82" i="46" s="1"/>
  <c r="E15" i="36"/>
  <c r="E18" i="26" s="1"/>
  <c r="F15" i="36"/>
  <c r="F18" i="26" s="1"/>
  <c r="K10" i="36"/>
  <c r="J15" i="36"/>
  <c r="L15" i="36"/>
  <c r="R25" i="36"/>
  <c r="R28" i="26" s="1"/>
  <c r="AG79" i="26" s="1"/>
  <c r="BD79" i="26" s="1"/>
  <c r="I72" i="36"/>
  <c r="I83" i="36" s="1"/>
  <c r="AC50" i="36"/>
  <c r="AV50" i="36" s="1"/>
  <c r="V51" i="36"/>
  <c r="W51" i="36"/>
  <c r="P10" i="36"/>
  <c r="P13" i="26" s="1"/>
  <c r="P15" i="36"/>
  <c r="P18" i="26" s="1"/>
  <c r="V53" i="36"/>
  <c r="P21" i="36"/>
  <c r="P24" i="26" s="1"/>
  <c r="Z53" i="36"/>
  <c r="AA53" i="36"/>
  <c r="U15" i="36"/>
  <c r="U18" i="26" s="1"/>
  <c r="P30" i="36"/>
  <c r="P33" i="26" s="1"/>
  <c r="AC58" i="36"/>
  <c r="X59" i="36"/>
  <c r="W44" i="36"/>
  <c r="C66" i="36"/>
  <c r="AT45" i="36"/>
  <c r="AT46" i="36"/>
  <c r="AT47" i="36"/>
  <c r="E116" i="36" s="1"/>
  <c r="AT48" i="36"/>
  <c r="AT49" i="36"/>
  <c r="AT50" i="36"/>
  <c r="E119" i="36" s="1"/>
  <c r="AT51" i="36"/>
  <c r="E120" i="36" s="1"/>
  <c r="AT52" i="36"/>
  <c r="AT53" i="36"/>
  <c r="AT54" i="36"/>
  <c r="AT55" i="36"/>
  <c r="I26" i="21"/>
  <c r="T45" i="21"/>
  <c r="AL45" i="21"/>
  <c r="AL46" i="21"/>
  <c r="F63" i="21"/>
  <c r="R47" i="21"/>
  <c r="AL47" i="21"/>
  <c r="E105" i="21"/>
  <c r="I13" i="21"/>
  <c r="AL48" i="21"/>
  <c r="E106" i="21" s="1"/>
  <c r="AI49" i="21"/>
  <c r="AL49" i="21"/>
  <c r="E107" i="21"/>
  <c r="I68" i="21"/>
  <c r="Y50" i="21"/>
  <c r="Y57" i="21" s="1"/>
  <c r="AL50" i="21"/>
  <c r="R51" i="21"/>
  <c r="S51" i="21"/>
  <c r="T51" i="21"/>
  <c r="U51" i="21"/>
  <c r="U25" i="21"/>
  <c r="J71" i="21"/>
  <c r="J74" i="21" s="1"/>
  <c r="Z51" i="21"/>
  <c r="R53" i="21"/>
  <c r="S53" i="21"/>
  <c r="T53" i="21"/>
  <c r="U53" i="21"/>
  <c r="V53" i="21"/>
  <c r="W53" i="21"/>
  <c r="AL52" i="21"/>
  <c r="E110" i="21" s="1"/>
  <c r="AI54" i="21"/>
  <c r="AL54" i="21" s="1"/>
  <c r="AI55" i="21"/>
  <c r="S44" i="21"/>
  <c r="C62" i="21"/>
  <c r="AN47" i="21"/>
  <c r="F74" i="21"/>
  <c r="I74" i="21"/>
  <c r="AT44" i="36"/>
  <c r="AV44" i="36"/>
  <c r="U61" i="36"/>
  <c r="AL44" i="21"/>
  <c r="E102" i="21" s="1"/>
  <c r="AN63" i="21"/>
  <c r="C119" i="21" s="1"/>
  <c r="AN71" i="21"/>
  <c r="C144" i="21" s="1"/>
  <c r="C136" i="21"/>
  <c r="C127" i="21"/>
  <c r="Q57" i="21"/>
  <c r="GD81" i="26"/>
  <c r="S30" i="36"/>
  <c r="U30" i="36"/>
  <c r="S33" i="26"/>
  <c r="T61" i="36"/>
  <c r="R57" i="21"/>
  <c r="S57" i="21"/>
  <c r="T57" i="21"/>
  <c r="X32" i="21"/>
  <c r="B177" i="36" a="1"/>
  <c r="B177" i="36" s="1"/>
  <c r="B184" i="36"/>
  <c r="B185" i="36"/>
  <c r="E113" i="36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N251" i="26"/>
  <c r="P57" i="21"/>
  <c r="BM251" i="26"/>
  <c r="BL251" i="26"/>
  <c r="BK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FF83" i="26"/>
  <c r="FJ87" i="46"/>
  <c r="CO90" i="26"/>
  <c r="EV73" i="26"/>
  <c r="FD81" i="46"/>
  <c r="FI86" i="46"/>
  <c r="EX75" i="26"/>
  <c r="CO120" i="26"/>
  <c r="EX75" i="46"/>
  <c r="EZ77" i="26"/>
  <c r="EW74" i="26"/>
  <c r="FF83" i="46"/>
  <c r="CD79" i="26"/>
  <c r="FC80" i="46"/>
  <c r="CP121" i="26"/>
  <c r="FB79" i="46"/>
  <c r="FC80" i="26"/>
  <c r="FG84" i="26"/>
  <c r="EZ77" i="46"/>
  <c r="FH85" i="26"/>
  <c r="FH85" i="46"/>
  <c r="EW74" i="46"/>
  <c r="FK88" i="26"/>
  <c r="FI86" i="26"/>
  <c r="EY76" i="26"/>
  <c r="EY76" i="46"/>
  <c r="FB79" i="26"/>
  <c r="FA78" i="46"/>
  <c r="FK88" i="46"/>
  <c r="FE82" i="26"/>
  <c r="FG84" i="46"/>
  <c r="FE82" i="46"/>
  <c r="EV73" i="46"/>
  <c r="FJ87" i="26"/>
  <c r="CM118" i="26"/>
  <c r="FD81" i="26"/>
  <c r="FA78" i="26"/>
  <c r="X45" i="36" l="1"/>
  <c r="N26" i="36"/>
  <c r="D69" i="36"/>
  <c r="F33" i="26"/>
  <c r="B13" i="29"/>
  <c r="B12" i="29"/>
  <c r="AN45" i="21"/>
  <c r="E103" i="21"/>
  <c r="U48" i="21"/>
  <c r="G64" i="21"/>
  <c r="M13" i="21"/>
  <c r="V12" i="26"/>
  <c r="AC9" i="36"/>
  <c r="AA15" i="36" s="1"/>
  <c r="AA18" i="26" s="1"/>
  <c r="B179" i="36"/>
  <c r="B180" i="36"/>
  <c r="B181" i="36"/>
  <c r="B178" i="36"/>
  <c r="B182" i="36"/>
  <c r="B183" i="36"/>
  <c r="AN62" i="21"/>
  <c r="E108" i="21"/>
  <c r="AN50" i="21"/>
  <c r="E112" i="21"/>
  <c r="X25" i="21"/>
  <c r="AJ51" i="21" s="1"/>
  <c r="V25" i="36"/>
  <c r="C74" i="21"/>
  <c r="AV66" i="36"/>
  <c r="K18" i="26"/>
  <c r="C83" i="36"/>
  <c r="E104" i="21"/>
  <c r="D65" i="21"/>
  <c r="N26" i="21"/>
  <c r="K13" i="26"/>
  <c r="Y53" i="36"/>
  <c r="AN44" i="21"/>
  <c r="E117" i="36"/>
  <c r="Y59" i="36"/>
  <c r="D16" i="26"/>
  <c r="F67" i="36"/>
  <c r="V47" i="36"/>
  <c r="I13" i="36"/>
  <c r="BD73" i="26"/>
  <c r="E121" i="36"/>
  <c r="W53" i="36"/>
  <c r="F24" i="26"/>
  <c r="I29" i="26" s="1"/>
  <c r="P13" i="46"/>
  <c r="AE82" i="46" s="1"/>
  <c r="AE82" i="26"/>
  <c r="E18" i="46"/>
  <c r="Z80" i="46" s="1"/>
  <c r="Z80" i="26"/>
  <c r="D29" i="46"/>
  <c r="C103" i="26"/>
  <c r="P24" i="46"/>
  <c r="AD82" i="46" s="1"/>
  <c r="AD82" i="26"/>
  <c r="X53" i="36"/>
  <c r="K24" i="26"/>
  <c r="AG12" i="46"/>
  <c r="AY92" i="26"/>
  <c r="BB92" i="26" s="1"/>
  <c r="FS91" i="26"/>
  <c r="ER91" i="26"/>
  <c r="FS90" i="26"/>
  <c r="ER90" i="26"/>
  <c r="U124" i="26"/>
  <c r="V119" i="26"/>
  <c r="R28" i="46"/>
  <c r="I109" i="26"/>
  <c r="BD91" i="26"/>
  <c r="AZ91" i="46"/>
  <c r="BB91" i="46" s="1"/>
  <c r="U118" i="46"/>
  <c r="AY90" i="46"/>
  <c r="BB90" i="46" s="1"/>
  <c r="T120" i="46"/>
  <c r="S121" i="46"/>
  <c r="GD81" i="46"/>
  <c r="CP91" i="26"/>
  <c r="BX73" i="26"/>
  <c r="FN91" i="26"/>
  <c r="FM90" i="26"/>
  <c r="I29" i="46" l="1"/>
  <c r="D106" i="26"/>
  <c r="N29" i="26"/>
  <c r="AB74" i="26"/>
  <c r="AN64" i="21"/>
  <c r="G74" i="21"/>
  <c r="Y23" i="36"/>
  <c r="V28" i="26"/>
  <c r="J75" i="36"/>
  <c r="U124" i="46"/>
  <c r="BJ118" i="46"/>
  <c r="E179" i="46"/>
  <c r="BD91" i="46"/>
  <c r="FS91" i="46"/>
  <c r="ER91" i="46"/>
  <c r="BJ103" i="26"/>
  <c r="C124" i="26"/>
  <c r="W61" i="36"/>
  <c r="AV67" i="36"/>
  <c r="F83" i="36"/>
  <c r="I124" i="26"/>
  <c r="ER92" i="26"/>
  <c r="FS92" i="26"/>
  <c r="E180" i="26"/>
  <c r="BD92" i="26"/>
  <c r="C103" i="46"/>
  <c r="F33" i="46"/>
  <c r="AA73" i="46"/>
  <c r="D16" i="46"/>
  <c r="Z76" i="26"/>
  <c r="BD76" i="26" s="1"/>
  <c r="F104" i="26"/>
  <c r="I16" i="26"/>
  <c r="K13" i="46"/>
  <c r="AC82" i="46" s="1"/>
  <c r="AC82" i="26"/>
  <c r="O13" i="21"/>
  <c r="H67" i="21"/>
  <c r="G68" i="36"/>
  <c r="Y48" i="36"/>
  <c r="M13" i="36"/>
  <c r="O13" i="36" s="1"/>
  <c r="H71" i="36"/>
  <c r="AV47" i="36"/>
  <c r="V61" i="36"/>
  <c r="D83" i="36"/>
  <c r="AV69" i="36"/>
  <c r="BJ121" i="46"/>
  <c r="S124" i="46"/>
  <c r="AG79" i="46"/>
  <c r="BD79" i="46" s="1"/>
  <c r="I109" i="46"/>
  <c r="V119" i="46"/>
  <c r="AY92" i="46"/>
  <c r="BB92" i="46" s="1"/>
  <c r="E66" i="21"/>
  <c r="V46" i="21"/>
  <c r="R27" i="21"/>
  <c r="C133" i="36"/>
  <c r="C155" i="36"/>
  <c r="C135" i="21"/>
  <c r="C118" i="21"/>
  <c r="E70" i="36"/>
  <c r="R27" i="36"/>
  <c r="Z46" i="36"/>
  <c r="FS90" i="46"/>
  <c r="BD90" i="46"/>
  <c r="E178" i="46"/>
  <c r="ER90" i="46"/>
  <c r="V12" i="46"/>
  <c r="AC12" i="26"/>
  <c r="AJ78" i="26"/>
  <c r="AL51" i="21"/>
  <c r="F24" i="46"/>
  <c r="AA82" i="46" s="1"/>
  <c r="AA82" i="26"/>
  <c r="U57" i="21"/>
  <c r="AN48" i="21"/>
  <c r="BJ120" i="46"/>
  <c r="T124" i="46"/>
  <c r="BJ119" i="26"/>
  <c r="V124" i="26"/>
  <c r="K24" i="46"/>
  <c r="AB82" i="46" s="1"/>
  <c r="AB82" i="26"/>
  <c r="D74" i="21"/>
  <c r="AN65" i="21"/>
  <c r="P78" i="36"/>
  <c r="AQ57" i="36"/>
  <c r="AT57" i="36" s="1"/>
  <c r="AV45" i="36"/>
  <c r="X61" i="36"/>
  <c r="CO90" i="46"/>
  <c r="BX103" i="26"/>
  <c r="FM90" i="46"/>
  <c r="CO120" i="46"/>
  <c r="FN91" i="46"/>
  <c r="CQ92" i="26"/>
  <c r="CM118" i="46"/>
  <c r="CN119" i="26"/>
  <c r="FO92" i="26"/>
  <c r="CP121" i="46"/>
  <c r="CD79" i="46"/>
  <c r="CA76" i="26"/>
  <c r="CP91" i="46"/>
  <c r="P83" i="36" l="1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AD75" i="26"/>
  <c r="BD75" i="26" s="1"/>
  <c r="E107" i="26"/>
  <c r="R30" i="26"/>
  <c r="I124" i="46"/>
  <c r="C156" i="36"/>
  <c r="C134" i="36"/>
  <c r="V28" i="46"/>
  <c r="J112" i="46" s="1"/>
  <c r="J112" i="26"/>
  <c r="Z26" i="26"/>
  <c r="BJ106" i="26"/>
  <c r="D124" i="26"/>
  <c r="H83" i="36"/>
  <c r="AV71" i="36"/>
  <c r="I16" i="46"/>
  <c r="F18" i="46" s="1"/>
  <c r="M16" i="26"/>
  <c r="AC77" i="26"/>
  <c r="BD77" i="26" s="1"/>
  <c r="G105" i="26"/>
  <c r="AH51" i="36"/>
  <c r="AC23" i="36"/>
  <c r="K33" i="46"/>
  <c r="AB74" i="46"/>
  <c r="BD74" i="46" s="1"/>
  <c r="D106" i="46"/>
  <c r="E74" i="21"/>
  <c r="AN66" i="21"/>
  <c r="F104" i="46"/>
  <c r="Z76" i="46"/>
  <c r="BD76" i="46" s="1"/>
  <c r="C120" i="21"/>
  <c r="C137" i="21"/>
  <c r="AC12" i="46"/>
  <c r="AN86" i="26"/>
  <c r="BD86" i="26" s="1"/>
  <c r="P115" i="26"/>
  <c r="AF18" i="26"/>
  <c r="C158" i="36"/>
  <c r="C136" i="36"/>
  <c r="AN67" i="21"/>
  <c r="H74" i="21"/>
  <c r="BD73" i="46"/>
  <c r="AJ78" i="46"/>
  <c r="BD92" i="46"/>
  <c r="E180" i="46"/>
  <c r="FS92" i="46"/>
  <c r="ER92" i="46"/>
  <c r="W49" i="21"/>
  <c r="R13" i="21"/>
  <c r="E126" i="36"/>
  <c r="AV57" i="36"/>
  <c r="Z54" i="21"/>
  <c r="X27" i="21"/>
  <c r="M68" i="21"/>
  <c r="AA49" i="36"/>
  <c r="R13" i="36"/>
  <c r="BJ104" i="26"/>
  <c r="F124" i="26"/>
  <c r="BX73" i="46"/>
  <c r="CA106" i="26"/>
  <c r="BY74" i="46"/>
  <c r="CB77" i="26"/>
  <c r="CK86" i="26"/>
  <c r="BZ75" i="26"/>
  <c r="BX103" i="46"/>
  <c r="BY104" i="26"/>
  <c r="BY74" i="26"/>
  <c r="CA76" i="46"/>
  <c r="FO92" i="46"/>
  <c r="CN119" i="46"/>
  <c r="CQ92" i="46"/>
  <c r="AV49" i="36" l="1"/>
  <c r="AA61" i="36"/>
  <c r="V13" i="21"/>
  <c r="K69" i="21"/>
  <c r="X52" i="21"/>
  <c r="W57" i="21"/>
  <c r="AN49" i="21"/>
  <c r="AV54" i="36"/>
  <c r="M16" i="46"/>
  <c r="H108" i="26"/>
  <c r="O16" i="26"/>
  <c r="R30" i="46"/>
  <c r="P33" i="46" s="1"/>
  <c r="AH83" i="26"/>
  <c r="BD83" i="26" s="1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U21" i="36"/>
  <c r="S21" i="36"/>
  <c r="J18" i="26"/>
  <c r="L26" i="26"/>
  <c r="AD75" i="46"/>
  <c r="E107" i="46"/>
  <c r="C145" i="36"/>
  <c r="C167" i="36"/>
  <c r="BJ104" i="46"/>
  <c r="F124" i="46"/>
  <c r="AA30" i="36"/>
  <c r="AA33" i="26" s="1"/>
  <c r="C164" i="36"/>
  <c r="C142" i="36"/>
  <c r="C157" i="36"/>
  <c r="C135" i="36"/>
  <c r="AJ55" i="21"/>
  <c r="X27" i="36"/>
  <c r="N72" i="21"/>
  <c r="AH61" i="36"/>
  <c r="AV51" i="36"/>
  <c r="AN68" i="21"/>
  <c r="M74" i="21"/>
  <c r="P115" i="46"/>
  <c r="AN86" i="46"/>
  <c r="BD86" i="46" s="1"/>
  <c r="AF18" i="46"/>
  <c r="BJ106" i="46"/>
  <c r="D124" i="46"/>
  <c r="Z26" i="46"/>
  <c r="AC26" i="26"/>
  <c r="AL80" i="26"/>
  <c r="BD80" i="26" s="1"/>
  <c r="AC77" i="46"/>
  <c r="BD77" i="46" s="1"/>
  <c r="G105" i="46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CB107" i="26"/>
  <c r="BZ105" i="26"/>
  <c r="CE80" i="26"/>
  <c r="CH83" i="26"/>
  <c r="CK86" i="46"/>
  <c r="CJ115" i="26"/>
  <c r="CA106" i="46"/>
  <c r="CG112" i="26"/>
  <c r="CB77" i="46"/>
  <c r="BY104" i="46"/>
  <c r="CG112" i="46"/>
  <c r="BJ105" i="46" l="1"/>
  <c r="G124" i="46"/>
  <c r="R16" i="26"/>
  <c r="AE78" i="26"/>
  <c r="BJ115" i="46"/>
  <c r="P124" i="46"/>
  <c r="J18" i="46"/>
  <c r="AC89" i="26"/>
  <c r="M18" i="26"/>
  <c r="AJ22" i="26" s="1"/>
  <c r="BJ108" i="26"/>
  <c r="H124" i="26"/>
  <c r="AC26" i="46"/>
  <c r="R117" i="26"/>
  <c r="AP88" i="26"/>
  <c r="BD88" i="26" s="1"/>
  <c r="AE33" i="26"/>
  <c r="O16" i="46"/>
  <c r="H108" i="46"/>
  <c r="X13" i="21"/>
  <c r="AI53" i="21" s="1"/>
  <c r="L70" i="21"/>
  <c r="L26" i="46"/>
  <c r="AB89" i="26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BD83" i="46" s="1"/>
  <c r="M109" i="46"/>
  <c r="N76" i="36"/>
  <c r="AE55" i="36"/>
  <c r="X30" i="26"/>
  <c r="AA27" i="36"/>
  <c r="Y30" i="36" s="1"/>
  <c r="X57" i="21"/>
  <c r="G118" i="21" s="1" a="1"/>
  <c r="AN52" i="21"/>
  <c r="AL55" i="21"/>
  <c r="AJ57" i="21"/>
  <c r="K74" i="21"/>
  <c r="AN69" i="21"/>
  <c r="C141" i="21"/>
  <c r="C124" i="21"/>
  <c r="T23" i="26"/>
  <c r="AC59" i="36"/>
  <c r="AC61" i="36" s="1"/>
  <c r="AB61" i="36"/>
  <c r="AV52" i="36"/>
  <c r="AL80" i="46"/>
  <c r="BD80" i="46" s="1"/>
  <c r="S33" i="46"/>
  <c r="V23" i="26"/>
  <c r="AD59" i="36"/>
  <c r="AD61" i="36" s="1"/>
  <c r="C139" i="36"/>
  <c r="C161" i="36"/>
  <c r="AD24" i="36"/>
  <c r="P76" i="21" a="1"/>
  <c r="K18" i="46"/>
  <c r="BD75" i="46"/>
  <c r="CC108" i="26"/>
  <c r="CE80" i="46"/>
  <c r="CJ115" i="46"/>
  <c r="BZ105" i="46"/>
  <c r="CD109" i="26"/>
  <c r="CB107" i="46"/>
  <c r="BZ75" i="46"/>
  <c r="CM88" i="26"/>
  <c r="CH83" i="46"/>
  <c r="Y33" i="26" l="1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AP88" i="46"/>
  <c r="BD88" i="46" s="1"/>
  <c r="AE33" i="46"/>
  <c r="C147" i="36"/>
  <c r="C169" i="36"/>
  <c r="T23" i="46"/>
  <c r="AG89" i="26"/>
  <c r="T31" i="26"/>
  <c r="AV76" i="36"/>
  <c r="N83" i="36"/>
  <c r="AL53" i="21"/>
  <c r="AI57" i="21"/>
  <c r="D177" i="36" s="1" a="1"/>
  <c r="C140" i="36"/>
  <c r="C162" i="36"/>
  <c r="AA33" i="46"/>
  <c r="AI28" i="26"/>
  <c r="AZ89" i="26" s="1"/>
  <c r="BB89" i="26" s="1"/>
  <c r="E113" i="21"/>
  <c r="AN55" i="21"/>
  <c r="M124" i="46"/>
  <c r="BJ109" i="46"/>
  <c r="H124" i="46"/>
  <c r="BJ108" i="46"/>
  <c r="AE78" i="46"/>
  <c r="AC13" i="36"/>
  <c r="Y15" i="36"/>
  <c r="AG53" i="36"/>
  <c r="BD78" i="26"/>
  <c r="C142" i="21"/>
  <c r="C125" i="21"/>
  <c r="L83" i="36"/>
  <c r="AV74" i="36"/>
  <c r="AB89" i="46"/>
  <c r="M31" i="46"/>
  <c r="R16" i="46"/>
  <c r="V16" i="26"/>
  <c r="K110" i="26"/>
  <c r="AF81" i="26"/>
  <c r="BD81" i="26" s="1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S89" i="21" s="1"/>
  <c r="S92" i="21" s="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X89" i="21" s="1"/>
  <c r="X92" i="21" s="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AN80" i="21" s="1"/>
  <c r="C106" i="21" s="1"/>
  <c r="I106" i="21" s="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AN82" i="21" s="1"/>
  <c r="C108" i="21" s="1"/>
  <c r="I108" i="21" s="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89" i="21" s="1"/>
  <c r="W92" i="21" s="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T59" i="36" s="1"/>
  <c r="AD26" i="36"/>
  <c r="V23" i="46"/>
  <c r="AH89" i="26"/>
  <c r="V31" i="26"/>
  <c r="AJ37" i="26" s="1"/>
  <c r="AC89" i="46"/>
  <c r="M18" i="46"/>
  <c r="AJ22" i="46" s="1"/>
  <c r="Q77" i="36"/>
  <c r="AR58" i="36"/>
  <c r="C128" i="21"/>
  <c r="C145" i="21"/>
  <c r="X30" i="46"/>
  <c r="AI84" i="26"/>
  <c r="BD84" i="26" s="1"/>
  <c r="N113" i="26"/>
  <c r="GE81" i="26"/>
  <c r="GF81" i="26" s="1"/>
  <c r="GG81" i="26" s="1"/>
  <c r="GH81" i="26" s="1"/>
  <c r="GI81" i="26" s="1"/>
  <c r="GJ81" i="26" s="1"/>
  <c r="U33" i="26"/>
  <c r="BJ117" i="26"/>
  <c r="R124" i="26"/>
  <c r="CM88" i="46"/>
  <c r="CF81" i="26"/>
  <c r="CD109" i="46"/>
  <c r="CI84" i="26"/>
  <c r="CL117" i="26"/>
  <c r="CC78" i="26"/>
  <c r="CC108" i="46"/>
  <c r="N113" i="46" l="1"/>
  <c r="AI84" i="46"/>
  <c r="BD84" i="46" s="1"/>
  <c r="GE81" i="46"/>
  <c r="GF81" i="46" s="1"/>
  <c r="GG81" i="46" s="1"/>
  <c r="GH81" i="46" s="1"/>
  <c r="GI81" i="46" s="1"/>
  <c r="GJ81" i="46" s="1"/>
  <c r="U33" i="46"/>
  <c r="AN79" i="21"/>
  <c r="C105" i="21" s="1"/>
  <c r="I105" i="21" s="1"/>
  <c r="AN83" i="21"/>
  <c r="C109" i="21" s="1"/>
  <c r="I109" i="21" s="1"/>
  <c r="V16" i="46"/>
  <c r="L111" i="26"/>
  <c r="X16" i="26"/>
  <c r="AN53" i="21"/>
  <c r="E111" i="21"/>
  <c r="V89" i="21"/>
  <c r="V92" i="21" s="1"/>
  <c r="Y89" i="21"/>
  <c r="Y92" i="21" s="1"/>
  <c r="T89" i="21"/>
  <c r="T92" i="21" s="1"/>
  <c r="R89" i="21"/>
  <c r="AN86" i="21"/>
  <c r="C112" i="21" s="1"/>
  <c r="I112" i="21" s="1"/>
  <c r="R124" i="46"/>
  <c r="BJ117" i="46"/>
  <c r="AH89" i="46"/>
  <c r="V31" i="46"/>
  <c r="AG61" i="36"/>
  <c r="AV53" i="36"/>
  <c r="BJ113" i="26"/>
  <c r="N124" i="26"/>
  <c r="BJ110" i="26"/>
  <c r="K124" i="26"/>
  <c r="AN85" i="21"/>
  <c r="C111" i="21" s="1"/>
  <c r="BD78" i="46"/>
  <c r="AF81" i="46"/>
  <c r="BD81" i="46" s="1"/>
  <c r="K110" i="46"/>
  <c r="P18" i="46"/>
  <c r="AT58" i="36"/>
  <c r="AR61" i="36"/>
  <c r="Q89" i="21"/>
  <c r="Q91" i="21" s="1"/>
  <c r="AN78" i="21"/>
  <c r="C104" i="21" s="1"/>
  <c r="I104" i="21" s="1"/>
  <c r="C165" i="36"/>
  <c r="C143" i="36"/>
  <c r="Q83" i="36"/>
  <c r="AV77" i="36"/>
  <c r="Z89" i="21"/>
  <c r="Z92" i="21" s="1"/>
  <c r="D181" i="36"/>
  <c r="D180" i="36"/>
  <c r="D182" i="36"/>
  <c r="D179" i="36"/>
  <c r="D178" i="36"/>
  <c r="D184" i="36"/>
  <c r="D177" i="36"/>
  <c r="D185" i="36"/>
  <c r="D183" i="36"/>
  <c r="BD89" i="26"/>
  <c r="ER89" i="26"/>
  <c r="FS89" i="26"/>
  <c r="E177" i="26"/>
  <c r="T85" i="36" a="1"/>
  <c r="Y18" i="26"/>
  <c r="AD18" i="36"/>
  <c r="AA30" i="26"/>
  <c r="AI28" i="46"/>
  <c r="AZ89" i="46" s="1"/>
  <c r="BB89" i="46" s="1"/>
  <c r="E128" i="36"/>
  <c r="AV59" i="36"/>
  <c r="P89" i="21"/>
  <c r="AN76" i="21"/>
  <c r="C102" i="21" s="1"/>
  <c r="I102" i="21" s="1"/>
  <c r="AN81" i="21"/>
  <c r="C107" i="21" s="1"/>
  <c r="I107" i="21" s="1"/>
  <c r="C163" i="36"/>
  <c r="C141" i="36"/>
  <c r="AQ56" i="36"/>
  <c r="O79" i="36"/>
  <c r="AG89" i="46"/>
  <c r="T31" i="46"/>
  <c r="AJ37" i="46" s="1"/>
  <c r="C126" i="21"/>
  <c r="C143" i="21"/>
  <c r="U89" i="21"/>
  <c r="U92" i="21" s="1"/>
  <c r="AN84" i="21"/>
  <c r="C110" i="21" s="1"/>
  <c r="I110" i="21" s="1"/>
  <c r="AN77" i="21"/>
  <c r="C103" i="21" s="1"/>
  <c r="I103" i="21" s="1"/>
  <c r="AN87" i="21"/>
  <c r="C113" i="21" s="1"/>
  <c r="I113" i="21" s="1"/>
  <c r="CE110" i="26"/>
  <c r="CN89" i="26"/>
  <c r="CL117" i="46"/>
  <c r="CH113" i="26"/>
  <c r="CI84" i="46"/>
  <c r="CC78" i="46"/>
  <c r="CF81" i="46"/>
  <c r="FL89" i="26"/>
  <c r="AA30" i="46" l="1"/>
  <c r="Q114" i="26"/>
  <c r="AD29" i="26"/>
  <c r="AC33" i="26"/>
  <c r="AJ35" i="26" s="1"/>
  <c r="AM87" i="26"/>
  <c r="BD87" i="26" s="1"/>
  <c r="E127" i="36"/>
  <c r="AV58" i="36"/>
  <c r="AK82" i="26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AV98" i="36" s="1"/>
  <c r="C126" i="36" s="1"/>
  <c r="I126" i="36" s="1"/>
  <c r="Z100" i="36"/>
  <c r="AA87" i="36"/>
  <c r="Z90" i="36"/>
  <c r="V93" i="36"/>
  <c r="AD98" i="36"/>
  <c r="AF96" i="36"/>
  <c r="T99" i="36"/>
  <c r="Y85" i="36"/>
  <c r="Y102" i="36" s="1"/>
  <c r="Y105" i="36" s="1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X16" i="46"/>
  <c r="C166" i="36"/>
  <c r="C144" i="36"/>
  <c r="O83" i="36"/>
  <c r="AV79" i="36"/>
  <c r="K124" i="46"/>
  <c r="BJ110" i="46"/>
  <c r="D155" i="36" a="1"/>
  <c r="G133" i="36" a="1"/>
  <c r="AT56" i="36"/>
  <c r="AQ61" i="36"/>
  <c r="C177" i="36" s="1" a="1"/>
  <c r="E177" i="46"/>
  <c r="BD89" i="46"/>
  <c r="ER89" i="46"/>
  <c r="FS89" i="46"/>
  <c r="U18" i="46"/>
  <c r="CL87" i="26"/>
  <c r="CE110" i="46"/>
  <c r="CN89" i="46"/>
  <c r="CH113" i="46"/>
  <c r="FL89" i="46"/>
  <c r="CF111" i="26"/>
  <c r="AV93" i="36" l="1"/>
  <c r="C121" i="36" s="1"/>
  <c r="I121" i="36" s="1"/>
  <c r="AG102" i="36"/>
  <c r="AG105" i="36" s="1"/>
  <c r="Z102" i="36"/>
  <c r="Z105" i="36" s="1"/>
  <c r="Q114" i="46"/>
  <c r="AM87" i="46"/>
  <c r="BD87" i="46" s="1"/>
  <c r="AC33" i="46"/>
  <c r="AD29" i="46"/>
  <c r="Y33" i="46"/>
  <c r="AA102" i="36"/>
  <c r="AA105" i="36" s="1"/>
  <c r="U102" i="36"/>
  <c r="U104" i="36" s="1"/>
  <c r="AB102" i="36"/>
  <c r="AB105" i="36" s="1"/>
  <c r="D160" i="36"/>
  <c r="F160" i="36" s="1"/>
  <c r="D164" i="36"/>
  <c r="F164" i="36" s="1"/>
  <c r="D168" i="36"/>
  <c r="D159" i="36"/>
  <c r="F159" i="36" s="1"/>
  <c r="D165" i="36"/>
  <c r="F165" i="36" s="1"/>
  <c r="D157" i="36"/>
  <c r="F157" i="36" s="1"/>
  <c r="D161" i="36"/>
  <c r="F161" i="36" s="1"/>
  <c r="D166" i="36"/>
  <c r="F166" i="36" s="1"/>
  <c r="D158" i="36"/>
  <c r="F158" i="36" s="1"/>
  <c r="D167" i="36"/>
  <c r="F167" i="36" s="1"/>
  <c r="D162" i="36"/>
  <c r="F162" i="36" s="1"/>
  <c r="D155" i="36"/>
  <c r="D156" i="36"/>
  <c r="D163" i="36"/>
  <c r="F163" i="36" s="1"/>
  <c r="D169" i="36"/>
  <c r="F169" i="36" s="1"/>
  <c r="AE102" i="36"/>
  <c r="AE105" i="36" s="1"/>
  <c r="BJ114" i="26"/>
  <c r="Q124" i="26"/>
  <c r="AD102" i="36"/>
  <c r="AD105" i="36" s="1"/>
  <c r="AF102" i="36"/>
  <c r="AF105" i="36" s="1"/>
  <c r="AK82" i="46"/>
  <c r="BJ111" i="46"/>
  <c r="L124" i="46"/>
  <c r="T102" i="36"/>
  <c r="AV85" i="36"/>
  <c r="C113" i="36" s="1"/>
  <c r="I113" i="36" s="1"/>
  <c r="AV95" i="36"/>
  <c r="C123" i="36" s="1"/>
  <c r="I123" i="36" s="1"/>
  <c r="AV94" i="36"/>
  <c r="C122" i="36" s="1"/>
  <c r="I122" i="36" s="1"/>
  <c r="X102" i="36"/>
  <c r="X105" i="36" s="1"/>
  <c r="C184" i="36"/>
  <c r="F184" i="36" s="1"/>
  <c r="C177" i="36"/>
  <c r="C185" i="36"/>
  <c r="F185" i="36" s="1"/>
  <c r="C180" i="36"/>
  <c r="C179" i="36"/>
  <c r="C178" i="36"/>
  <c r="C183" i="36"/>
  <c r="C182" i="36"/>
  <c r="C181" i="36"/>
  <c r="AV100" i="36"/>
  <c r="C128" i="36" s="1"/>
  <c r="I128" i="36" s="1"/>
  <c r="E120" i="21"/>
  <c r="I120" i="21" s="1"/>
  <c r="E128" i="21"/>
  <c r="I128" i="21" s="1"/>
  <c r="E119" i="21"/>
  <c r="I119" i="21" s="1"/>
  <c r="E121" i="21"/>
  <c r="I121" i="21" s="1"/>
  <c r="E122" i="21"/>
  <c r="I122" i="21" s="1"/>
  <c r="E123" i="21"/>
  <c r="I123" i="21" s="1"/>
  <c r="E124" i="21"/>
  <c r="I124" i="21" s="1"/>
  <c r="E126" i="21"/>
  <c r="I126" i="21" s="1"/>
  <c r="E127" i="21"/>
  <c r="I127" i="21" s="1"/>
  <c r="E125" i="21"/>
  <c r="I125" i="21" s="1"/>
  <c r="E118" i="21"/>
  <c r="I118" i="21" s="1"/>
  <c r="AH102" i="36"/>
  <c r="AH105" i="36" s="1"/>
  <c r="AC102" i="36"/>
  <c r="AC105" i="36" s="1"/>
  <c r="BD82" i="26"/>
  <c r="AV99" i="36"/>
  <c r="C127" i="36" s="1"/>
  <c r="I127" i="36" s="1"/>
  <c r="D144" i="21"/>
  <c r="F144" i="21" s="1"/>
  <c r="G144" i="21" s="1"/>
  <c r="H144" i="21" s="1"/>
  <c r="D137" i="21"/>
  <c r="F137" i="21" s="1"/>
  <c r="G137" i="21" s="1"/>
  <c r="H137" i="21" s="1"/>
  <c r="D145" i="21"/>
  <c r="F145" i="21" s="1"/>
  <c r="G145" i="21" s="1"/>
  <c r="H145" i="21" s="1"/>
  <c r="D138" i="21"/>
  <c r="F138" i="21" s="1"/>
  <c r="G138" i="21" s="1"/>
  <c r="H138" i="21" s="1"/>
  <c r="D139" i="21"/>
  <c r="F139" i="21" s="1"/>
  <c r="G139" i="21" s="1"/>
  <c r="H139" i="21" s="1"/>
  <c r="D140" i="21"/>
  <c r="F140" i="21" s="1"/>
  <c r="G140" i="21" s="1"/>
  <c r="H140" i="21" s="1"/>
  <c r="D141" i="21"/>
  <c r="F141" i="21" s="1"/>
  <c r="G141" i="21" s="1"/>
  <c r="H141" i="21" s="1"/>
  <c r="D142" i="21"/>
  <c r="F142" i="21" s="1"/>
  <c r="G142" i="21" s="1"/>
  <c r="H142" i="21" s="1"/>
  <c r="D143" i="21"/>
  <c r="F143" i="21" s="1"/>
  <c r="G143" i="21" s="1"/>
  <c r="H143" i="21" s="1"/>
  <c r="AV86" i="36"/>
  <c r="C114" i="36" s="1"/>
  <c r="I114" i="36" s="1"/>
  <c r="AV91" i="36"/>
  <c r="C119" i="36" s="1"/>
  <c r="I119" i="36" s="1"/>
  <c r="AV90" i="36"/>
  <c r="C118" i="36" s="1"/>
  <c r="I118" i="36" s="1"/>
  <c r="AV87" i="36"/>
  <c r="C115" i="36" s="1"/>
  <c r="I115" i="36" s="1"/>
  <c r="AV97" i="36"/>
  <c r="C125" i="36" s="1"/>
  <c r="I125" i="36" s="1"/>
  <c r="AV96" i="36"/>
  <c r="C124" i="36" s="1"/>
  <c r="I124" i="36" s="1"/>
  <c r="AV92" i="36"/>
  <c r="C120" i="36" s="1"/>
  <c r="I120" i="36" s="1"/>
  <c r="AV88" i="36"/>
  <c r="C116" i="36" s="1"/>
  <c r="I116" i="36" s="1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 s="1"/>
  <c r="AV89" i="36"/>
  <c r="C117" i="36" s="1"/>
  <c r="I117" i="36" s="1"/>
  <c r="V102" i="36"/>
  <c r="V105" i="36" s="1"/>
  <c r="AB16" i="46"/>
  <c r="O116" i="26"/>
  <c r="AO85" i="26"/>
  <c r="BD85" i="26" s="1"/>
  <c r="AC18" i="26"/>
  <c r="AJ21" i="26" s="1"/>
  <c r="CL87" i="46"/>
  <c r="CJ85" i="26"/>
  <c r="CF111" i="46"/>
  <c r="CI114" i="26"/>
  <c r="CG82" i="26"/>
  <c r="CV103" i="26" l="1" a="1"/>
  <c r="BJ116" i="26"/>
  <c r="O124" i="26"/>
  <c r="X126" i="26" a="1"/>
  <c r="BD103" i="26" a="1"/>
  <c r="T104" i="36"/>
  <c r="E133" i="36" a="1"/>
  <c r="BJ114" i="46"/>
  <c r="Q124" i="46"/>
  <c r="O116" i="46"/>
  <c r="AO85" i="46"/>
  <c r="BD85" i="46" s="1"/>
  <c r="AC18" i="46"/>
  <c r="F168" i="36"/>
  <c r="X94" i="26" a="1"/>
  <c r="BD82" i="46"/>
  <c r="Y18" i="46"/>
  <c r="AJ35" i="46"/>
  <c r="CK116" i="26"/>
  <c r="CG82" i="46"/>
  <c r="CI114" i="46"/>
  <c r="CJ85" i="46"/>
  <c r="CV103" i="46" l="1" a="1"/>
  <c r="DS73" i="26" a="1"/>
  <c r="CV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 s="1"/>
  <c r="E143" i="36"/>
  <c r="I143" i="36" s="1"/>
  <c r="E135" i="36"/>
  <c r="I135" i="36" s="1"/>
  <c r="E142" i="36"/>
  <c r="I142" i="36" s="1"/>
  <c r="E134" i="36"/>
  <c r="I134" i="36" s="1"/>
  <c r="E144" i="36"/>
  <c r="I144" i="36" s="1"/>
  <c r="E141" i="36"/>
  <c r="I141" i="36" s="1"/>
  <c r="E140" i="36"/>
  <c r="I140" i="36" s="1"/>
  <c r="E146" i="36"/>
  <c r="I146" i="36" s="1"/>
  <c r="E145" i="36"/>
  <c r="I145" i="36" s="1"/>
  <c r="E139" i="36"/>
  <c r="I139" i="36" s="1"/>
  <c r="E137" i="36"/>
  <c r="I137" i="36" s="1"/>
  <c r="E147" i="36"/>
  <c r="I147" i="36" s="1"/>
  <c r="E138" i="36"/>
  <c r="I138" i="36" s="1"/>
  <c r="E136" i="36"/>
  <c r="I136" i="36" s="1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BD144" i="26" s="1"/>
  <c r="C179" i="26" s="1"/>
  <c r="I179" i="26" s="1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 s="1"/>
  <c r="BF106" i="26"/>
  <c r="E192" i="26" s="1"/>
  <c r="BH108" i="26"/>
  <c r="G194" i="26" s="1"/>
  <c r="BE109" i="26"/>
  <c r="D195" i="26" s="1"/>
  <c r="BG111" i="26"/>
  <c r="F197" i="26" s="1"/>
  <c r="BD112" i="26"/>
  <c r="C198" i="26" s="1"/>
  <c r="BF114" i="26"/>
  <c r="E200" i="26" s="1"/>
  <c r="BH116" i="26"/>
  <c r="G202" i="26" s="1"/>
  <c r="BE117" i="26"/>
  <c r="D203" i="26" s="1"/>
  <c r="BG119" i="26"/>
  <c r="F205" i="26" s="1"/>
  <c r="BD120" i="26"/>
  <c r="C206" i="26" s="1"/>
  <c r="BF103" i="26"/>
  <c r="E189" i="26" s="1"/>
  <c r="BH105" i="26"/>
  <c r="G191" i="26" s="1"/>
  <c r="BE106" i="26"/>
  <c r="D192" i="26" s="1"/>
  <c r="BG108" i="26"/>
  <c r="F194" i="26" s="1"/>
  <c r="BD109" i="26"/>
  <c r="C195" i="26" s="1"/>
  <c r="BF111" i="26"/>
  <c r="E197" i="26" s="1"/>
  <c r="BH113" i="26"/>
  <c r="G199" i="26" s="1"/>
  <c r="BE114" i="26"/>
  <c r="D200" i="26" s="1"/>
  <c r="BG116" i="26"/>
  <c r="F202" i="26" s="1"/>
  <c r="BD117" i="26"/>
  <c r="C203" i="26" s="1"/>
  <c r="BF119" i="26"/>
  <c r="E205" i="26" s="1"/>
  <c r="BH121" i="26"/>
  <c r="G207" i="26" s="1"/>
  <c r="BE103" i="26"/>
  <c r="D189" i="26" s="1"/>
  <c r="BG105" i="26"/>
  <c r="F191" i="26" s="1"/>
  <c r="BD106" i="26"/>
  <c r="C192" i="26" s="1"/>
  <c r="BF108" i="26"/>
  <c r="E194" i="26" s="1"/>
  <c r="BH110" i="26"/>
  <c r="G196" i="26" s="1"/>
  <c r="BE111" i="26"/>
  <c r="D197" i="26" s="1"/>
  <c r="BG113" i="26"/>
  <c r="F199" i="26" s="1"/>
  <c r="BD114" i="26"/>
  <c r="C200" i="26" s="1"/>
  <c r="BF116" i="26"/>
  <c r="E202" i="26" s="1"/>
  <c r="BH118" i="26"/>
  <c r="G204" i="26" s="1"/>
  <c r="BE119" i="26"/>
  <c r="D205" i="26" s="1"/>
  <c r="BG121" i="26"/>
  <c r="F207" i="26" s="1"/>
  <c r="BD103" i="26"/>
  <c r="C189" i="26" s="1"/>
  <c r="BF104" i="26"/>
  <c r="E190" i="26" s="1"/>
  <c r="BG107" i="26"/>
  <c r="F193" i="26" s="1"/>
  <c r="BF109" i="26"/>
  <c r="E195" i="26" s="1"/>
  <c r="BG112" i="26"/>
  <c r="F198" i="26" s="1"/>
  <c r="BH115" i="26"/>
  <c r="G201" i="26" s="1"/>
  <c r="BG117" i="26"/>
  <c r="F203" i="26" s="1"/>
  <c r="BH120" i="26"/>
  <c r="G206" i="26" s="1"/>
  <c r="BG103" i="26"/>
  <c r="F189" i="26" s="1"/>
  <c r="BE104" i="26"/>
  <c r="D190" i="26" s="1"/>
  <c r="BF107" i="26"/>
  <c r="E193" i="26" s="1"/>
  <c r="BG110" i="26"/>
  <c r="F196" i="26" s="1"/>
  <c r="BF112" i="26"/>
  <c r="E198" i="26" s="1"/>
  <c r="BG115" i="26"/>
  <c r="F201" i="26" s="1"/>
  <c r="BF117" i="26"/>
  <c r="E203" i="26" s="1"/>
  <c r="BG120" i="26"/>
  <c r="F206" i="26" s="1"/>
  <c r="BD105" i="26"/>
  <c r="C191" i="26" s="1"/>
  <c r="BE108" i="26"/>
  <c r="D194" i="26" s="1"/>
  <c r="BD110" i="26"/>
  <c r="C196" i="26" s="1"/>
  <c r="BE113" i="26"/>
  <c r="D199" i="26" s="1"/>
  <c r="BD115" i="26"/>
  <c r="C201" i="26" s="1"/>
  <c r="BE118" i="26"/>
  <c r="D204" i="26" s="1"/>
  <c r="BF121" i="26"/>
  <c r="E207" i="26" s="1"/>
  <c r="BH106" i="26"/>
  <c r="G192" i="26" s="1"/>
  <c r="BF110" i="26"/>
  <c r="E196" i="26" s="1"/>
  <c r="BH114" i="26"/>
  <c r="G200" i="26" s="1"/>
  <c r="BF118" i="26"/>
  <c r="E204" i="26" s="1"/>
  <c r="BH103" i="26"/>
  <c r="G189" i="26" s="1"/>
  <c r="BG106" i="26"/>
  <c r="F192" i="26" s="1"/>
  <c r="BE110" i="26"/>
  <c r="D196" i="26" s="1"/>
  <c r="BG114" i="26"/>
  <c r="F200" i="26" s="1"/>
  <c r="BD118" i="26"/>
  <c r="C204" i="26" s="1"/>
  <c r="BH107" i="26"/>
  <c r="G193" i="26" s="1"/>
  <c r="BH111" i="26"/>
  <c r="G197" i="26" s="1"/>
  <c r="BF115" i="26"/>
  <c r="E201" i="26" s="1"/>
  <c r="BH119" i="26"/>
  <c r="G205" i="26" s="1"/>
  <c r="BE107" i="26"/>
  <c r="D193" i="26" s="1"/>
  <c r="BD111" i="26"/>
  <c r="C197" i="26" s="1"/>
  <c r="BE115" i="26"/>
  <c r="D201" i="26" s="1"/>
  <c r="BD119" i="26"/>
  <c r="C205" i="26" s="1"/>
  <c r="BH109" i="26"/>
  <c r="G195" i="26" s="1"/>
  <c r="BH117" i="26"/>
  <c r="G203" i="26" s="1"/>
  <c r="BG109" i="26"/>
  <c r="F195" i="26" s="1"/>
  <c r="BG118" i="26"/>
  <c r="F204" i="26" s="1"/>
  <c r="BH104" i="26"/>
  <c r="G190" i="26" s="1"/>
  <c r="BH112" i="26"/>
  <c r="G198" i="26" s="1"/>
  <c r="BF120" i="26"/>
  <c r="E206" i="26" s="1"/>
  <c r="BG104" i="26"/>
  <c r="F190" i="26" s="1"/>
  <c r="BE112" i="26"/>
  <c r="D198" i="26" s="1"/>
  <c r="BE120" i="26"/>
  <c r="D206" i="26" s="1"/>
  <c r="BF105" i="26"/>
  <c r="E191" i="26" s="1"/>
  <c r="BF113" i="26"/>
  <c r="E199" i="26" s="1"/>
  <c r="BE121" i="26"/>
  <c r="D207" i="26" s="1"/>
  <c r="BD107" i="26"/>
  <c r="C193" i="26" s="1"/>
  <c r="BD108" i="26"/>
  <c r="C194" i="26" s="1"/>
  <c r="BD113" i="26"/>
  <c r="C199" i="26" s="1"/>
  <c r="BE116" i="26"/>
  <c r="D202" i="26" s="1"/>
  <c r="BE105" i="26"/>
  <c r="D191" i="26" s="1"/>
  <c r="BD116" i="26"/>
  <c r="C202" i="26" s="1"/>
  <c r="BD121" i="26"/>
  <c r="C207" i="26" s="1"/>
  <c r="X94" i="46" a="1"/>
  <c r="BD103" i="46" a="1"/>
  <c r="DB103" i="26"/>
  <c r="DJ103" i="26"/>
  <c r="CX104" i="26"/>
  <c r="DF104" i="26"/>
  <c r="DN104" i="26"/>
  <c r="DB105" i="26"/>
  <c r="DJ105" i="26"/>
  <c r="CY106" i="26"/>
  <c r="DG106" i="26"/>
  <c r="DO106" i="26"/>
  <c r="DD107" i="26"/>
  <c r="DL107" i="26"/>
  <c r="CZ108" i="26"/>
  <c r="DH108" i="26"/>
  <c r="CV109" i="26"/>
  <c r="DE109" i="26"/>
  <c r="DM109" i="26"/>
  <c r="DA110" i="26"/>
  <c r="DI110" i="26"/>
  <c r="CW111" i="26"/>
  <c r="DE111" i="26"/>
  <c r="DM111" i="26"/>
  <c r="DA112" i="26"/>
  <c r="CV103" i="26"/>
  <c r="DA103" i="26"/>
  <c r="DK103" i="26"/>
  <c r="CZ104" i="26"/>
  <c r="DI104" i="26"/>
  <c r="CX105" i="26"/>
  <c r="DG105" i="26"/>
  <c r="CV106" i="26"/>
  <c r="DF106" i="26"/>
  <c r="CV107" i="26"/>
  <c r="DF107" i="26"/>
  <c r="DO107" i="26"/>
  <c r="DD108" i="26"/>
  <c r="DM108" i="26"/>
  <c r="DC109" i="26"/>
  <c r="DL109" i="26"/>
  <c r="DB110" i="26"/>
  <c r="DK110" i="26"/>
  <c r="CZ111" i="26"/>
  <c r="DI111" i="26"/>
  <c r="CX112" i="26"/>
  <c r="DH112" i="26"/>
  <c r="CV113" i="26"/>
  <c r="DD113" i="26"/>
  <c r="DL113" i="26"/>
  <c r="CZ114" i="26"/>
  <c r="DH114" i="26"/>
  <c r="CV115" i="26"/>
  <c r="DD115" i="26"/>
  <c r="DL115" i="26"/>
  <c r="CZ116" i="26"/>
  <c r="DH116" i="26"/>
  <c r="CV117" i="26"/>
  <c r="DD117" i="26"/>
  <c r="DM117" i="26"/>
  <c r="DA118" i="26"/>
  <c r="DI118" i="26"/>
  <c r="CW119" i="26"/>
  <c r="DE119" i="26"/>
  <c r="DM119" i="26"/>
  <c r="DA120" i="26"/>
  <c r="DI120" i="26"/>
  <c r="CW121" i="26"/>
  <c r="DE121" i="26"/>
  <c r="DN121" i="26"/>
  <c r="DK117" i="26"/>
  <c r="DC103" i="26"/>
  <c r="DL103" i="26"/>
  <c r="DA104" i="26"/>
  <c r="DJ104" i="26"/>
  <c r="CY105" i="26"/>
  <c r="DH105" i="26"/>
  <c r="CX106" i="26"/>
  <c r="DH106" i="26"/>
  <c r="CW107" i="26"/>
  <c r="DG107" i="26"/>
  <c r="CV108" i="26"/>
  <c r="DE108" i="26"/>
  <c r="DN108" i="26"/>
  <c r="DD109" i="26"/>
  <c r="DN109" i="26"/>
  <c r="DC110" i="26"/>
  <c r="DL110" i="26"/>
  <c r="DA111" i="26"/>
  <c r="DJ111" i="26"/>
  <c r="CY112" i="26"/>
  <c r="DI112" i="26"/>
  <c r="CW113" i="26"/>
  <c r="DE113" i="26"/>
  <c r="DM113" i="26"/>
  <c r="DA114" i="26"/>
  <c r="DI114" i="26"/>
  <c r="CW115" i="26"/>
  <c r="DE115" i="26"/>
  <c r="DM115" i="26"/>
  <c r="DA116" i="26"/>
  <c r="DI116" i="26"/>
  <c r="CW117" i="26"/>
  <c r="DE117" i="26"/>
  <c r="DN117" i="26"/>
  <c r="DB118" i="26"/>
  <c r="DJ118" i="26"/>
  <c r="CX119" i="26"/>
  <c r="DF119" i="26"/>
  <c r="DN119" i="26"/>
  <c r="DB120" i="26"/>
  <c r="DJ120" i="26"/>
  <c r="CX121" i="26"/>
  <c r="DF121" i="26"/>
  <c r="DO121" i="26"/>
  <c r="DD103" i="26"/>
  <c r="DO103" i="26"/>
  <c r="DG104" i="26"/>
  <c r="CZ105" i="26"/>
  <c r="DL105" i="26"/>
  <c r="DD106" i="26"/>
  <c r="CY107" i="26"/>
  <c r="DJ107" i="26"/>
  <c r="DB108" i="26"/>
  <c r="DO108" i="26"/>
  <c r="DH109" i="26"/>
  <c r="CY110" i="26"/>
  <c r="DM110" i="26"/>
  <c r="DD111" i="26"/>
  <c r="CV112" i="26"/>
  <c r="DJ112" i="26"/>
  <c r="CZ113" i="26"/>
  <c r="DJ113" i="26"/>
  <c r="DB114" i="26"/>
  <c r="DL114" i="26"/>
  <c r="DB115" i="26"/>
  <c r="DN115" i="26"/>
  <c r="DD116" i="26"/>
  <c r="DN116" i="26"/>
  <c r="DF117" i="26"/>
  <c r="CW118" i="26"/>
  <c r="DG118" i="26"/>
  <c r="CY119" i="26"/>
  <c r="DI119" i="26"/>
  <c r="CY120" i="26"/>
  <c r="DK120" i="26"/>
  <c r="DA121" i="26"/>
  <c r="DK121" i="26"/>
  <c r="DC112" i="26"/>
  <c r="DE103" i="26"/>
  <c r="CV104" i="26"/>
  <c r="DH104" i="26"/>
  <c r="DA105" i="26"/>
  <c r="DM105" i="26"/>
  <c r="DE106" i="26"/>
  <c r="CZ107" i="26"/>
  <c r="DK107" i="26"/>
  <c r="DC108" i="26"/>
  <c r="CW109" i="26"/>
  <c r="DI109" i="26"/>
  <c r="CZ110" i="26"/>
  <c r="DN110" i="26"/>
  <c r="DF111" i="26"/>
  <c r="CW112" i="26"/>
  <c r="DK112" i="26"/>
  <c r="DA113" i="26"/>
  <c r="DK113" i="26"/>
  <c r="DC114" i="26"/>
  <c r="DM114" i="26"/>
  <c r="DC115" i="26"/>
  <c r="DO115" i="26"/>
  <c r="DE116" i="26"/>
  <c r="DO116" i="26"/>
  <c r="DG117" i="26"/>
  <c r="CX118" i="26"/>
  <c r="DH118" i="26"/>
  <c r="CZ119" i="26"/>
  <c r="DJ119" i="26"/>
  <c r="CZ120" i="26"/>
  <c r="DL120" i="26"/>
  <c r="DB121" i="26"/>
  <c r="DM121" i="26"/>
  <c r="DL121" i="26"/>
  <c r="DF103" i="26"/>
  <c r="CW104" i="26"/>
  <c r="DK104" i="26"/>
  <c r="DC105" i="26"/>
  <c r="DN105" i="26"/>
  <c r="DI106" i="26"/>
  <c r="DA107" i="26"/>
  <c r="DM107" i="26"/>
  <c r="DF108" i="26"/>
  <c r="CX109" i="26"/>
  <c r="DJ109" i="26"/>
  <c r="DD110" i="26"/>
  <c r="DO110" i="26"/>
  <c r="DG111" i="26"/>
  <c r="CZ112" i="26"/>
  <c r="DL112" i="26"/>
  <c r="DB113" i="26"/>
  <c r="DN113" i="26"/>
  <c r="DD114" i="26"/>
  <c r="DN114" i="26"/>
  <c r="DF115" i="26"/>
  <c r="CV116" i="26"/>
  <c r="DF116" i="26"/>
  <c r="CX117" i="26"/>
  <c r="DH117" i="26"/>
  <c r="CY118" i="26"/>
  <c r="DK118" i="26"/>
  <c r="DA119" i="26"/>
  <c r="DK119" i="26"/>
  <c r="DC120" i="26"/>
  <c r="DM120" i="26"/>
  <c r="DC121" i="26"/>
  <c r="CX103" i="26"/>
  <c r="CY104" i="26"/>
  <c r="CV105" i="26"/>
  <c r="CZ106" i="26"/>
  <c r="DN106" i="26"/>
  <c r="CX108" i="26"/>
  <c r="CY109" i="26"/>
  <c r="CW110" i="26"/>
  <c r="CX111" i="26"/>
  <c r="DO111" i="26"/>
  <c r="DO112" i="26"/>
  <c r="DO113" i="26"/>
  <c r="DJ114" i="26"/>
  <c r="DH115" i="26"/>
  <c r="DC116" i="26"/>
  <c r="DA117" i="26"/>
  <c r="CZ118" i="26"/>
  <c r="DO118" i="26"/>
  <c r="DO119" i="26"/>
  <c r="DH120" i="26"/>
  <c r="DH121" i="26"/>
  <c r="CY103" i="26"/>
  <c r="DB104" i="26"/>
  <c r="CW105" i="26"/>
  <c r="DA106" i="26"/>
  <c r="DB107" i="26"/>
  <c r="CY108" i="26"/>
  <c r="CZ109" i="26"/>
  <c r="CX110" i="26"/>
  <c r="CY111" i="26"/>
  <c r="DB112" i="26"/>
  <c r="CX113" i="26"/>
  <c r="CV114" i="26"/>
  <c r="DK114" i="26"/>
  <c r="DI115" i="26"/>
  <c r="DG116" i="26"/>
  <c r="DB117" i="26"/>
  <c r="DC118" i="26"/>
  <c r="CV119" i="26"/>
  <c r="CV120" i="26"/>
  <c r="DN120" i="26"/>
  <c r="DI121" i="26"/>
  <c r="CW106" i="26"/>
  <c r="CZ103" i="26"/>
  <c r="DC104" i="26"/>
  <c r="DD105" i="26"/>
  <c r="DB106" i="26"/>
  <c r="DC107" i="26"/>
  <c r="DA108" i="26"/>
  <c r="DA109" i="26"/>
  <c r="DE110" i="26"/>
  <c r="DB111" i="26"/>
  <c r="DD112" i="26"/>
  <c r="CY113" i="26"/>
  <c r="CW114" i="26"/>
  <c r="DO114" i="26"/>
  <c r="DJ115" i="26"/>
  <c r="DJ116" i="26"/>
  <c r="DC117" i="26"/>
  <c r="DD118" i="26"/>
  <c r="DB119" i="26"/>
  <c r="CW120" i="26"/>
  <c r="DO120" i="26"/>
  <c r="DJ121" i="26"/>
  <c r="CX107" i="26"/>
  <c r="DG103" i="26"/>
  <c r="DD104" i="26"/>
  <c r="DE105" i="26"/>
  <c r="DC106" i="26"/>
  <c r="DE107" i="26"/>
  <c r="DG108" i="26"/>
  <c r="DF109" i="26"/>
  <c r="DF110" i="26"/>
  <c r="DC111" i="26"/>
  <c r="DE112" i="26"/>
  <c r="DC113" i="26"/>
  <c r="CX114" i="26"/>
  <c r="CX115" i="26"/>
  <c r="DK115" i="26"/>
  <c r="DK116" i="26"/>
  <c r="DI117" i="26"/>
  <c r="DE118" i="26"/>
  <c r="DC119" i="26"/>
  <c r="CX120" i="26"/>
  <c r="CV121" i="26"/>
  <c r="DN103" i="26"/>
  <c r="DO105" i="26"/>
  <c r="CW108" i="26"/>
  <c r="CV110" i="26"/>
  <c r="DN111" i="26"/>
  <c r="DI113" i="26"/>
  <c r="DG115" i="26"/>
  <c r="CZ117" i="26"/>
  <c r="DN118" i="26"/>
  <c r="DG120" i="26"/>
  <c r="DE104" i="26"/>
  <c r="DJ106" i="26"/>
  <c r="DI108" i="26"/>
  <c r="DG110" i="26"/>
  <c r="DF112" i="26"/>
  <c r="CY114" i="26"/>
  <c r="CW116" i="26"/>
  <c r="DJ117" i="26"/>
  <c r="DD119" i="26"/>
  <c r="CY121" i="26"/>
  <c r="DB109" i="26"/>
  <c r="DL104" i="26"/>
  <c r="DK106" i="26"/>
  <c r="DJ108" i="26"/>
  <c r="DH110" i="26"/>
  <c r="DG112" i="26"/>
  <c r="DE114" i="26"/>
  <c r="CX116" i="26"/>
  <c r="DL117" i="26"/>
  <c r="DG119" i="26"/>
  <c r="CZ121" i="26"/>
  <c r="DM104" i="26"/>
  <c r="DL106" i="26"/>
  <c r="DK108" i="26"/>
  <c r="DJ110" i="26"/>
  <c r="DM112" i="26"/>
  <c r="DF114" i="26"/>
  <c r="CY116" i="26"/>
  <c r="DO117" i="26"/>
  <c r="DH119" i="26"/>
  <c r="DD121" i="26"/>
  <c r="CW103" i="26"/>
  <c r="DO104" i="26"/>
  <c r="DM106" i="26"/>
  <c r="DL108" i="26"/>
  <c r="CV111" i="26"/>
  <c r="DN112" i="26"/>
  <c r="DG114" i="26"/>
  <c r="DB116" i="26"/>
  <c r="CV118" i="26"/>
  <c r="DL119" i="26"/>
  <c r="DG121" i="26"/>
  <c r="DI105" i="26"/>
  <c r="DH111" i="26"/>
  <c r="DA115" i="26"/>
  <c r="DE120" i="26"/>
  <c r="DK105" i="26"/>
  <c r="DK111" i="26"/>
  <c r="DL116" i="26"/>
  <c r="DF120" i="26"/>
  <c r="DH107" i="26"/>
  <c r="DL111" i="26"/>
  <c r="DM116" i="26"/>
  <c r="DI107" i="26"/>
  <c r="DF113" i="26"/>
  <c r="CY117" i="26"/>
  <c r="DH103" i="26"/>
  <c r="DN107" i="26"/>
  <c r="DG113" i="26"/>
  <c r="DF118" i="26"/>
  <c r="DI103" i="26"/>
  <c r="DG109" i="26"/>
  <c r="DH113" i="26"/>
  <c r="DL118" i="26"/>
  <c r="DM118" i="26"/>
  <c r="DD120" i="26"/>
  <c r="DM103" i="26"/>
  <c r="DF105" i="26"/>
  <c r="DK109" i="26"/>
  <c r="DO109" i="26"/>
  <c r="CY115" i="26"/>
  <c r="CZ115" i="26"/>
  <c r="CK116" i="46"/>
  <c r="CV73" i="46" l="1" a="1"/>
  <c r="DS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BD130" i="46" s="1"/>
  <c r="C165" i="46" s="1"/>
  <c r="I165" i="46" s="1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 s="1"/>
  <c r="I162" i="26" s="1"/>
  <c r="BD140" i="26"/>
  <c r="C175" i="26" s="1"/>
  <c r="I175" i="26" s="1"/>
  <c r="BD138" i="26"/>
  <c r="C173" i="26" s="1"/>
  <c r="I173" i="26" s="1"/>
  <c r="BD145" i="26"/>
  <c r="C180" i="26" s="1"/>
  <c r="I180" i="26" s="1"/>
  <c r="BD131" i="26"/>
  <c r="C166" i="26" s="1"/>
  <c r="I166" i="26" s="1"/>
  <c r="BD139" i="26"/>
  <c r="C174" i="26" s="1"/>
  <c r="I174" i="26" s="1"/>
  <c r="BD130" i="26"/>
  <c r="C165" i="26" s="1"/>
  <c r="I165" i="26" s="1"/>
  <c r="BD135" i="26"/>
  <c r="C170" i="26" s="1"/>
  <c r="I170" i="26" s="1"/>
  <c r="BD136" i="26"/>
  <c r="C171" i="26" s="1"/>
  <c r="I171" i="26" s="1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 s="1"/>
  <c r="I178" i="26" s="1"/>
  <c r="BD128" i="26"/>
  <c r="C163" i="26" s="1"/>
  <c r="I163" i="26" s="1"/>
  <c r="O189" i="26" a="1"/>
  <c r="BD142" i="26"/>
  <c r="C177" i="26" s="1"/>
  <c r="I177" i="26" s="1"/>
  <c r="BD134" i="26"/>
  <c r="C169" i="26" s="1"/>
  <c r="I169" i="26" s="1"/>
  <c r="BD103" i="46"/>
  <c r="C189" i="46" s="1"/>
  <c r="BG104" i="46"/>
  <c r="F190" i="46" s="1"/>
  <c r="BE106" i="46"/>
  <c r="D192" i="46" s="1"/>
  <c r="BH107" i="46"/>
  <c r="G193" i="46" s="1"/>
  <c r="BF109" i="46"/>
  <c r="E195" i="46" s="1"/>
  <c r="BE105" i="46"/>
  <c r="D191" i="46" s="1"/>
  <c r="BH105" i="46"/>
  <c r="G191" i="46" s="1"/>
  <c r="BF106" i="46"/>
  <c r="E192" i="46" s="1"/>
  <c r="BD107" i="46"/>
  <c r="C193" i="46" s="1"/>
  <c r="BG107" i="46"/>
  <c r="F193" i="46" s="1"/>
  <c r="BE108" i="46"/>
  <c r="D194" i="46" s="1"/>
  <c r="BH108" i="46"/>
  <c r="G194" i="46" s="1"/>
  <c r="BD110" i="46"/>
  <c r="C196" i="46" s="1"/>
  <c r="BG111" i="46"/>
  <c r="F197" i="46" s="1"/>
  <c r="BE113" i="46"/>
  <c r="D199" i="46" s="1"/>
  <c r="BH114" i="46"/>
  <c r="G200" i="46" s="1"/>
  <c r="BF116" i="46"/>
  <c r="E202" i="46" s="1"/>
  <c r="BD118" i="46"/>
  <c r="C204" i="46" s="1"/>
  <c r="BG119" i="46"/>
  <c r="F205" i="46" s="1"/>
  <c r="BE121" i="46"/>
  <c r="D207" i="46" s="1"/>
  <c r="BF103" i="46"/>
  <c r="E189" i="46" s="1"/>
  <c r="BD104" i="46"/>
  <c r="C190" i="46" s="1"/>
  <c r="BG110" i="46"/>
  <c r="F196" i="46" s="1"/>
  <c r="BE112" i="46"/>
  <c r="D198" i="46" s="1"/>
  <c r="BH113" i="46"/>
  <c r="G199" i="46" s="1"/>
  <c r="BF115" i="46"/>
  <c r="E201" i="46" s="1"/>
  <c r="BD117" i="46"/>
  <c r="C203" i="46" s="1"/>
  <c r="BG118" i="46"/>
  <c r="F204" i="46" s="1"/>
  <c r="BE120" i="46"/>
  <c r="D206" i="46" s="1"/>
  <c r="BH121" i="46"/>
  <c r="G207" i="46" s="1"/>
  <c r="BF108" i="46"/>
  <c r="E194" i="46" s="1"/>
  <c r="BD109" i="46"/>
  <c r="C195" i="46" s="1"/>
  <c r="BG109" i="46"/>
  <c r="F195" i="46" s="1"/>
  <c r="BE111" i="46"/>
  <c r="D197" i="46" s="1"/>
  <c r="BH112" i="46"/>
  <c r="G198" i="46" s="1"/>
  <c r="BF114" i="46"/>
  <c r="E200" i="46" s="1"/>
  <c r="BD116" i="46"/>
  <c r="C202" i="46" s="1"/>
  <c r="BG117" i="46"/>
  <c r="F203" i="46" s="1"/>
  <c r="BE119" i="46"/>
  <c r="D205" i="46" s="1"/>
  <c r="BH120" i="46"/>
  <c r="G206" i="46" s="1"/>
  <c r="BD106" i="46"/>
  <c r="C192" i="46" s="1"/>
  <c r="BH109" i="46"/>
  <c r="G195" i="46" s="1"/>
  <c r="BF112" i="46"/>
  <c r="E198" i="46" s="1"/>
  <c r="BD115" i="46"/>
  <c r="C201" i="46" s="1"/>
  <c r="BF117" i="46"/>
  <c r="E203" i="46" s="1"/>
  <c r="BD120" i="46"/>
  <c r="C206" i="46" s="1"/>
  <c r="BE104" i="46"/>
  <c r="D190" i="46" s="1"/>
  <c r="BD105" i="46"/>
  <c r="C191" i="46" s="1"/>
  <c r="BD108" i="46"/>
  <c r="C194" i="46" s="1"/>
  <c r="BH110" i="46"/>
  <c r="G196" i="46" s="1"/>
  <c r="BF113" i="46"/>
  <c r="E199" i="46" s="1"/>
  <c r="BH115" i="46"/>
  <c r="G201" i="46" s="1"/>
  <c r="BF118" i="46"/>
  <c r="E204" i="46" s="1"/>
  <c r="BD121" i="46"/>
  <c r="C207" i="46" s="1"/>
  <c r="BE103" i="46"/>
  <c r="D189" i="46" s="1"/>
  <c r="BE107" i="46"/>
  <c r="D193" i="46" s="1"/>
  <c r="BH111" i="46"/>
  <c r="G197" i="46" s="1"/>
  <c r="BE114" i="46"/>
  <c r="D200" i="46" s="1"/>
  <c r="BH116" i="46"/>
  <c r="G202" i="46" s="1"/>
  <c r="BF119" i="46"/>
  <c r="E205" i="46" s="1"/>
  <c r="BF105" i="46"/>
  <c r="E191" i="46" s="1"/>
  <c r="BE109" i="46"/>
  <c r="D195" i="46" s="1"/>
  <c r="BE110" i="46"/>
  <c r="D196" i="46" s="1"/>
  <c r="BG112" i="46"/>
  <c r="F198" i="46" s="1"/>
  <c r="BE115" i="46"/>
  <c r="D201" i="46" s="1"/>
  <c r="BH117" i="46"/>
  <c r="G203" i="46" s="1"/>
  <c r="BF120" i="46"/>
  <c r="E206" i="46" s="1"/>
  <c r="BG103" i="46"/>
  <c r="F189" i="46" s="1"/>
  <c r="BF104" i="46"/>
  <c r="E190" i="46" s="1"/>
  <c r="BF107" i="46"/>
  <c r="E193" i="46" s="1"/>
  <c r="BD111" i="46"/>
  <c r="C197" i="46" s="1"/>
  <c r="BG113" i="46"/>
  <c r="F199" i="46" s="1"/>
  <c r="BE116" i="46"/>
  <c r="D202" i="46" s="1"/>
  <c r="BH118" i="46"/>
  <c r="G204" i="46" s="1"/>
  <c r="BF121" i="46"/>
  <c r="E207" i="46" s="1"/>
  <c r="BG105" i="46"/>
  <c r="F191" i="46" s="1"/>
  <c r="BD113" i="46"/>
  <c r="C199" i="46" s="1"/>
  <c r="BE118" i="46"/>
  <c r="D204" i="46" s="1"/>
  <c r="BG108" i="46"/>
  <c r="F194" i="46" s="1"/>
  <c r="BG115" i="46"/>
  <c r="F201" i="46" s="1"/>
  <c r="BH119" i="46"/>
  <c r="G205" i="46" s="1"/>
  <c r="BG106" i="46"/>
  <c r="F192" i="46" s="1"/>
  <c r="BG114" i="46"/>
  <c r="F200" i="46" s="1"/>
  <c r="BH103" i="46"/>
  <c r="G189" i="46" s="1"/>
  <c r="BF111" i="46"/>
  <c r="E197" i="46" s="1"/>
  <c r="BG120" i="46"/>
  <c r="F206" i="46" s="1"/>
  <c r="BE117" i="46"/>
  <c r="D203" i="46" s="1"/>
  <c r="BD119" i="46"/>
  <c r="C205" i="46" s="1"/>
  <c r="BG121" i="46"/>
  <c r="F207" i="46" s="1"/>
  <c r="BH106" i="46"/>
  <c r="G192" i="46" s="1"/>
  <c r="BD112" i="46"/>
  <c r="C198" i="46" s="1"/>
  <c r="BD114" i="46"/>
  <c r="C200" i="46" s="1"/>
  <c r="BG116" i="46"/>
  <c r="F202" i="46" s="1"/>
  <c r="BF110" i="46"/>
  <c r="E196" i="46" s="1"/>
  <c r="BH104" i="46"/>
  <c r="G190" i="46" s="1"/>
  <c r="BD141" i="26"/>
  <c r="C176" i="26" s="1"/>
  <c r="I176" i="26" s="1"/>
  <c r="BD129" i="26"/>
  <c r="C164" i="26" s="1"/>
  <c r="I164" i="26" s="1"/>
  <c r="BD132" i="26"/>
  <c r="C167" i="26" s="1"/>
  <c r="I167" i="26" s="1"/>
  <c r="BD126" i="26"/>
  <c r="C161" i="26" s="1"/>
  <c r="I161" i="26" s="1"/>
  <c r="X147" i="26" a="1"/>
  <c r="HF73" i="26" a="1"/>
  <c r="BD133" i="26"/>
  <c r="C168" i="26" s="1"/>
  <c r="I168" i="26" s="1"/>
  <c r="BD137" i="26"/>
  <c r="C172" i="26" s="1"/>
  <c r="I172" i="26" s="1"/>
  <c r="DD73" i="26"/>
  <c r="DB75" i="26"/>
  <c r="CW73" i="26"/>
  <c r="DG73" i="26"/>
  <c r="CV74" i="26"/>
  <c r="DE74" i="26"/>
  <c r="DM74" i="26"/>
  <c r="DC75" i="26"/>
  <c r="DK75" i="26"/>
  <c r="CZ76" i="26"/>
  <c r="DH76" i="26"/>
  <c r="CW77" i="26"/>
  <c r="DE77" i="26"/>
  <c r="DM77" i="26"/>
  <c r="DB78" i="26"/>
  <c r="DJ78" i="26"/>
  <c r="CY79" i="26"/>
  <c r="DH79" i="26"/>
  <c r="CW80" i="26"/>
  <c r="DE80" i="26"/>
  <c r="DN80" i="26"/>
  <c r="DC81" i="26"/>
  <c r="DK81" i="26"/>
  <c r="CZ82" i="26"/>
  <c r="DH82" i="26"/>
  <c r="CW83" i="26"/>
  <c r="DE83" i="26"/>
  <c r="DM83" i="26"/>
  <c r="DB84" i="26"/>
  <c r="DJ84" i="26"/>
  <c r="CY85" i="26"/>
  <c r="DG85" i="26"/>
  <c r="CV86" i="26"/>
  <c r="DD86" i="26"/>
  <c r="DL86" i="26"/>
  <c r="DA87" i="26"/>
  <c r="DI87" i="26"/>
  <c r="CX88" i="26"/>
  <c r="DF88" i="26"/>
  <c r="CV89" i="26"/>
  <c r="DD89" i="26"/>
  <c r="DL89" i="26"/>
  <c r="DA90" i="26"/>
  <c r="DI90" i="26"/>
  <c r="CX91" i="26"/>
  <c r="DF91" i="26"/>
  <c r="DN91" i="26"/>
  <c r="DC92" i="26"/>
  <c r="DK92" i="26"/>
  <c r="CX73" i="26"/>
  <c r="DH73" i="26"/>
  <c r="CW74" i="26"/>
  <c r="DF74" i="26"/>
  <c r="DN74" i="26"/>
  <c r="DD75" i="26"/>
  <c r="DL75" i="26"/>
  <c r="DA76" i="26"/>
  <c r="DI76" i="26"/>
  <c r="CX77" i="26"/>
  <c r="DF77" i="26"/>
  <c r="DN77" i="26"/>
  <c r="DC78" i="26"/>
  <c r="DK78" i="26"/>
  <c r="CZ79" i="26"/>
  <c r="DI79" i="26"/>
  <c r="CX80" i="26"/>
  <c r="DF80" i="26"/>
  <c r="CV81" i="26"/>
  <c r="DD81" i="26"/>
  <c r="DL81" i="26"/>
  <c r="DA82" i="26"/>
  <c r="DI82" i="26"/>
  <c r="CX83" i="26"/>
  <c r="DF83" i="26"/>
  <c r="DN83" i="26"/>
  <c r="DC84" i="26"/>
  <c r="DK84" i="26"/>
  <c r="DE79" i="26"/>
  <c r="DB73" i="26"/>
  <c r="DM73" i="26"/>
  <c r="DG74" i="26"/>
  <c r="CX75" i="26"/>
  <c r="DI75" i="26"/>
  <c r="DB76" i="26"/>
  <c r="DL76" i="26"/>
  <c r="DC77" i="26"/>
  <c r="CV78" i="26"/>
  <c r="DF78" i="26"/>
  <c r="CW79" i="26"/>
  <c r="DJ79" i="26"/>
  <c r="DA80" i="26"/>
  <c r="DL80" i="26"/>
  <c r="DE81" i="26"/>
  <c r="CV82" i="26"/>
  <c r="DF82" i="26"/>
  <c r="CY83" i="26"/>
  <c r="DI83" i="26"/>
  <c r="CZ84" i="26"/>
  <c r="DL84" i="26"/>
  <c r="DB85" i="26"/>
  <c r="DK85" i="26"/>
  <c r="DA86" i="26"/>
  <c r="DJ86" i="26"/>
  <c r="CZ87" i="26"/>
  <c r="DJ87" i="26"/>
  <c r="CZ88" i="26"/>
  <c r="DI88" i="26"/>
  <c r="CZ89" i="26"/>
  <c r="DI89" i="26"/>
  <c r="CY90" i="26"/>
  <c r="DH90" i="26"/>
  <c r="CY91" i="26"/>
  <c r="DH91" i="26"/>
  <c r="CX92" i="26"/>
  <c r="DG92" i="26"/>
  <c r="DC73" i="26"/>
  <c r="DN73" i="26"/>
  <c r="DH74" i="26"/>
  <c r="CY75" i="26"/>
  <c r="DJ75" i="26"/>
  <c r="DC76" i="26"/>
  <c r="DM76" i="26"/>
  <c r="DD77" i="26"/>
  <c r="CW78" i="26"/>
  <c r="DG78" i="26"/>
  <c r="CX79" i="26"/>
  <c r="DK79" i="26"/>
  <c r="DB80" i="26"/>
  <c r="DM80" i="26"/>
  <c r="DF81" i="26"/>
  <c r="CW82" i="26"/>
  <c r="DG82" i="26"/>
  <c r="CZ83" i="26"/>
  <c r="DJ83" i="26"/>
  <c r="DA84" i="26"/>
  <c r="DM84" i="26"/>
  <c r="DC85" i="26"/>
  <c r="DL85" i="26"/>
  <c r="DB86" i="26"/>
  <c r="DK86" i="26"/>
  <c r="DB87" i="26"/>
  <c r="DK87" i="26"/>
  <c r="DA88" i="26"/>
  <c r="DJ88" i="26"/>
  <c r="DA89" i="26"/>
  <c r="DJ89" i="26"/>
  <c r="CZ90" i="26"/>
  <c r="DJ90" i="26"/>
  <c r="CZ91" i="26"/>
  <c r="DI91" i="26"/>
  <c r="CY92" i="26"/>
  <c r="DH92" i="26"/>
  <c r="DJ80" i="26"/>
  <c r="DE73" i="26"/>
  <c r="CX74" i="26"/>
  <c r="DI74" i="26"/>
  <c r="CZ75" i="26"/>
  <c r="DM75" i="26"/>
  <c r="DD76" i="26"/>
  <c r="DN76" i="26"/>
  <c r="DG77" i="26"/>
  <c r="CX78" i="26"/>
  <c r="DH78" i="26"/>
  <c r="DA79" i="26"/>
  <c r="DL79" i="26"/>
  <c r="DC80" i="26"/>
  <c r="CW81" i="26"/>
  <c r="DG81" i="26"/>
  <c r="CX82" i="26"/>
  <c r="DJ82" i="26"/>
  <c r="DA83" i="26"/>
  <c r="DK83" i="26"/>
  <c r="DD84" i="26"/>
  <c r="DN84" i="26"/>
  <c r="DD85" i="26"/>
  <c r="DM85" i="26"/>
  <c r="DC86" i="26"/>
  <c r="DM86" i="26"/>
  <c r="DC87" i="26"/>
  <c r="DL87" i="26"/>
  <c r="DB88" i="26"/>
  <c r="DK88" i="26"/>
  <c r="DB89" i="26"/>
  <c r="DK89" i="26"/>
  <c r="DB90" i="26"/>
  <c r="CZ74" i="26"/>
  <c r="DJ73" i="26"/>
  <c r="DJ74" i="26"/>
  <c r="DG75" i="26"/>
  <c r="DF76" i="26"/>
  <c r="DB77" i="26"/>
  <c r="DA78" i="26"/>
  <c r="DB79" i="26"/>
  <c r="CY80" i="26"/>
  <c r="CY81" i="26"/>
  <c r="DN81" i="26"/>
  <c r="DM82" i="26"/>
  <c r="DL83" i="26"/>
  <c r="DH84" i="26"/>
  <c r="DF85" i="26"/>
  <c r="CZ86" i="26"/>
  <c r="CW87" i="26"/>
  <c r="DM87" i="26"/>
  <c r="DG88" i="26"/>
  <c r="DE89" i="26"/>
  <c r="CX90" i="26"/>
  <c r="DM90" i="26"/>
  <c r="DE91" i="26"/>
  <c r="CZ92" i="26"/>
  <c r="DL92" i="26"/>
  <c r="DK73" i="26"/>
  <c r="DK74" i="26"/>
  <c r="DH75" i="26"/>
  <c r="DG76" i="26"/>
  <c r="DH77" i="26"/>
  <c r="DD78" i="26"/>
  <c r="DC79" i="26"/>
  <c r="CZ80" i="26"/>
  <c r="CZ81" i="26"/>
  <c r="CY82" i="26"/>
  <c r="DN82" i="26"/>
  <c r="CV84" i="26"/>
  <c r="DI84" i="26"/>
  <c r="DH85" i="26"/>
  <c r="DE86" i="26"/>
  <c r="CX87" i="26"/>
  <c r="DN87" i="26"/>
  <c r="DH88" i="26"/>
  <c r="DF89" i="26"/>
  <c r="DC90" i="26"/>
  <c r="DN90" i="26"/>
  <c r="DG91" i="26"/>
  <c r="DA92" i="26"/>
  <c r="DM92" i="26"/>
  <c r="DN88" i="26"/>
  <c r="DL73" i="26"/>
  <c r="DL74" i="26"/>
  <c r="DN75" i="26"/>
  <c r="DJ76" i="26"/>
  <c r="DI77" i="26"/>
  <c r="DE78" i="26"/>
  <c r="DD79" i="26"/>
  <c r="DD80" i="26"/>
  <c r="DA81" i="26"/>
  <c r="DB82" i="26"/>
  <c r="CV83" i="26"/>
  <c r="CW84" i="26"/>
  <c r="CV85" i="26"/>
  <c r="DI85" i="26"/>
  <c r="DF86" i="26"/>
  <c r="CY87" i="26"/>
  <c r="CV88" i="26"/>
  <c r="DL88" i="26"/>
  <c r="DG89" i="26"/>
  <c r="DD90" i="26"/>
  <c r="CV91" i="26"/>
  <c r="DJ91" i="26"/>
  <c r="DB92" i="26"/>
  <c r="DN92" i="26"/>
  <c r="DB74" i="26"/>
  <c r="CV76" i="26"/>
  <c r="CZ77" i="26"/>
  <c r="DL78" i="26"/>
  <c r="CV80" i="26"/>
  <c r="DI81" i="26"/>
  <c r="DB83" i="26"/>
  <c r="DF84" i="26"/>
  <c r="DN85" i="26"/>
  <c r="CV87" i="26"/>
  <c r="DC88" i="26"/>
  <c r="DH89" i="26"/>
  <c r="DK90" i="26"/>
  <c r="DL91" i="26"/>
  <c r="DJ92" i="26"/>
  <c r="CV73" i="26"/>
  <c r="DC74" i="26"/>
  <c r="CW76" i="26"/>
  <c r="DA77" i="26"/>
  <c r="DM78" i="26"/>
  <c r="DG80" i="26"/>
  <c r="DJ81" i="26"/>
  <c r="DC83" i="26"/>
  <c r="DG84" i="26"/>
  <c r="CW86" i="26"/>
  <c r="DD87" i="26"/>
  <c r="DD88" i="26"/>
  <c r="DM89" i="26"/>
  <c r="DL90" i="26"/>
  <c r="DM91" i="26"/>
  <c r="CZ73" i="26"/>
  <c r="DD74" i="26"/>
  <c r="CX76" i="26"/>
  <c r="DJ77" i="26"/>
  <c r="DN78" i="26"/>
  <c r="DH80" i="26"/>
  <c r="DM81" i="26"/>
  <c r="DD83" i="26"/>
  <c r="CW85" i="26"/>
  <c r="CX86" i="26"/>
  <c r="DE87" i="26"/>
  <c r="DE88" i="26"/>
  <c r="DN89" i="26"/>
  <c r="CW91" i="26"/>
  <c r="CV92" i="26"/>
  <c r="DA73" i="26"/>
  <c r="CV75" i="26"/>
  <c r="CY76" i="26"/>
  <c r="DK77" i="26"/>
  <c r="CV79" i="26"/>
  <c r="DI80" i="26"/>
  <c r="DC82" i="26"/>
  <c r="DG83" i="26"/>
  <c r="CX85" i="26"/>
  <c r="CY86" i="26"/>
  <c r="DF87" i="26"/>
  <c r="DM88" i="26"/>
  <c r="CV90" i="26"/>
  <c r="DA91" i="26"/>
  <c r="CW92" i="26"/>
  <c r="DA74" i="26"/>
  <c r="CY77" i="26"/>
  <c r="DN79" i="26"/>
  <c r="DL82" i="26"/>
  <c r="DJ85" i="26"/>
  <c r="CY88" i="26"/>
  <c r="DG90" i="26"/>
  <c r="DI92" i="26"/>
  <c r="CW75" i="26"/>
  <c r="DL77" i="26"/>
  <c r="DK80" i="26"/>
  <c r="DH83" i="26"/>
  <c r="DG86" i="26"/>
  <c r="CW89" i="26"/>
  <c r="DB91" i="26"/>
  <c r="DA75" i="26"/>
  <c r="CY78" i="26"/>
  <c r="CX81" i="26"/>
  <c r="CX84" i="26"/>
  <c r="DH86" i="26"/>
  <c r="CX89" i="26"/>
  <c r="DC91" i="26"/>
  <c r="DE75" i="26"/>
  <c r="CZ78" i="26"/>
  <c r="DB81" i="26"/>
  <c r="CY84" i="26"/>
  <c r="DI86" i="26"/>
  <c r="CY89" i="26"/>
  <c r="DD91" i="26"/>
  <c r="CY73" i="26"/>
  <c r="DF75" i="26"/>
  <c r="DI78" i="26"/>
  <c r="DH81" i="26"/>
  <c r="DE84" i="26"/>
  <c r="DN86" i="26"/>
  <c r="DC89" i="26"/>
  <c r="DK91" i="26"/>
  <c r="DK76" i="26"/>
  <c r="CZ85" i="26"/>
  <c r="DF90" i="26"/>
  <c r="CV77" i="26"/>
  <c r="DA85" i="26"/>
  <c r="DD92" i="26"/>
  <c r="DF79" i="26"/>
  <c r="DE85" i="26"/>
  <c r="DE92" i="26"/>
  <c r="DG79" i="26"/>
  <c r="DG87" i="26"/>
  <c r="DF92" i="26"/>
  <c r="DF73" i="26"/>
  <c r="DM79" i="26"/>
  <c r="DH87" i="26"/>
  <c r="DI73" i="26"/>
  <c r="DD82" i="26"/>
  <c r="CW88" i="26"/>
  <c r="CW90" i="26"/>
  <c r="DE90" i="26"/>
  <c r="CY74" i="26"/>
  <c r="DE76" i="26"/>
  <c r="DE82" i="26"/>
  <c r="DK82" i="26"/>
  <c r="DU73" i="26"/>
  <c r="EC73" i="26"/>
  <c r="EK73" i="26"/>
  <c r="DZ74" i="26"/>
  <c r="EH74" i="26"/>
  <c r="DW75" i="26"/>
  <c r="EE75" i="26"/>
  <c r="DT76" i="26"/>
  <c r="EB76" i="26"/>
  <c r="EJ76" i="26"/>
  <c r="DV73" i="26"/>
  <c r="ED73" i="26"/>
  <c r="DS74" i="26"/>
  <c r="EA74" i="26"/>
  <c r="EI74" i="26"/>
  <c r="DX75" i="26"/>
  <c r="EF75" i="26"/>
  <c r="DU76" i="26"/>
  <c r="EC76" i="26"/>
  <c r="EB73" i="26"/>
  <c r="DU74" i="26"/>
  <c r="EE74" i="26"/>
  <c r="DV75" i="26"/>
  <c r="EH75" i="26"/>
  <c r="DY76" i="26"/>
  <c r="EI76" i="26"/>
  <c r="DY77" i="26"/>
  <c r="EG77" i="26"/>
  <c r="DV78" i="26"/>
  <c r="ED78" i="26"/>
  <c r="DS79" i="26"/>
  <c r="EA79" i="26"/>
  <c r="EI79" i="26"/>
  <c r="DX80" i="26"/>
  <c r="EF80" i="26"/>
  <c r="DU81" i="26"/>
  <c r="EC81" i="26"/>
  <c r="EK81" i="26"/>
  <c r="DZ82" i="26"/>
  <c r="EH82" i="26"/>
  <c r="DW83" i="26"/>
  <c r="EE83" i="26"/>
  <c r="DT84" i="26"/>
  <c r="EB84" i="26"/>
  <c r="EJ84" i="26"/>
  <c r="DY85" i="26"/>
  <c r="EG85" i="26"/>
  <c r="DV86" i="26"/>
  <c r="ED86" i="26"/>
  <c r="DS87" i="26"/>
  <c r="EA87" i="26"/>
  <c r="EI87" i="26"/>
  <c r="DX88" i="26"/>
  <c r="EF88" i="26"/>
  <c r="DU89" i="26"/>
  <c r="EC89" i="26"/>
  <c r="EK89" i="26"/>
  <c r="DZ90" i="26"/>
  <c r="EH90" i="26"/>
  <c r="DW91" i="26"/>
  <c r="EE91" i="26"/>
  <c r="DT92" i="26"/>
  <c r="EB92" i="26"/>
  <c r="EJ92" i="26"/>
  <c r="DS73" i="26"/>
  <c r="EE73" i="26"/>
  <c r="DV74" i="26"/>
  <c r="EF74" i="26"/>
  <c r="DY75" i="26"/>
  <c r="EI75" i="26"/>
  <c r="DZ76" i="26"/>
  <c r="EK76" i="26"/>
  <c r="DZ77" i="26"/>
  <c r="EH77" i="26"/>
  <c r="DW78" i="26"/>
  <c r="EE78" i="26"/>
  <c r="DT79" i="26"/>
  <c r="EB79" i="26"/>
  <c r="EJ79" i="26"/>
  <c r="DY80" i="26"/>
  <c r="EG80" i="26"/>
  <c r="DV81" i="26"/>
  <c r="ED81" i="26"/>
  <c r="DS82" i="26"/>
  <c r="EA82" i="26"/>
  <c r="EI82" i="26"/>
  <c r="DX83" i="26"/>
  <c r="EF83" i="26"/>
  <c r="DU84" i="26"/>
  <c r="EC84" i="26"/>
  <c r="EK84" i="26"/>
  <c r="DZ85" i="26"/>
  <c r="EH85" i="26"/>
  <c r="DW86" i="26"/>
  <c r="EE86" i="26"/>
  <c r="DT87" i="26"/>
  <c r="EB87" i="26"/>
  <c r="EJ87" i="26"/>
  <c r="DY88" i="26"/>
  <c r="EG88" i="26"/>
  <c r="DV89" i="26"/>
  <c r="ED89" i="26"/>
  <c r="DS90" i="26"/>
  <c r="EA90" i="26"/>
  <c r="EI90" i="26"/>
  <c r="DX91" i="26"/>
  <c r="EF91" i="26"/>
  <c r="DU92" i="26"/>
  <c r="EC92" i="26"/>
  <c r="EK92" i="26"/>
  <c r="EF73" i="26"/>
  <c r="DY74" i="26"/>
  <c r="DT75" i="26"/>
  <c r="EJ75" i="26"/>
  <c r="EE76" i="26"/>
  <c r="DW77" i="26"/>
  <c r="EI77" i="26"/>
  <c r="DZ78" i="26"/>
  <c r="EJ78" i="26"/>
  <c r="EC79" i="26"/>
  <c r="DT80" i="26"/>
  <c r="ED80" i="26"/>
  <c r="DW81" i="26"/>
  <c r="EG81" i="26"/>
  <c r="DX82" i="26"/>
  <c r="EJ82" i="26"/>
  <c r="EA83" i="26"/>
  <c r="EK83" i="26"/>
  <c r="ED84" i="26"/>
  <c r="DU85" i="26"/>
  <c r="EE85" i="26"/>
  <c r="DX86" i="26"/>
  <c r="EH86" i="26"/>
  <c r="DY87" i="26"/>
  <c r="EK87" i="26"/>
  <c r="EB88" i="26"/>
  <c r="DS89" i="26"/>
  <c r="EE89" i="26"/>
  <c r="DV90" i="26"/>
  <c r="EF90" i="26"/>
  <c r="DY91" i="26"/>
  <c r="EI91" i="26"/>
  <c r="DZ92" i="26"/>
  <c r="EG73" i="26"/>
  <c r="EB74" i="26"/>
  <c r="DU75" i="26"/>
  <c r="EK75" i="26"/>
  <c r="EF76" i="26"/>
  <c r="DX77" i="26"/>
  <c r="EJ77" i="26"/>
  <c r="EA78" i="26"/>
  <c r="EK78" i="26"/>
  <c r="ED79" i="26"/>
  <c r="DU80" i="26"/>
  <c r="EE80" i="26"/>
  <c r="DX81" i="26"/>
  <c r="EH81" i="26"/>
  <c r="DY82" i="26"/>
  <c r="EK82" i="26"/>
  <c r="EB83" i="26"/>
  <c r="DS84" i="26"/>
  <c r="EE84" i="26"/>
  <c r="DV85" i="26"/>
  <c r="EF85" i="26"/>
  <c r="DY86" i="26"/>
  <c r="EI86" i="26"/>
  <c r="DZ87" i="26"/>
  <c r="DS88" i="26"/>
  <c r="EC88" i="26"/>
  <c r="DT89" i="26"/>
  <c r="EF89" i="26"/>
  <c r="DW90" i="26"/>
  <c r="EG90" i="26"/>
  <c r="DZ91" i="26"/>
  <c r="EJ91" i="26"/>
  <c r="EA92" i="26"/>
  <c r="DT73" i="26"/>
  <c r="EH73" i="26"/>
  <c r="EC74" i="26"/>
  <c r="DZ75" i="26"/>
  <c r="DS76" i="26"/>
  <c r="EG76" i="26"/>
  <c r="EA77" i="26"/>
  <c r="EK77" i="26"/>
  <c r="EB78" i="26"/>
  <c r="DU79" i="26"/>
  <c r="EE79" i="26"/>
  <c r="DV80" i="26"/>
  <c r="EH80" i="26"/>
  <c r="DY81" i="26"/>
  <c r="EI81" i="26"/>
  <c r="EB82" i="26"/>
  <c r="DS83" i="26"/>
  <c r="EC83" i="26"/>
  <c r="DV84" i="26"/>
  <c r="EF84" i="26"/>
  <c r="DW85" i="26"/>
  <c r="EI85" i="26"/>
  <c r="DZ86" i="26"/>
  <c r="EJ86" i="26"/>
  <c r="EC87" i="26"/>
  <c r="DT88" i="26"/>
  <c r="ED88" i="26"/>
  <c r="DW89" i="26"/>
  <c r="EG89" i="26"/>
  <c r="DX90" i="26"/>
  <c r="EJ90" i="26"/>
  <c r="EA91" i="26"/>
  <c r="EK91" i="26"/>
  <c r="ED92" i="26"/>
  <c r="DW73" i="26"/>
  <c r="DW74" i="26"/>
  <c r="EB75" i="26"/>
  <c r="ED76" i="26"/>
  <c r="ED77" i="26"/>
  <c r="EC78" i="26"/>
  <c r="DY79" i="26"/>
  <c r="DZ80" i="26"/>
  <c r="DT81" i="26"/>
  <c r="DU82" i="26"/>
  <c r="DT83" i="26"/>
  <c r="EI83" i="26"/>
  <c r="EH84" i="26"/>
  <c r="ED85" i="26"/>
  <c r="EC86" i="26"/>
  <c r="ED87" i="26"/>
  <c r="DZ88" i="26"/>
  <c r="DY89" i="26"/>
  <c r="DU90" i="26"/>
  <c r="DT91" i="26"/>
  <c r="DS92" i="26"/>
  <c r="EH92" i="26"/>
  <c r="DX73" i="26"/>
  <c r="DX74" i="26"/>
  <c r="EC75" i="26"/>
  <c r="EH76" i="26"/>
  <c r="EE77" i="26"/>
  <c r="EF78" i="26"/>
  <c r="DZ79" i="26"/>
  <c r="EA80" i="26"/>
  <c r="DZ81" i="26"/>
  <c r="DV82" i="26"/>
  <c r="DU83" i="26"/>
  <c r="EJ83" i="26"/>
  <c r="EI84" i="26"/>
  <c r="EJ85" i="26"/>
  <c r="EF86" i="26"/>
  <c r="EE87" i="26"/>
  <c r="EA88" i="26"/>
  <c r="DZ89" i="26"/>
  <c r="DY90" i="26"/>
  <c r="DU91" i="26"/>
  <c r="DV92" i="26"/>
  <c r="EI92" i="26"/>
  <c r="DY73" i="26"/>
  <c r="ED74" i="26"/>
  <c r="ED75" i="26"/>
  <c r="DS77" i="26"/>
  <c r="EF77" i="26"/>
  <c r="EG78" i="26"/>
  <c r="EF79" i="26"/>
  <c r="EB80" i="26"/>
  <c r="EA81" i="26"/>
  <c r="DW82" i="26"/>
  <c r="DV83" i="26"/>
  <c r="DW84" i="26"/>
  <c r="DS85" i="26"/>
  <c r="EK85" i="26"/>
  <c r="EG86" i="26"/>
  <c r="EF87" i="26"/>
  <c r="EE88" i="26"/>
  <c r="EA89" i="26"/>
  <c r="EB90" i="26"/>
  <c r="DV91" i="26"/>
  <c r="DW92" i="26"/>
  <c r="DZ73" i="26"/>
  <c r="EG74" i="26"/>
  <c r="EG75" i="26"/>
  <c r="DT77" i="26"/>
  <c r="DS78" i="26"/>
  <c r="EH78" i="26"/>
  <c r="EG79" i="26"/>
  <c r="EJ74" i="26"/>
  <c r="DU77" i="26"/>
  <c r="EI78" i="26"/>
  <c r="EC80" i="26"/>
  <c r="EJ81" i="26"/>
  <c r="DZ83" i="26"/>
  <c r="EG84" i="26"/>
  <c r="DU86" i="26"/>
  <c r="EG87" i="26"/>
  <c r="EK88" i="26"/>
  <c r="ED90" i="26"/>
  <c r="EH91" i="26"/>
  <c r="EK74" i="26"/>
  <c r="DV77" i="26"/>
  <c r="DV79" i="26"/>
  <c r="EI80" i="26"/>
  <c r="DT82" i="26"/>
  <c r="ED83" i="26"/>
  <c r="DT85" i="26"/>
  <c r="EA86" i="26"/>
  <c r="EH87" i="26"/>
  <c r="DX89" i="26"/>
  <c r="EE90" i="26"/>
  <c r="DX92" i="26"/>
  <c r="DS75" i="26"/>
  <c r="EB77" i="26"/>
  <c r="DW79" i="26"/>
  <c r="EJ80" i="26"/>
  <c r="EC82" i="26"/>
  <c r="EG83" i="26"/>
  <c r="DX85" i="26"/>
  <c r="EB86" i="26"/>
  <c r="DU88" i="26"/>
  <c r="EB89" i="26"/>
  <c r="EK90" i="26"/>
  <c r="DY92" i="26"/>
  <c r="EA75" i="26"/>
  <c r="EC77" i="26"/>
  <c r="DX79" i="26"/>
  <c r="EK80" i="26"/>
  <c r="ED82" i="26"/>
  <c r="EH83" i="26"/>
  <c r="EA85" i="26"/>
  <c r="EK86" i="26"/>
  <c r="DV88" i="26"/>
  <c r="EH89" i="26"/>
  <c r="DS91" i="26"/>
  <c r="EE92" i="26"/>
  <c r="EA76" i="26"/>
  <c r="DW80" i="26"/>
  <c r="DY83" i="26"/>
  <c r="DT86" i="26"/>
  <c r="EJ88" i="26"/>
  <c r="EG91" i="26"/>
  <c r="EA73" i="26"/>
  <c r="DT78" i="26"/>
  <c r="DS81" i="26"/>
  <c r="DX84" i="26"/>
  <c r="DU87" i="26"/>
  <c r="EI89" i="26"/>
  <c r="EF92" i="26"/>
  <c r="EI73" i="26"/>
  <c r="DU78" i="26"/>
  <c r="EB81" i="26"/>
  <c r="DY84" i="26"/>
  <c r="DV87" i="26"/>
  <c r="EJ89" i="26"/>
  <c r="EG92" i="26"/>
  <c r="EJ73" i="26"/>
  <c r="DX78" i="26"/>
  <c r="EE81" i="26"/>
  <c r="DZ84" i="26"/>
  <c r="DW87" i="26"/>
  <c r="DT90" i="26"/>
  <c r="DX76" i="26"/>
  <c r="EG82" i="26"/>
  <c r="EI88" i="26"/>
  <c r="DY78" i="26"/>
  <c r="EA84" i="26"/>
  <c r="EC90" i="26"/>
  <c r="EH79" i="26"/>
  <c r="EB85" i="26"/>
  <c r="EB91" i="26"/>
  <c r="EK79" i="26"/>
  <c r="EC85" i="26"/>
  <c r="EC91" i="26"/>
  <c r="DS80" i="26"/>
  <c r="DS86" i="26"/>
  <c r="ED91" i="26"/>
  <c r="DW88" i="26"/>
  <c r="DT74" i="26"/>
  <c r="EH88" i="26"/>
  <c r="DV76" i="26"/>
  <c r="DW76" i="26"/>
  <c r="EF81" i="26"/>
  <c r="EE82" i="26"/>
  <c r="EF82" i="26"/>
  <c r="DX87" i="26"/>
  <c r="CW103" i="46"/>
  <c r="DE103" i="46"/>
  <c r="DM103" i="46"/>
  <c r="DA104" i="46"/>
  <c r="DI104" i="46"/>
  <c r="CW105" i="46"/>
  <c r="DE105" i="46"/>
  <c r="DM105" i="46"/>
  <c r="DA106" i="46"/>
  <c r="DI106" i="46"/>
  <c r="CW107" i="46"/>
  <c r="DE107" i="46"/>
  <c r="DM107" i="46"/>
  <c r="DA108" i="46"/>
  <c r="DI108" i="46"/>
  <c r="CW109" i="46"/>
  <c r="DE109" i="46"/>
  <c r="DM109" i="46"/>
  <c r="DA110" i="46"/>
  <c r="DI110" i="46"/>
  <c r="CW111" i="46"/>
  <c r="DE111" i="46"/>
  <c r="DM111" i="46"/>
  <c r="DA112" i="46"/>
  <c r="DI112" i="46"/>
  <c r="CW113" i="46"/>
  <c r="DE113" i="46"/>
  <c r="DM113" i="46"/>
  <c r="DA114" i="46"/>
  <c r="DI114" i="46"/>
  <c r="CW115" i="46"/>
  <c r="DE115" i="46"/>
  <c r="DM115" i="46"/>
  <c r="DA116" i="46"/>
  <c r="DI116" i="46"/>
  <c r="CW117" i="46"/>
  <c r="DE117" i="46"/>
  <c r="DM117" i="46"/>
  <c r="DA118" i="46"/>
  <c r="DI118" i="46"/>
  <c r="CW119" i="46"/>
  <c r="DE119" i="46"/>
  <c r="DM119" i="46"/>
  <c r="DA120" i="46"/>
  <c r="DI120" i="46"/>
  <c r="CW121" i="46"/>
  <c r="DE121" i="46"/>
  <c r="DM121" i="46"/>
  <c r="DC103" i="46"/>
  <c r="DL103" i="46"/>
  <c r="DB104" i="46"/>
  <c r="DK104" i="46"/>
  <c r="CZ105" i="46"/>
  <c r="DI105" i="46"/>
  <c r="CX106" i="46"/>
  <c r="DG106" i="46"/>
  <c r="CV107" i="46"/>
  <c r="DF107" i="46"/>
  <c r="DO107" i="46"/>
  <c r="DD108" i="46"/>
  <c r="DM108" i="46"/>
  <c r="DB109" i="46"/>
  <c r="DK109" i="46"/>
  <c r="CZ110" i="46"/>
  <c r="DJ110" i="46"/>
  <c r="CY111" i="46"/>
  <c r="DH111" i="46"/>
  <c r="CW112" i="46"/>
  <c r="DF112" i="46"/>
  <c r="DO112" i="46"/>
  <c r="DD113" i="46"/>
  <c r="DN113" i="46"/>
  <c r="DC114" i="46"/>
  <c r="DL114" i="46"/>
  <c r="DA115" i="46"/>
  <c r="DJ115" i="46"/>
  <c r="CY116" i="46"/>
  <c r="DH116" i="46"/>
  <c r="CX117" i="46"/>
  <c r="DG117" i="46"/>
  <c r="CV118" i="46"/>
  <c r="DE118" i="46"/>
  <c r="DN118" i="46"/>
  <c r="DC119" i="46"/>
  <c r="DL119" i="46"/>
  <c r="DB120" i="46"/>
  <c r="DK120" i="46"/>
  <c r="CZ121" i="46"/>
  <c r="DI121" i="46"/>
  <c r="CX103" i="46"/>
  <c r="DG103" i="46"/>
  <c r="CV104" i="46"/>
  <c r="DE104" i="46"/>
  <c r="DN104" i="46"/>
  <c r="DC105" i="46"/>
  <c r="DL105" i="46"/>
  <c r="DB106" i="46"/>
  <c r="DK106" i="46"/>
  <c r="CZ107" i="46"/>
  <c r="DI107" i="46"/>
  <c r="CX108" i="46"/>
  <c r="DG108" i="46"/>
  <c r="CV109" i="46"/>
  <c r="DF109" i="46"/>
  <c r="DO109" i="46"/>
  <c r="DD110" i="46"/>
  <c r="DM110" i="46"/>
  <c r="DB111" i="46"/>
  <c r="DK111" i="46"/>
  <c r="CZ112" i="46"/>
  <c r="DJ112" i="46"/>
  <c r="CY113" i="46"/>
  <c r="DH113" i="46"/>
  <c r="CW114" i="46"/>
  <c r="DF114" i="46"/>
  <c r="DO114" i="46"/>
  <c r="DD115" i="46"/>
  <c r="DN115" i="46"/>
  <c r="DC116" i="46"/>
  <c r="DL116" i="46"/>
  <c r="DA117" i="46"/>
  <c r="DJ117" i="46"/>
  <c r="CY118" i="46"/>
  <c r="DH118" i="46"/>
  <c r="CX119" i="46"/>
  <c r="DG119" i="46"/>
  <c r="CV120" i="46"/>
  <c r="DE120" i="46"/>
  <c r="DN120" i="46"/>
  <c r="DC121" i="46"/>
  <c r="DL121" i="46"/>
  <c r="CY103" i="46"/>
  <c r="DH103" i="46"/>
  <c r="CW104" i="46"/>
  <c r="DF104" i="46"/>
  <c r="DO104" i="46"/>
  <c r="DD105" i="46"/>
  <c r="DN105" i="46"/>
  <c r="DC106" i="46"/>
  <c r="DL106" i="46"/>
  <c r="DA107" i="46"/>
  <c r="DJ107" i="46"/>
  <c r="CY108" i="46"/>
  <c r="DH108" i="46"/>
  <c r="CX109" i="46"/>
  <c r="DG109" i="46"/>
  <c r="CV110" i="46"/>
  <c r="DE110" i="46"/>
  <c r="DN110" i="46"/>
  <c r="DC111" i="46"/>
  <c r="DL111" i="46"/>
  <c r="DB112" i="46"/>
  <c r="DK112" i="46"/>
  <c r="CZ113" i="46"/>
  <c r="DI113" i="46"/>
  <c r="CX114" i="46"/>
  <c r="DG114" i="46"/>
  <c r="CV115" i="46"/>
  <c r="DF115" i="46"/>
  <c r="DO115" i="46"/>
  <c r="DD116" i="46"/>
  <c r="DM116" i="46"/>
  <c r="DB117" i="46"/>
  <c r="DK117" i="46"/>
  <c r="CZ118" i="46"/>
  <c r="DJ118" i="46"/>
  <c r="CY119" i="46"/>
  <c r="DH119" i="46"/>
  <c r="CW120" i="46"/>
  <c r="DF120" i="46"/>
  <c r="DO120" i="46"/>
  <c r="DD121" i="46"/>
  <c r="DN121" i="46"/>
  <c r="CZ103" i="46"/>
  <c r="DN103" i="46"/>
  <c r="DH104" i="46"/>
  <c r="DB105" i="46"/>
  <c r="CW106" i="46"/>
  <c r="DM106" i="46"/>
  <c r="DG107" i="46"/>
  <c r="DB108" i="46"/>
  <c r="DO108" i="46"/>
  <c r="DJ109" i="46"/>
  <c r="DF110" i="46"/>
  <c r="CZ111" i="46"/>
  <c r="DO111" i="46"/>
  <c r="DH112" i="46"/>
  <c r="DC113" i="46"/>
  <c r="CY114" i="46"/>
  <c r="DM114" i="46"/>
  <c r="DH115" i="46"/>
  <c r="DB116" i="46"/>
  <c r="CV117" i="46"/>
  <c r="DL117" i="46"/>
  <c r="DF118" i="46"/>
  <c r="DA119" i="46"/>
  <c r="DO119" i="46"/>
  <c r="DJ120" i="46"/>
  <c r="DF121" i="46"/>
  <c r="DA103" i="46"/>
  <c r="DO103" i="46"/>
  <c r="DJ104" i="46"/>
  <c r="DF105" i="46"/>
  <c r="CY106" i="46"/>
  <c r="DN106" i="46"/>
  <c r="DH107" i="46"/>
  <c r="DC108" i="46"/>
  <c r="CY109" i="46"/>
  <c r="DL109" i="46"/>
  <c r="DG110" i="46"/>
  <c r="DA111" i="46"/>
  <c r="CV112" i="46"/>
  <c r="DL112" i="46"/>
  <c r="DF113" i="46"/>
  <c r="CZ114" i="46"/>
  <c r="DN114" i="46"/>
  <c r="DI115" i="46"/>
  <c r="DE116" i="46"/>
  <c r="CY117" i="46"/>
  <c r="DN117" i="46"/>
  <c r="DG118" i="46"/>
  <c r="DB119" i="46"/>
  <c r="CX120" i="46"/>
  <c r="DL120" i="46"/>
  <c r="DG121" i="46"/>
  <c r="DB103" i="46"/>
  <c r="CX104" i="46"/>
  <c r="DL104" i="46"/>
  <c r="DG105" i="46"/>
  <c r="CZ106" i="46"/>
  <c r="DO106" i="46"/>
  <c r="DK107" i="46"/>
  <c r="DE108" i="46"/>
  <c r="CZ109" i="46"/>
  <c r="DN109" i="46"/>
  <c r="DH110" i="46"/>
  <c r="DD111" i="46"/>
  <c r="CX112" i="46"/>
  <c r="DM112" i="46"/>
  <c r="DG113" i="46"/>
  <c r="DB114" i="46"/>
  <c r="CX115" i="46"/>
  <c r="DK115" i="46"/>
  <c r="DF116" i="46"/>
  <c r="CZ117" i="46"/>
  <c r="DO117" i="46"/>
  <c r="DK118" i="46"/>
  <c r="DD119" i="46"/>
  <c r="CY120" i="46"/>
  <c r="DM120" i="46"/>
  <c r="DH121" i="46"/>
  <c r="DD103" i="46"/>
  <c r="CY104" i="46"/>
  <c r="DM104" i="46"/>
  <c r="DH105" i="46"/>
  <c r="DD106" i="46"/>
  <c r="CX107" i="46"/>
  <c r="DL107" i="46"/>
  <c r="DF108" i="46"/>
  <c r="DA109" i="46"/>
  <c r="CW110" i="46"/>
  <c r="DK110" i="46"/>
  <c r="DF111" i="46"/>
  <c r="CY112" i="46"/>
  <c r="DN112" i="46"/>
  <c r="DJ113" i="46"/>
  <c r="DD114" i="46"/>
  <c r="CY115" i="46"/>
  <c r="DL115" i="46"/>
  <c r="DG116" i="46"/>
  <c r="DC117" i="46"/>
  <c r="CW118" i="46"/>
  <c r="DL118" i="46"/>
  <c r="DF119" i="46"/>
  <c r="CZ120" i="46"/>
  <c r="CV121" i="46"/>
  <c r="DJ121" i="46"/>
  <c r="DF103" i="46"/>
  <c r="CZ104" i="46"/>
  <c r="CV105" i="46"/>
  <c r="DJ105" i="46"/>
  <c r="DE106" i="46"/>
  <c r="CY107" i="46"/>
  <c r="DN107" i="46"/>
  <c r="DJ108" i="46"/>
  <c r="DC109" i="46"/>
  <c r="CX110" i="46"/>
  <c r="DL110" i="46"/>
  <c r="DG111" i="46"/>
  <c r="DC112" i="46"/>
  <c r="CV113" i="46"/>
  <c r="DK113" i="46"/>
  <c r="DE114" i="46"/>
  <c r="CZ115" i="46"/>
  <c r="CV116" i="46"/>
  <c r="DJ116" i="46"/>
  <c r="DD117" i="46"/>
  <c r="CX118" i="46"/>
  <c r="DM118" i="46"/>
  <c r="DI119" i="46"/>
  <c r="DC120" i="46"/>
  <c r="CX121" i="46"/>
  <c r="DK121" i="46"/>
  <c r="DG104" i="46"/>
  <c r="DH106" i="46"/>
  <c r="DK108" i="46"/>
  <c r="DC110" i="46"/>
  <c r="DE112" i="46"/>
  <c r="DH114" i="46"/>
  <c r="CZ116" i="46"/>
  <c r="DC118" i="46"/>
  <c r="DD120" i="46"/>
  <c r="CX105" i="46"/>
  <c r="DJ106" i="46"/>
  <c r="DL108" i="46"/>
  <c r="DO110" i="46"/>
  <c r="DG112" i="46"/>
  <c r="DJ114" i="46"/>
  <c r="DK116" i="46"/>
  <c r="DD118" i="46"/>
  <c r="DG120" i="46"/>
  <c r="CV103" i="46"/>
  <c r="CY105" i="46"/>
  <c r="DB107" i="46"/>
  <c r="DN108" i="46"/>
  <c r="CV111" i="46"/>
  <c r="CX113" i="46"/>
  <c r="DK114" i="46"/>
  <c r="DN116" i="46"/>
  <c r="DO118" i="46"/>
  <c r="DH120" i="46"/>
  <c r="DI103" i="46"/>
  <c r="DA105" i="46"/>
  <c r="DC107" i="46"/>
  <c r="DD109" i="46"/>
  <c r="CX111" i="46"/>
  <c r="DA113" i="46"/>
  <c r="DB115" i="46"/>
  <c r="DO116" i="46"/>
  <c r="CV119" i="46"/>
  <c r="CY121" i="46"/>
  <c r="DJ103" i="46"/>
  <c r="DK105" i="46"/>
  <c r="DD107" i="46"/>
  <c r="DH109" i="46"/>
  <c r="DI111" i="46"/>
  <c r="DB113" i="46"/>
  <c r="DC115" i="46"/>
  <c r="DF117" i="46"/>
  <c r="CZ119" i="46"/>
  <c r="DA121" i="46"/>
  <c r="DK103" i="46"/>
  <c r="DO105" i="46"/>
  <c r="CV108" i="46"/>
  <c r="DI109" i="46"/>
  <c r="DJ111" i="46"/>
  <c r="DL113" i="46"/>
  <c r="DG115" i="46"/>
  <c r="DH117" i="46"/>
  <c r="DJ119" i="46"/>
  <c r="DB121" i="46"/>
  <c r="DC104" i="46"/>
  <c r="CV106" i="46"/>
  <c r="CW108" i="46"/>
  <c r="CY110" i="46"/>
  <c r="DN111" i="46"/>
  <c r="DO113" i="46"/>
  <c r="CW116" i="46"/>
  <c r="DI117" i="46"/>
  <c r="DK119" i="46"/>
  <c r="DO121" i="46"/>
  <c r="DD104" i="46"/>
  <c r="DN119" i="46"/>
  <c r="DF106" i="46"/>
  <c r="CZ108" i="46"/>
  <c r="DB110" i="46"/>
  <c r="DB118" i="46"/>
  <c r="DD112" i="46"/>
  <c r="CV114" i="46"/>
  <c r="CX116" i="46"/>
  <c r="BD134" i="46" l="1"/>
  <c r="C169" i="46" s="1"/>
  <c r="I169" i="46" s="1"/>
  <c r="BD144" i="46"/>
  <c r="C179" i="46" s="1"/>
  <c r="I179" i="46" s="1"/>
  <c r="BD137" i="46"/>
  <c r="C172" i="46" s="1"/>
  <c r="I172" i="46" s="1"/>
  <c r="BD138" i="46"/>
  <c r="C173" i="46" s="1"/>
  <c r="I173" i="46" s="1"/>
  <c r="BD141" i="46"/>
  <c r="C176" i="46" s="1"/>
  <c r="I176" i="46" s="1"/>
  <c r="BD126" i="46"/>
  <c r="C161" i="46" s="1"/>
  <c r="I161" i="46" s="1"/>
  <c r="HF73" i="46" a="1"/>
  <c r="X147" i="46" a="1"/>
  <c r="BD131" i="46"/>
  <c r="C166" i="46" s="1"/>
  <c r="I166" i="46" s="1"/>
  <c r="BD142" i="46"/>
  <c r="C177" i="46" s="1"/>
  <c r="I177" i="46" s="1"/>
  <c r="BD136" i="46"/>
  <c r="C171" i="46" s="1"/>
  <c r="I171" i="46" s="1"/>
  <c r="BD129" i="46"/>
  <c r="C164" i="46" s="1"/>
  <c r="I164" i="46" s="1"/>
  <c r="BD135" i="46"/>
  <c r="C170" i="46" s="1"/>
  <c r="I170" i="46" s="1"/>
  <c r="BX126" i="26" a="1"/>
  <c r="BD128" i="46"/>
  <c r="C163" i="46" s="1"/>
  <c r="I163" i="46" s="1"/>
  <c r="HK73" i="26"/>
  <c r="HS73" i="26"/>
  <c r="HH74" i="26"/>
  <c r="HP74" i="26"/>
  <c r="HX74" i="26"/>
  <c r="HM75" i="26"/>
  <c r="HU75" i="26"/>
  <c r="HJ76" i="26"/>
  <c r="HR76" i="26"/>
  <c r="HG77" i="26"/>
  <c r="HO77" i="26"/>
  <c r="HW77" i="26"/>
  <c r="HL78" i="26"/>
  <c r="HT78" i="26"/>
  <c r="HI79" i="26"/>
  <c r="HQ79" i="26"/>
  <c r="HF80" i="26"/>
  <c r="HN80" i="26"/>
  <c r="HV80" i="26"/>
  <c r="HK81" i="26"/>
  <c r="HS81" i="26"/>
  <c r="HL73" i="26"/>
  <c r="HT73" i="26"/>
  <c r="HI74" i="26"/>
  <c r="HQ74" i="26"/>
  <c r="HF75" i="26"/>
  <c r="HN75" i="26"/>
  <c r="HV75" i="26"/>
  <c r="HK76" i="26"/>
  <c r="HS76" i="26"/>
  <c r="HH77" i="26"/>
  <c r="HP77" i="26"/>
  <c r="HX77" i="26"/>
  <c r="HM78" i="26"/>
  <c r="HU78" i="26"/>
  <c r="HJ79" i="26"/>
  <c r="HR79" i="26"/>
  <c r="HG80" i="26"/>
  <c r="HO80" i="26"/>
  <c r="HW80" i="26"/>
  <c r="HL81" i="26"/>
  <c r="HT81" i="26"/>
  <c r="HI82" i="26"/>
  <c r="HQ82" i="26"/>
  <c r="HF83" i="26"/>
  <c r="HN83" i="26"/>
  <c r="HV83" i="26"/>
  <c r="HK84" i="26"/>
  <c r="HS84" i="26"/>
  <c r="HH85" i="26"/>
  <c r="HP85" i="26"/>
  <c r="HX85" i="26"/>
  <c r="HM86" i="26"/>
  <c r="HU86" i="26"/>
  <c r="HJ87" i="26"/>
  <c r="HR87" i="26"/>
  <c r="HG88" i="26"/>
  <c r="HO88" i="26"/>
  <c r="HW88" i="26"/>
  <c r="HL89" i="26"/>
  <c r="HT89" i="26"/>
  <c r="HI90" i="26"/>
  <c r="HQ90" i="26"/>
  <c r="HF91" i="26"/>
  <c r="HN91" i="26"/>
  <c r="HV91" i="26"/>
  <c r="HK92" i="26"/>
  <c r="HS92" i="26"/>
  <c r="HO73" i="26"/>
  <c r="HF74" i="26"/>
  <c r="HR74" i="26"/>
  <c r="HI75" i="26"/>
  <c r="HS75" i="26"/>
  <c r="HL76" i="26"/>
  <c r="HV76" i="26"/>
  <c r="HM77" i="26"/>
  <c r="HF78" i="26"/>
  <c r="HP78" i="26"/>
  <c r="HG79" i="26"/>
  <c r="HS79" i="26"/>
  <c r="HJ80" i="26"/>
  <c r="HT80" i="26"/>
  <c r="HM81" i="26"/>
  <c r="HW81" i="26"/>
  <c r="HM82" i="26"/>
  <c r="HV82" i="26"/>
  <c r="HL83" i="26"/>
  <c r="HU83" i="26"/>
  <c r="HL84" i="26"/>
  <c r="HU84" i="26"/>
  <c r="HK85" i="26"/>
  <c r="HT85" i="26"/>
  <c r="HJ86" i="26"/>
  <c r="HS86" i="26"/>
  <c r="HI87" i="26"/>
  <c r="HS87" i="26"/>
  <c r="HI88" i="26"/>
  <c r="HR88" i="26"/>
  <c r="HH89" i="26"/>
  <c r="HQ89" i="26"/>
  <c r="HG90" i="26"/>
  <c r="HP90" i="26"/>
  <c r="HG91" i="26"/>
  <c r="HP91" i="26"/>
  <c r="HF92" i="26"/>
  <c r="HO92" i="26"/>
  <c r="HX92" i="26"/>
  <c r="HF73" i="26"/>
  <c r="HP73" i="26"/>
  <c r="HG74" i="26"/>
  <c r="HS74" i="26"/>
  <c r="HJ75" i="26"/>
  <c r="HT75" i="26"/>
  <c r="HM76" i="26"/>
  <c r="HW76" i="26"/>
  <c r="HN77" i="26"/>
  <c r="HG78" i="26"/>
  <c r="HQ78" i="26"/>
  <c r="HH79" i="26"/>
  <c r="HT79" i="26"/>
  <c r="HK80" i="26"/>
  <c r="HU80" i="26"/>
  <c r="HN81" i="26"/>
  <c r="HX81" i="26"/>
  <c r="HN82" i="26"/>
  <c r="HW82" i="26"/>
  <c r="HM83" i="26"/>
  <c r="HW83" i="26"/>
  <c r="HM84" i="26"/>
  <c r="HV84" i="26"/>
  <c r="HL85" i="26"/>
  <c r="HU85" i="26"/>
  <c r="HK86" i="26"/>
  <c r="HT86" i="26"/>
  <c r="HK87" i="26"/>
  <c r="HT87" i="26"/>
  <c r="HJ88" i="26"/>
  <c r="HS88" i="26"/>
  <c r="HI89" i="26"/>
  <c r="HR89" i="26"/>
  <c r="HH90" i="26"/>
  <c r="HR90" i="26"/>
  <c r="HH91" i="26"/>
  <c r="HQ91" i="26"/>
  <c r="HG92" i="26"/>
  <c r="HP92" i="26"/>
  <c r="HG73" i="26"/>
  <c r="HQ73" i="26"/>
  <c r="HJ74" i="26"/>
  <c r="HT74" i="26"/>
  <c r="HK75" i="26"/>
  <c r="HW75" i="26"/>
  <c r="HN76" i="26"/>
  <c r="HX76" i="26"/>
  <c r="HQ77" i="26"/>
  <c r="HH78" i="26"/>
  <c r="HR78" i="26"/>
  <c r="HK79" i="26"/>
  <c r="HU79" i="26"/>
  <c r="HL80" i="26"/>
  <c r="HX80" i="26"/>
  <c r="HO81" i="26"/>
  <c r="HF82" i="26"/>
  <c r="HO82" i="26"/>
  <c r="HX82" i="26"/>
  <c r="HO83" i="26"/>
  <c r="HX83" i="26"/>
  <c r="HN84" i="26"/>
  <c r="HW84" i="26"/>
  <c r="HM85" i="26"/>
  <c r="HV85" i="26"/>
  <c r="HL86" i="26"/>
  <c r="HV86" i="26"/>
  <c r="HL87" i="26"/>
  <c r="HU87" i="26"/>
  <c r="HK88" i="26"/>
  <c r="HT88" i="26"/>
  <c r="HJ89" i="26"/>
  <c r="HS89" i="26"/>
  <c r="HJ90" i="26"/>
  <c r="HS90" i="26"/>
  <c r="HI91" i="26"/>
  <c r="HR91" i="26"/>
  <c r="HH92" i="26"/>
  <c r="HQ92" i="26"/>
  <c r="HU73" i="26"/>
  <c r="HO74" i="26"/>
  <c r="HP75" i="26"/>
  <c r="HO76" i="26"/>
  <c r="HK77" i="26"/>
  <c r="HJ78" i="26"/>
  <c r="HF79" i="26"/>
  <c r="HX79" i="26"/>
  <c r="HF81" i="26"/>
  <c r="HU81" i="26"/>
  <c r="HR82" i="26"/>
  <c r="HK83" i="26"/>
  <c r="HH84" i="26"/>
  <c r="HX84" i="26"/>
  <c r="HR85" i="26"/>
  <c r="HO86" i="26"/>
  <c r="HH87" i="26"/>
  <c r="HX87" i="26"/>
  <c r="HU88" i="26"/>
  <c r="HO89" i="26"/>
  <c r="HL90" i="26"/>
  <c r="HX90" i="26"/>
  <c r="HU91" i="26"/>
  <c r="HR92" i="26"/>
  <c r="HV73" i="26"/>
  <c r="HU74" i="26"/>
  <c r="HQ75" i="26"/>
  <c r="HP76" i="26"/>
  <c r="HL77" i="26"/>
  <c r="HK78" i="26"/>
  <c r="HL79" i="26"/>
  <c r="HH80" i="26"/>
  <c r="HG81" i="26"/>
  <c r="HV81" i="26"/>
  <c r="HS82" i="26"/>
  <c r="HP83" i="26"/>
  <c r="HI84" i="26"/>
  <c r="HF85" i="26"/>
  <c r="HS85" i="26"/>
  <c r="HP86" i="26"/>
  <c r="HM87" i="26"/>
  <c r="HF88" i="26"/>
  <c r="HV88" i="26"/>
  <c r="HP89" i="26"/>
  <c r="HM90" i="26"/>
  <c r="HJ91" i="26"/>
  <c r="HW91" i="26"/>
  <c r="HT92" i="26"/>
  <c r="HH73" i="26"/>
  <c r="HW73" i="26"/>
  <c r="HV74" i="26"/>
  <c r="HR75" i="26"/>
  <c r="HQ76" i="26"/>
  <c r="HR77" i="26"/>
  <c r="HN78" i="26"/>
  <c r="HM79" i="26"/>
  <c r="HI80" i="26"/>
  <c r="HH81" i="26"/>
  <c r="HG82" i="26"/>
  <c r="HT82" i="26"/>
  <c r="HQ83" i="26"/>
  <c r="HJ84" i="26"/>
  <c r="HG85" i="26"/>
  <c r="HW85" i="26"/>
  <c r="HQ86" i="26"/>
  <c r="HN87" i="26"/>
  <c r="HH88" i="26"/>
  <c r="HX88" i="26"/>
  <c r="HU89" i="26"/>
  <c r="HN90" i="26"/>
  <c r="HK91" i="26"/>
  <c r="HX91" i="26"/>
  <c r="HU92" i="26"/>
  <c r="HM73" i="26"/>
  <c r="HW74" i="26"/>
  <c r="HH76" i="26"/>
  <c r="HT77" i="26"/>
  <c r="HX78" i="26"/>
  <c r="HQ80" i="26"/>
  <c r="HH82" i="26"/>
  <c r="HI83" i="26"/>
  <c r="HP84" i="26"/>
  <c r="HQ85" i="26"/>
  <c r="HX86" i="26"/>
  <c r="HL88" i="26"/>
  <c r="HM89" i="26"/>
  <c r="HT90" i="26"/>
  <c r="HT91" i="26"/>
  <c r="HN73" i="26"/>
  <c r="HG75" i="26"/>
  <c r="HI76" i="26"/>
  <c r="HU77" i="26"/>
  <c r="HN79" i="26"/>
  <c r="HR80" i="26"/>
  <c r="HJ82" i="26"/>
  <c r="HJ83" i="26"/>
  <c r="HQ84" i="26"/>
  <c r="HF86" i="26"/>
  <c r="HF87" i="26"/>
  <c r="HM88" i="26"/>
  <c r="HN89" i="26"/>
  <c r="HU90" i="26"/>
  <c r="HI92" i="26"/>
  <c r="HR73" i="26"/>
  <c r="HH75" i="26"/>
  <c r="HT76" i="26"/>
  <c r="HV77" i="26"/>
  <c r="HO79" i="26"/>
  <c r="HS80" i="26"/>
  <c r="HK82" i="26"/>
  <c r="HR83" i="26"/>
  <c r="HR84" i="26"/>
  <c r="HG86" i="26"/>
  <c r="HG87" i="26"/>
  <c r="HN88" i="26"/>
  <c r="HV89" i="26"/>
  <c r="HV90" i="26"/>
  <c r="HJ92" i="26"/>
  <c r="HX73" i="26"/>
  <c r="HL75" i="26"/>
  <c r="HU76" i="26"/>
  <c r="HN74" i="26"/>
  <c r="HS77" i="26"/>
  <c r="HW79" i="26"/>
  <c r="HL82" i="26"/>
  <c r="HG84" i="26"/>
  <c r="HI86" i="26"/>
  <c r="HW87" i="26"/>
  <c r="HF90" i="26"/>
  <c r="HL92" i="26"/>
  <c r="HO75" i="26"/>
  <c r="HI78" i="26"/>
  <c r="HM80" i="26"/>
  <c r="HP82" i="26"/>
  <c r="HO84" i="26"/>
  <c r="HN86" i="26"/>
  <c r="HP88" i="26"/>
  <c r="HK90" i="26"/>
  <c r="HM92" i="26"/>
  <c r="HX75" i="26"/>
  <c r="HO78" i="26"/>
  <c r="HP80" i="26"/>
  <c r="HU82" i="26"/>
  <c r="HT84" i="26"/>
  <c r="HR86" i="26"/>
  <c r="HQ88" i="26"/>
  <c r="HO90" i="26"/>
  <c r="HN92" i="26"/>
  <c r="HI73" i="26"/>
  <c r="HF76" i="26"/>
  <c r="HS78" i="26"/>
  <c r="HI81" i="26"/>
  <c r="HG83" i="26"/>
  <c r="HI85" i="26"/>
  <c r="HW86" i="26"/>
  <c r="HF89" i="26"/>
  <c r="HW90" i="26"/>
  <c r="HV92" i="26"/>
  <c r="HM74" i="26"/>
  <c r="HV79" i="26"/>
  <c r="HF84" i="26"/>
  <c r="HV87" i="26"/>
  <c r="HS91" i="26"/>
  <c r="HG76" i="26"/>
  <c r="HJ81" i="26"/>
  <c r="HJ85" i="26"/>
  <c r="HG89" i="26"/>
  <c r="HW92" i="26"/>
  <c r="HF77" i="26"/>
  <c r="HP81" i="26"/>
  <c r="HN85" i="26"/>
  <c r="HK89" i="26"/>
  <c r="HI77" i="26"/>
  <c r="HQ81" i="26"/>
  <c r="HO85" i="26"/>
  <c r="HW89" i="26"/>
  <c r="HJ77" i="26"/>
  <c r="HR81" i="26"/>
  <c r="HH86" i="26"/>
  <c r="HX89" i="26"/>
  <c r="HH83" i="26"/>
  <c r="HO91" i="26"/>
  <c r="HS83" i="26"/>
  <c r="HJ73" i="26"/>
  <c r="HT83" i="26"/>
  <c r="HK74" i="26"/>
  <c r="HO87" i="26"/>
  <c r="HL74" i="26"/>
  <c r="HP87" i="26"/>
  <c r="HV78" i="26"/>
  <c r="HQ87" i="26"/>
  <c r="HW78" i="26"/>
  <c r="HP79" i="26"/>
  <c r="HL91" i="26"/>
  <c r="HM91" i="26"/>
  <c r="O189" i="46" a="1"/>
  <c r="Z147" i="26"/>
  <c r="Z154" i="26" s="1"/>
  <c r="AD147" i="26"/>
  <c r="AD154" i="26" s="1"/>
  <c r="AH147" i="26"/>
  <c r="AH154" i="26" s="1"/>
  <c r="AL147" i="26"/>
  <c r="AL154" i="26" s="1"/>
  <c r="AP147" i="26"/>
  <c r="AP154" i="26" s="1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 s="1"/>
  <c r="AG147" i="26"/>
  <c r="AG154" i="26" s="1"/>
  <c r="AM147" i="26"/>
  <c r="AM154" i="26" s="1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 s="1"/>
  <c r="AI147" i="26"/>
  <c r="AI154" i="26" s="1"/>
  <c r="AO147" i="26"/>
  <c r="AO154" i="26" s="1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 s="1"/>
  <c r="AK147" i="26"/>
  <c r="AK154" i="26" s="1"/>
  <c r="X151" i="26"/>
  <c r="AF149" i="26"/>
  <c r="Y148" i="26"/>
  <c r="AP150" i="26"/>
  <c r="AE149" i="26"/>
  <c r="X147" i="26"/>
  <c r="AN147" i="26"/>
  <c r="AN154" i="26" s="1"/>
  <c r="AO150" i="26"/>
  <c r="AD149" i="26"/>
  <c r="AC147" i="26"/>
  <c r="AC154" i="26" s="1"/>
  <c r="AP151" i="26"/>
  <c r="AG150" i="26"/>
  <c r="AO148" i="26"/>
  <c r="AE147" i="26"/>
  <c r="AE154" i="26" s="1"/>
  <c r="AC150" i="26"/>
  <c r="Z150" i="26"/>
  <c r="AF147" i="26"/>
  <c r="AF154" i="26" s="1"/>
  <c r="Y150" i="26"/>
  <c r="AJ147" i="26"/>
  <c r="AJ154" i="26" s="1"/>
  <c r="AL149" i="26"/>
  <c r="AL151" i="26"/>
  <c r="AM148" i="26"/>
  <c r="AH151" i="26"/>
  <c r="Z151" i="26"/>
  <c r="AL148" i="26"/>
  <c r="AI148" i="26"/>
  <c r="AA148" i="26"/>
  <c r="AK151" i="26"/>
  <c r="BD127" i="46"/>
  <c r="C162" i="46" s="1"/>
  <c r="I162" i="46" s="1"/>
  <c r="BD140" i="46"/>
  <c r="C175" i="46" s="1"/>
  <c r="I175" i="46" s="1"/>
  <c r="BD143" i="46"/>
  <c r="C178" i="46" s="1"/>
  <c r="I178" i="46" s="1"/>
  <c r="BD145" i="46"/>
  <c r="C180" i="46" s="1"/>
  <c r="I180" i="46" s="1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C174" i="46" s="1"/>
  <c r="I174" i="46" s="1"/>
  <c r="BD132" i="46"/>
  <c r="C167" i="46" s="1"/>
  <c r="I167" i="46" s="1"/>
  <c r="BD133" i="46"/>
  <c r="C168" i="46" s="1"/>
  <c r="I168" i="46" s="1"/>
  <c r="DV73" i="46"/>
  <c r="ED73" i="46"/>
  <c r="DS74" i="46"/>
  <c r="EA74" i="46"/>
  <c r="EI74" i="46"/>
  <c r="DX75" i="46"/>
  <c r="EF75" i="46"/>
  <c r="DU76" i="46"/>
  <c r="EC76" i="46"/>
  <c r="EK76" i="46"/>
  <c r="DZ77" i="46"/>
  <c r="EH77" i="46"/>
  <c r="DW78" i="46"/>
  <c r="EE78" i="46"/>
  <c r="DT79" i="46"/>
  <c r="EB79" i="46"/>
  <c r="EJ79" i="46"/>
  <c r="DY80" i="46"/>
  <c r="EG80" i="46"/>
  <c r="DV81" i="46"/>
  <c r="DX73" i="46"/>
  <c r="EG73" i="46"/>
  <c r="DW74" i="46"/>
  <c r="EF74" i="46"/>
  <c r="DV75" i="46"/>
  <c r="EE75" i="46"/>
  <c r="DV76" i="46"/>
  <c r="EE76" i="46"/>
  <c r="DU77" i="46"/>
  <c r="ED77" i="46"/>
  <c r="DT78" i="46"/>
  <c r="EC78" i="46"/>
  <c r="DS79" i="46"/>
  <c r="EC79" i="46"/>
  <c r="DS80" i="46"/>
  <c r="EB80" i="46"/>
  <c r="EK80" i="46"/>
  <c r="EA81" i="46"/>
  <c r="EI81" i="46"/>
  <c r="DX82" i="46"/>
  <c r="EF82" i="46"/>
  <c r="DU83" i="46"/>
  <c r="EC83" i="46"/>
  <c r="EK83" i="46"/>
  <c r="DZ84" i="46"/>
  <c r="EH84" i="46"/>
  <c r="DW85" i="46"/>
  <c r="EE85" i="46"/>
  <c r="DT86" i="46"/>
  <c r="EB86" i="46"/>
  <c r="EJ86" i="46"/>
  <c r="DY87" i="46"/>
  <c r="EG87" i="46"/>
  <c r="DV88" i="46"/>
  <c r="ED88" i="46"/>
  <c r="DS89" i="46"/>
  <c r="EA89" i="46"/>
  <c r="EI89" i="46"/>
  <c r="DX90" i="46"/>
  <c r="EF90" i="46"/>
  <c r="DU91" i="46"/>
  <c r="EC91" i="46"/>
  <c r="EK91" i="46"/>
  <c r="DZ92" i="46"/>
  <c r="EH92" i="46"/>
  <c r="DY73" i="46"/>
  <c r="EH73" i="46"/>
  <c r="DX74" i="46"/>
  <c r="EG74" i="46"/>
  <c r="DW75" i="46"/>
  <c r="EG75" i="46"/>
  <c r="DW76" i="46"/>
  <c r="EF76" i="46"/>
  <c r="DV77" i="46"/>
  <c r="EE77" i="46"/>
  <c r="DU78" i="46"/>
  <c r="ED78" i="46"/>
  <c r="DU79" i="46"/>
  <c r="ED79" i="46"/>
  <c r="DT80" i="46"/>
  <c r="EC80" i="46"/>
  <c r="DS81" i="46"/>
  <c r="EB81" i="46"/>
  <c r="EJ81" i="46"/>
  <c r="DY82" i="46"/>
  <c r="EG82" i="46"/>
  <c r="DV83" i="46"/>
  <c r="ED83" i="46"/>
  <c r="DS84" i="46"/>
  <c r="EA84" i="46"/>
  <c r="EI84" i="46"/>
  <c r="DX85" i="46"/>
  <c r="EF85" i="46"/>
  <c r="DU86" i="46"/>
  <c r="EC86" i="46"/>
  <c r="EK86" i="46"/>
  <c r="DZ87" i="46"/>
  <c r="EH87" i="46"/>
  <c r="DW88" i="46"/>
  <c r="EE88" i="46"/>
  <c r="DT89" i="46"/>
  <c r="EB89" i="46"/>
  <c r="EJ89" i="46"/>
  <c r="DY90" i="46"/>
  <c r="EG90" i="46"/>
  <c r="DV91" i="46"/>
  <c r="ED91" i="46"/>
  <c r="DS92" i="46"/>
  <c r="EA92" i="46"/>
  <c r="EI92" i="46"/>
  <c r="EA73" i="46"/>
  <c r="DT74" i="46"/>
  <c r="EE74" i="46"/>
  <c r="DZ75" i="46"/>
  <c r="EK75" i="46"/>
  <c r="ED76" i="46"/>
  <c r="DX77" i="46"/>
  <c r="EJ77" i="46"/>
  <c r="EB78" i="46"/>
  <c r="DW79" i="46"/>
  <c r="EH79" i="46"/>
  <c r="EA80" i="46"/>
  <c r="DU81" i="46"/>
  <c r="EF81" i="46"/>
  <c r="DW82" i="46"/>
  <c r="EI82" i="46"/>
  <c r="DZ83" i="46"/>
  <c r="EJ83" i="46"/>
  <c r="EC84" i="46"/>
  <c r="DT85" i="46"/>
  <c r="ED85" i="46"/>
  <c r="DW86" i="46"/>
  <c r="EG86" i="46"/>
  <c r="DX87" i="46"/>
  <c r="EJ87" i="46"/>
  <c r="EA88" i="46"/>
  <c r="EK88" i="46"/>
  <c r="ED89" i="46"/>
  <c r="DU90" i="46"/>
  <c r="EE90" i="46"/>
  <c r="DX91" i="46"/>
  <c r="EH91" i="46"/>
  <c r="DY92" i="46"/>
  <c r="EK92" i="46"/>
  <c r="EB73" i="46"/>
  <c r="DU74" i="46"/>
  <c r="EH74" i="46"/>
  <c r="EA75" i="46"/>
  <c r="DS76" i="46"/>
  <c r="EG76" i="46"/>
  <c r="DY77" i="46"/>
  <c r="EK77" i="46"/>
  <c r="EF78" i="46"/>
  <c r="DX79" i="46"/>
  <c r="EI79" i="46"/>
  <c r="ED80" i="46"/>
  <c r="DW81" i="46"/>
  <c r="EG81" i="46"/>
  <c r="DZ82" i="46"/>
  <c r="EJ82" i="46"/>
  <c r="EA83" i="46"/>
  <c r="DT84" i="46"/>
  <c r="ED84" i="46"/>
  <c r="DU85" i="46"/>
  <c r="EG85" i="46"/>
  <c r="DX86" i="46"/>
  <c r="EH86" i="46"/>
  <c r="EA87" i="46"/>
  <c r="EK87" i="46"/>
  <c r="EB88" i="46"/>
  <c r="DU89" i="46"/>
  <c r="EE89" i="46"/>
  <c r="DV90" i="46"/>
  <c r="EH90" i="46"/>
  <c r="DY91" i="46"/>
  <c r="EI91" i="46"/>
  <c r="EB92" i="46"/>
  <c r="DS73" i="46"/>
  <c r="EE73" i="46"/>
  <c r="DY74" i="46"/>
  <c r="EK74" i="46"/>
  <c r="EC75" i="46"/>
  <c r="DX76" i="46"/>
  <c r="EI76" i="46"/>
  <c r="EB77" i="46"/>
  <c r="DV78" i="46"/>
  <c r="EH78" i="46"/>
  <c r="DZ79" i="46"/>
  <c r="DU80" i="46"/>
  <c r="EF80" i="46"/>
  <c r="DY81" i="46"/>
  <c r="EK81" i="46"/>
  <c r="EB82" i="46"/>
  <c r="DS83" i="46"/>
  <c r="EE83" i="46"/>
  <c r="DV84" i="46"/>
  <c r="EF84" i="46"/>
  <c r="DY85" i="46"/>
  <c r="EI85" i="46"/>
  <c r="DZ86" i="46"/>
  <c r="DS87" i="46"/>
  <c r="EC87" i="46"/>
  <c r="DT88" i="46"/>
  <c r="EF88" i="46"/>
  <c r="DW89" i="46"/>
  <c r="EG89" i="46"/>
  <c r="DZ90" i="46"/>
  <c r="EJ90" i="46"/>
  <c r="EA91" i="46"/>
  <c r="DT92" i="46"/>
  <c r="ED92" i="46"/>
  <c r="DT73" i="46"/>
  <c r="EF73" i="46"/>
  <c r="DZ74" i="46"/>
  <c r="DS75" i="46"/>
  <c r="ED75" i="46"/>
  <c r="DY76" i="46"/>
  <c r="EJ76" i="46"/>
  <c r="EC77" i="46"/>
  <c r="DX78" i="46"/>
  <c r="EI78" i="46"/>
  <c r="EA79" i="46"/>
  <c r="DV80" i="46"/>
  <c r="EH80" i="46"/>
  <c r="DZ81" i="46"/>
  <c r="DS82" i="46"/>
  <c r="EC82" i="46"/>
  <c r="DT83" i="46"/>
  <c r="EF83" i="46"/>
  <c r="DW84" i="46"/>
  <c r="EG84" i="46"/>
  <c r="DZ85" i="46"/>
  <c r="EJ85" i="46"/>
  <c r="EA86" i="46"/>
  <c r="DT87" i="46"/>
  <c r="ED87" i="46"/>
  <c r="DU88" i="46"/>
  <c r="EG88" i="46"/>
  <c r="DX89" i="46"/>
  <c r="EH89" i="46"/>
  <c r="EA90" i="46"/>
  <c r="EK90" i="46"/>
  <c r="EB91" i="46"/>
  <c r="DU92" i="46"/>
  <c r="EE92" i="46"/>
  <c r="DU73" i="46"/>
  <c r="EB74" i="46"/>
  <c r="EH75" i="46"/>
  <c r="DS77" i="46"/>
  <c r="DY78" i="46"/>
  <c r="EE79" i="46"/>
  <c r="EI80" i="46"/>
  <c r="DT82" i="46"/>
  <c r="DW83" i="46"/>
  <c r="DX84" i="46"/>
  <c r="EA85" i="46"/>
  <c r="ED86" i="46"/>
  <c r="EE87" i="46"/>
  <c r="EH88" i="46"/>
  <c r="EK89" i="46"/>
  <c r="DS91" i="46"/>
  <c r="DV92" i="46"/>
  <c r="DW73" i="46"/>
  <c r="EC74" i="46"/>
  <c r="EI75" i="46"/>
  <c r="DT77" i="46"/>
  <c r="DZ78" i="46"/>
  <c r="EF79" i="46"/>
  <c r="EJ80" i="46"/>
  <c r="DU82" i="46"/>
  <c r="DX83" i="46"/>
  <c r="DY84" i="46"/>
  <c r="EB85" i="46"/>
  <c r="EE86" i="46"/>
  <c r="EF87" i="46"/>
  <c r="EI88" i="46"/>
  <c r="DS90" i="46"/>
  <c r="DT91" i="46"/>
  <c r="DW92" i="46"/>
  <c r="DZ73" i="46"/>
  <c r="ED74" i="46"/>
  <c r="EJ75" i="46"/>
  <c r="DW77" i="46"/>
  <c r="EA78" i="46"/>
  <c r="EG79" i="46"/>
  <c r="DT81" i="46"/>
  <c r="DV82" i="46"/>
  <c r="DY83" i="46"/>
  <c r="EB84" i="46"/>
  <c r="EC85" i="46"/>
  <c r="EF86" i="46"/>
  <c r="EI87" i="46"/>
  <c r="EJ88" i="46"/>
  <c r="DT90" i="46"/>
  <c r="DW91" i="46"/>
  <c r="DX92" i="46"/>
  <c r="EC73" i="46"/>
  <c r="EJ74" i="46"/>
  <c r="DT76" i="46"/>
  <c r="EA77" i="46"/>
  <c r="EG78" i="46"/>
  <c r="EK79" i="46"/>
  <c r="DX81" i="46"/>
  <c r="EA82" i="46"/>
  <c r="EB83" i="46"/>
  <c r="EE84" i="46"/>
  <c r="EH85" i="46"/>
  <c r="EI86" i="46"/>
  <c r="DS88" i="46"/>
  <c r="DV89" i="46"/>
  <c r="DW90" i="46"/>
  <c r="DZ91" i="46"/>
  <c r="EC92" i="46"/>
  <c r="EI73" i="46"/>
  <c r="DT75" i="46"/>
  <c r="DZ76" i="46"/>
  <c r="EF77" i="46"/>
  <c r="EJ78" i="46"/>
  <c r="DW80" i="46"/>
  <c r="EC81" i="46"/>
  <c r="ED82" i="46"/>
  <c r="EG83" i="46"/>
  <c r="EJ84" i="46"/>
  <c r="EK85" i="46"/>
  <c r="DU87" i="46"/>
  <c r="DX88" i="46"/>
  <c r="DY89" i="46"/>
  <c r="EB90" i="46"/>
  <c r="EE91" i="46"/>
  <c r="EF92" i="46"/>
  <c r="EB76" i="46"/>
  <c r="DX80" i="46"/>
  <c r="EK82" i="46"/>
  <c r="DV86" i="46"/>
  <c r="DZ89" i="46"/>
  <c r="EJ91" i="46"/>
  <c r="EJ73" i="46"/>
  <c r="EH76" i="46"/>
  <c r="DZ80" i="46"/>
  <c r="EH83" i="46"/>
  <c r="DY86" i="46"/>
  <c r="EC89" i="46"/>
  <c r="EG92" i="46"/>
  <c r="EK73" i="46"/>
  <c r="EG77" i="46"/>
  <c r="EE80" i="46"/>
  <c r="EI83" i="46"/>
  <c r="DV87" i="46"/>
  <c r="EF89" i="46"/>
  <c r="EJ92" i="46"/>
  <c r="DV74" i="46"/>
  <c r="EI77" i="46"/>
  <c r="ED81" i="46"/>
  <c r="DU84" i="46"/>
  <c r="DW87" i="46"/>
  <c r="EC90" i="46"/>
  <c r="DU75" i="46"/>
  <c r="DS78" i="46"/>
  <c r="EE81" i="46"/>
  <c r="EK84" i="46"/>
  <c r="EB87" i="46"/>
  <c r="ED90" i="46"/>
  <c r="DY75" i="46"/>
  <c r="EK78" i="46"/>
  <c r="EH81" i="46"/>
  <c r="DS85" i="46"/>
  <c r="DY88" i="46"/>
  <c r="EI90" i="46"/>
  <c r="EB75" i="46"/>
  <c r="DV79" i="46"/>
  <c r="EE82" i="46"/>
  <c r="DV85" i="46"/>
  <c r="DZ88" i="46"/>
  <c r="EF91" i="46"/>
  <c r="EA76" i="46"/>
  <c r="EG91" i="46"/>
  <c r="DY79" i="46"/>
  <c r="EH82" i="46"/>
  <c r="DS86" i="46"/>
  <c r="EC88" i="46"/>
  <c r="CY73" i="46"/>
  <c r="DG73" i="46"/>
  <c r="CV74" i="46"/>
  <c r="DD74" i="46"/>
  <c r="DL74" i="46"/>
  <c r="DA75" i="46"/>
  <c r="DI75" i="46"/>
  <c r="CX76" i="46"/>
  <c r="DF76" i="46"/>
  <c r="DN76" i="46"/>
  <c r="DC77" i="46"/>
  <c r="DK77" i="46"/>
  <c r="CZ78" i="46"/>
  <c r="DH78" i="46"/>
  <c r="CW79" i="46"/>
  <c r="DE79" i="46"/>
  <c r="DM79" i="46"/>
  <c r="DB80" i="46"/>
  <c r="DJ80" i="46"/>
  <c r="CY81" i="46"/>
  <c r="DG81" i="46"/>
  <c r="CV82" i="46"/>
  <c r="DD82" i="46"/>
  <c r="DL82" i="46"/>
  <c r="DA83" i="46"/>
  <c r="DI83" i="46"/>
  <c r="CX84" i="46"/>
  <c r="DF84" i="46"/>
  <c r="DN84" i="46"/>
  <c r="DC85" i="46"/>
  <c r="DK85" i="46"/>
  <c r="CZ86" i="46"/>
  <c r="DH86" i="46"/>
  <c r="CW87" i="46"/>
  <c r="DE87" i="46"/>
  <c r="DM87" i="46"/>
  <c r="DB88" i="46"/>
  <c r="DJ88" i="46"/>
  <c r="CY89" i="46"/>
  <c r="DG89" i="46"/>
  <c r="CV90" i="46"/>
  <c r="DD90" i="46"/>
  <c r="DL90" i="46"/>
  <c r="DA91" i="46"/>
  <c r="DI91" i="46"/>
  <c r="CX92" i="46"/>
  <c r="DF92" i="46"/>
  <c r="DN92" i="46"/>
  <c r="CZ73" i="46"/>
  <c r="DH73" i="46"/>
  <c r="DD73" i="46"/>
  <c r="DN73" i="46"/>
  <c r="DE74" i="46"/>
  <c r="DN74" i="46"/>
  <c r="DD75" i="46"/>
  <c r="DM75" i="46"/>
  <c r="DC76" i="46"/>
  <c r="DL76" i="46"/>
  <c r="DB77" i="46"/>
  <c r="DL77" i="46"/>
  <c r="DB78" i="46"/>
  <c r="DK78" i="46"/>
  <c r="DA79" i="46"/>
  <c r="DJ79" i="46"/>
  <c r="CZ80" i="46"/>
  <c r="DI80" i="46"/>
  <c r="CZ81" i="46"/>
  <c r="DI81" i="46"/>
  <c r="CY82" i="46"/>
  <c r="DH82" i="46"/>
  <c r="CX83" i="46"/>
  <c r="DG83" i="46"/>
  <c r="CW84" i="46"/>
  <c r="DG84" i="46"/>
  <c r="CW85" i="46"/>
  <c r="DF85" i="46"/>
  <c r="CV86" i="46"/>
  <c r="DE86" i="46"/>
  <c r="DN86" i="46"/>
  <c r="DD87" i="46"/>
  <c r="DN87" i="46"/>
  <c r="DD88" i="46"/>
  <c r="DM88" i="46"/>
  <c r="DC89" i="46"/>
  <c r="DL89" i="46"/>
  <c r="DB90" i="46"/>
  <c r="DK90" i="46"/>
  <c r="DB91" i="46"/>
  <c r="DK91" i="46"/>
  <c r="DA92" i="46"/>
  <c r="DJ92" i="46"/>
  <c r="DE73" i="46"/>
  <c r="CW74" i="46"/>
  <c r="DF74" i="46"/>
  <c r="CV75" i="46"/>
  <c r="DE75" i="46"/>
  <c r="DN75" i="46"/>
  <c r="DD76" i="46"/>
  <c r="DM76" i="46"/>
  <c r="DD77" i="46"/>
  <c r="DM77" i="46"/>
  <c r="DC78" i="46"/>
  <c r="DL78" i="46"/>
  <c r="DB79" i="46"/>
  <c r="DK79" i="46"/>
  <c r="DA80" i="46"/>
  <c r="DK80" i="46"/>
  <c r="DA81" i="46"/>
  <c r="DJ81" i="46"/>
  <c r="CZ82" i="46"/>
  <c r="DI82" i="46"/>
  <c r="CY83" i="46"/>
  <c r="DH83" i="46"/>
  <c r="CY84" i="46"/>
  <c r="DH84" i="46"/>
  <c r="CX85" i="46"/>
  <c r="DG85" i="46"/>
  <c r="CW86" i="46"/>
  <c r="DF86" i="46"/>
  <c r="CV87" i="46"/>
  <c r="DF87" i="46"/>
  <c r="CV88" i="46"/>
  <c r="DE88" i="46"/>
  <c r="DN88" i="46"/>
  <c r="DD89" i="46"/>
  <c r="DM89" i="46"/>
  <c r="DC90" i="46"/>
  <c r="DM90" i="46"/>
  <c r="DC91" i="46"/>
  <c r="DL91" i="46"/>
  <c r="DB92" i="46"/>
  <c r="DK92" i="46"/>
  <c r="CW73" i="46"/>
  <c r="DI73" i="46"/>
  <c r="CY74" i="46"/>
  <c r="DH74" i="46"/>
  <c r="CX75" i="46"/>
  <c r="DG75" i="46"/>
  <c r="CW76" i="46"/>
  <c r="DG76" i="46"/>
  <c r="CW77" i="46"/>
  <c r="DF77" i="46"/>
  <c r="CV78" i="46"/>
  <c r="DE78" i="46"/>
  <c r="DN78" i="46"/>
  <c r="DD79" i="46"/>
  <c r="DN79" i="46"/>
  <c r="DD80" i="46"/>
  <c r="DM80" i="46"/>
  <c r="DC81" i="46"/>
  <c r="DL81" i="46"/>
  <c r="DB82" i="46"/>
  <c r="DK82" i="46"/>
  <c r="DB83" i="46"/>
  <c r="DK83" i="46"/>
  <c r="DA84" i="46"/>
  <c r="DJ84" i="46"/>
  <c r="CZ85" i="46"/>
  <c r="DI85" i="46"/>
  <c r="CY86" i="46"/>
  <c r="DI86" i="46"/>
  <c r="CY87" i="46"/>
  <c r="DH87" i="46"/>
  <c r="CX88" i="46"/>
  <c r="DG88" i="46"/>
  <c r="CW89" i="46"/>
  <c r="DF89" i="46"/>
  <c r="CW90" i="46"/>
  <c r="DF90" i="46"/>
  <c r="CV91" i="46"/>
  <c r="DE91" i="46"/>
  <c r="DN91" i="46"/>
  <c r="DD92" i="46"/>
  <c r="DM92" i="46"/>
  <c r="CX73" i="46"/>
  <c r="DJ73" i="46"/>
  <c r="CZ74" i="46"/>
  <c r="DI74" i="46"/>
  <c r="CY75" i="46"/>
  <c r="DH75" i="46"/>
  <c r="CY76" i="46"/>
  <c r="DH76" i="46"/>
  <c r="CX77" i="46"/>
  <c r="DG77" i="46"/>
  <c r="CW78" i="46"/>
  <c r="DF78" i="46"/>
  <c r="CV79" i="46"/>
  <c r="DF79" i="46"/>
  <c r="CV80" i="46"/>
  <c r="DE80" i="46"/>
  <c r="DN80" i="46"/>
  <c r="DD81" i="46"/>
  <c r="DM81" i="46"/>
  <c r="DC82" i="46"/>
  <c r="DM82" i="46"/>
  <c r="DC83" i="46"/>
  <c r="DL83" i="46"/>
  <c r="DB84" i="46"/>
  <c r="DK84" i="46"/>
  <c r="DA85" i="46"/>
  <c r="DJ85" i="46"/>
  <c r="DA86" i="46"/>
  <c r="DJ86" i="46"/>
  <c r="CZ87" i="46"/>
  <c r="DI87" i="46"/>
  <c r="CY88" i="46"/>
  <c r="DH88" i="46"/>
  <c r="CX89" i="46"/>
  <c r="DH89" i="46"/>
  <c r="CX90" i="46"/>
  <c r="DG90" i="46"/>
  <c r="CW91" i="46"/>
  <c r="DF91" i="46"/>
  <c r="CV92" i="46"/>
  <c r="DE92" i="46"/>
  <c r="DA73" i="46"/>
  <c r="DA74" i="46"/>
  <c r="CZ75" i="46"/>
  <c r="CZ76" i="46"/>
  <c r="CY77" i="46"/>
  <c r="CX78" i="46"/>
  <c r="CX79" i="46"/>
  <c r="CW80" i="46"/>
  <c r="CV81" i="46"/>
  <c r="DN81" i="46"/>
  <c r="DN82" i="46"/>
  <c r="DM83" i="46"/>
  <c r="DL84" i="46"/>
  <c r="DL85" i="46"/>
  <c r="DK86" i="46"/>
  <c r="DJ87" i="46"/>
  <c r="DI88" i="46"/>
  <c r="DI89" i="46"/>
  <c r="DH90" i="46"/>
  <c r="DG91" i="46"/>
  <c r="DG92" i="46"/>
  <c r="DB73" i="46"/>
  <c r="DB74" i="46"/>
  <c r="DB75" i="46"/>
  <c r="DA76" i="46"/>
  <c r="CZ77" i="46"/>
  <c r="CY78" i="46"/>
  <c r="CY79" i="46"/>
  <c r="CX80" i="46"/>
  <c r="CW81" i="46"/>
  <c r="CW82" i="46"/>
  <c r="CV83" i="46"/>
  <c r="DN83" i="46"/>
  <c r="DM84" i="46"/>
  <c r="DM85" i="46"/>
  <c r="DL86" i="46"/>
  <c r="DK87" i="46"/>
  <c r="DK88" i="46"/>
  <c r="DJ89" i="46"/>
  <c r="DI90" i="46"/>
  <c r="DH91" i="46"/>
  <c r="DH92" i="46"/>
  <c r="DC73" i="46"/>
  <c r="DC74" i="46"/>
  <c r="DC75" i="46"/>
  <c r="DB76" i="46"/>
  <c r="DA77" i="46"/>
  <c r="DA78" i="46"/>
  <c r="CZ79" i="46"/>
  <c r="CY80" i="46"/>
  <c r="CX81" i="46"/>
  <c r="CX82" i="46"/>
  <c r="CW83" i="46"/>
  <c r="CV84" i="46"/>
  <c r="CV85" i="46"/>
  <c r="DN85" i="46"/>
  <c r="DM86" i="46"/>
  <c r="DL87" i="46"/>
  <c r="DL88" i="46"/>
  <c r="DK89" i="46"/>
  <c r="DJ90" i="46"/>
  <c r="DJ91" i="46"/>
  <c r="DI92" i="46"/>
  <c r="DF73" i="46"/>
  <c r="DG74" i="46"/>
  <c r="DF75" i="46"/>
  <c r="DE76" i="46"/>
  <c r="DE77" i="46"/>
  <c r="DD78" i="46"/>
  <c r="DC79" i="46"/>
  <c r="DC80" i="46"/>
  <c r="DB81" i="46"/>
  <c r="DA82" i="46"/>
  <c r="CZ83" i="46"/>
  <c r="CZ84" i="46"/>
  <c r="CY85" i="46"/>
  <c r="CX86" i="46"/>
  <c r="CX87" i="46"/>
  <c r="CW88" i="46"/>
  <c r="CV89" i="46"/>
  <c r="DN89" i="46"/>
  <c r="DN90" i="46"/>
  <c r="DM91" i="46"/>
  <c r="DL92" i="46"/>
  <c r="DK73" i="46"/>
  <c r="DJ74" i="46"/>
  <c r="DJ75" i="46"/>
  <c r="DI76" i="46"/>
  <c r="DH77" i="46"/>
  <c r="DG78" i="46"/>
  <c r="DG79" i="46"/>
  <c r="DF80" i="46"/>
  <c r="DE81" i="46"/>
  <c r="DE82" i="46"/>
  <c r="DD83" i="46"/>
  <c r="DC84" i="46"/>
  <c r="DB85" i="46"/>
  <c r="DB86" i="46"/>
  <c r="DA87" i="46"/>
  <c r="CZ88" i="46"/>
  <c r="CZ89" i="46"/>
  <c r="CY90" i="46"/>
  <c r="CX91" i="46"/>
  <c r="CW92" i="46"/>
  <c r="DM74" i="46"/>
  <c r="DI77" i="46"/>
  <c r="DL79" i="46"/>
  <c r="DG82" i="46"/>
  <c r="DD85" i="46"/>
  <c r="DG87" i="46"/>
  <c r="DA90" i="46"/>
  <c r="CW75" i="46"/>
  <c r="DJ77" i="46"/>
  <c r="DG80" i="46"/>
  <c r="DJ82" i="46"/>
  <c r="DE85" i="46"/>
  <c r="DA88" i="46"/>
  <c r="DE90" i="46"/>
  <c r="DK75" i="46"/>
  <c r="DN77" i="46"/>
  <c r="DH80" i="46"/>
  <c r="DE83" i="46"/>
  <c r="DH85" i="46"/>
  <c r="DC88" i="46"/>
  <c r="CY91" i="46"/>
  <c r="CV73" i="46"/>
  <c r="DL75" i="46"/>
  <c r="DI78" i="46"/>
  <c r="DL80" i="46"/>
  <c r="DF83" i="46"/>
  <c r="DC86" i="46"/>
  <c r="DF88" i="46"/>
  <c r="CZ91" i="46"/>
  <c r="DL73" i="46"/>
  <c r="CV76" i="46"/>
  <c r="DJ78" i="46"/>
  <c r="DF81" i="46"/>
  <c r="DJ83" i="46"/>
  <c r="DD86" i="46"/>
  <c r="DA89" i="46"/>
  <c r="DD91" i="46"/>
  <c r="DM73" i="46"/>
  <c r="DJ76" i="46"/>
  <c r="DM78" i="46"/>
  <c r="DH81" i="46"/>
  <c r="DD84" i="46"/>
  <c r="DG86" i="46"/>
  <c r="DB89" i="46"/>
  <c r="CY92" i="46"/>
  <c r="CX74" i="46"/>
  <c r="DK76" i="46"/>
  <c r="DH79" i="46"/>
  <c r="DK81" i="46"/>
  <c r="DE84" i="46"/>
  <c r="DB87" i="46"/>
  <c r="DE89" i="46"/>
  <c r="CZ92" i="46"/>
  <c r="DK74" i="46"/>
  <c r="CV77" i="46"/>
  <c r="DI79" i="46"/>
  <c r="DF82" i="46"/>
  <c r="CZ90" i="46"/>
  <c r="DI84" i="46"/>
  <c r="DC92" i="46"/>
  <c r="DC87" i="46"/>
  <c r="HB126" i="26" l="1" a="1"/>
  <c r="HB129" i="26" s="1"/>
  <c r="HB149" i="26" a="1"/>
  <c r="CC126" i="26"/>
  <c r="CK126" i="26"/>
  <c r="BY127" i="26"/>
  <c r="CG127" i="26"/>
  <c r="CO127" i="26"/>
  <c r="CC128" i="26"/>
  <c r="CK128" i="26"/>
  <c r="BY129" i="26"/>
  <c r="CG129" i="26"/>
  <c r="CO129" i="26"/>
  <c r="CC130" i="26"/>
  <c r="CK130" i="26"/>
  <c r="BY131" i="26"/>
  <c r="CG131" i="26"/>
  <c r="CO131" i="26"/>
  <c r="CC132" i="26"/>
  <c r="CK132" i="26"/>
  <c r="BY133" i="26"/>
  <c r="CG133" i="26"/>
  <c r="CO133" i="26"/>
  <c r="CC134" i="26"/>
  <c r="CK134" i="26"/>
  <c r="BY135" i="26"/>
  <c r="CG135" i="26"/>
  <c r="CO135" i="26"/>
  <c r="CC136" i="26"/>
  <c r="CK136" i="26"/>
  <c r="BY137" i="26"/>
  <c r="CG137" i="26"/>
  <c r="CO137" i="26"/>
  <c r="CC138" i="26"/>
  <c r="CK138" i="26"/>
  <c r="BY139" i="26"/>
  <c r="CG139" i="26"/>
  <c r="CO139" i="26"/>
  <c r="CC140" i="26"/>
  <c r="CK140" i="26"/>
  <c r="BY141" i="26"/>
  <c r="CG141" i="26"/>
  <c r="CO141" i="26"/>
  <c r="CC142" i="26"/>
  <c r="CK142" i="26"/>
  <c r="BY143" i="26"/>
  <c r="CG143" i="26"/>
  <c r="CO143" i="26"/>
  <c r="CC144" i="26"/>
  <c r="CK144" i="26"/>
  <c r="BY145" i="26"/>
  <c r="CG145" i="26"/>
  <c r="CO145" i="26"/>
  <c r="CD126" i="26"/>
  <c r="CL126" i="26"/>
  <c r="BZ127" i="26"/>
  <c r="CH127" i="26"/>
  <c r="CP127" i="26"/>
  <c r="CE126" i="26"/>
  <c r="CO126" i="26"/>
  <c r="CE127" i="26"/>
  <c r="CQ127" i="26"/>
  <c r="CF128" i="26"/>
  <c r="CO128" i="26"/>
  <c r="CD129" i="26"/>
  <c r="CM129" i="26"/>
  <c r="CB130" i="26"/>
  <c r="CL130" i="26"/>
  <c r="CA131" i="26"/>
  <c r="CJ131" i="26"/>
  <c r="BY132" i="26"/>
  <c r="CH132" i="26"/>
  <c r="CQ132" i="26"/>
  <c r="CF133" i="26"/>
  <c r="CP133" i="26"/>
  <c r="CE134" i="26"/>
  <c r="CN134" i="26"/>
  <c r="CC135" i="26"/>
  <c r="CL135" i="26"/>
  <c r="CA136" i="26"/>
  <c r="CJ136" i="26"/>
  <c r="BZ137" i="26"/>
  <c r="CI137" i="26"/>
  <c r="BX138" i="26"/>
  <c r="CG138" i="26"/>
  <c r="CP138" i="26"/>
  <c r="CE139" i="26"/>
  <c r="CN139" i="26"/>
  <c r="CD140" i="26"/>
  <c r="CM140" i="26"/>
  <c r="CB141" i="26"/>
  <c r="CK141" i="26"/>
  <c r="BZ142" i="26"/>
  <c r="CI142" i="26"/>
  <c r="BX143" i="26"/>
  <c r="CH143" i="26"/>
  <c r="CQ143" i="26"/>
  <c r="CF144" i="26"/>
  <c r="CO144" i="26"/>
  <c r="CD145" i="26"/>
  <c r="CM145" i="26"/>
  <c r="CF126" i="26"/>
  <c r="CP126" i="26"/>
  <c r="CF127" i="26"/>
  <c r="BX128" i="26"/>
  <c r="CG128" i="26"/>
  <c r="CP128" i="26"/>
  <c r="CE129" i="26"/>
  <c r="CN129" i="26"/>
  <c r="CD130" i="26"/>
  <c r="CM130" i="26"/>
  <c r="CB131" i="26"/>
  <c r="CK131" i="26"/>
  <c r="BZ132" i="26"/>
  <c r="CI132" i="26"/>
  <c r="BX133" i="26"/>
  <c r="CH133" i="26"/>
  <c r="CQ133" i="26"/>
  <c r="CF134" i="26"/>
  <c r="CO134" i="26"/>
  <c r="CD135" i="26"/>
  <c r="CM135" i="26"/>
  <c r="CB136" i="26"/>
  <c r="CL136" i="26"/>
  <c r="CA137" i="26"/>
  <c r="CJ137" i="26"/>
  <c r="BY138" i="26"/>
  <c r="CH138" i="26"/>
  <c r="CQ138" i="26"/>
  <c r="CF139" i="26"/>
  <c r="CP139" i="26"/>
  <c r="CE140" i="26"/>
  <c r="CN140" i="26"/>
  <c r="CC141" i="26"/>
  <c r="CL141" i="26"/>
  <c r="CA142" i="26"/>
  <c r="CJ142" i="26"/>
  <c r="BZ143" i="26"/>
  <c r="CI143" i="26"/>
  <c r="BX144" i="26"/>
  <c r="CG144" i="26"/>
  <c r="CP144" i="26"/>
  <c r="CE145" i="26"/>
  <c r="CN145" i="26"/>
  <c r="CG126" i="26"/>
  <c r="CA127" i="26"/>
  <c r="CM127" i="26"/>
  <c r="CH128" i="26"/>
  <c r="BZ129" i="26"/>
  <c r="CK129" i="26"/>
  <c r="CE130" i="26"/>
  <c r="CP130" i="26"/>
  <c r="CH131" i="26"/>
  <c r="CA132" i="26"/>
  <c r="CM132" i="26"/>
  <c r="CD133" i="26"/>
  <c r="BX134" i="26"/>
  <c r="CI134" i="26"/>
  <c r="CA135" i="26"/>
  <c r="CN135" i="26"/>
  <c r="CF136" i="26"/>
  <c r="CQ136" i="26"/>
  <c r="CK137" i="26"/>
  <c r="CB138" i="26"/>
  <c r="CN138" i="26"/>
  <c r="CH139" i="26"/>
  <c r="BY140" i="26"/>
  <c r="CJ140" i="26"/>
  <c r="CD141" i="26"/>
  <c r="CP141" i="26"/>
  <c r="CG142" i="26"/>
  <c r="CA143" i="26"/>
  <c r="CL143" i="26"/>
  <c r="CD144" i="26"/>
  <c r="CQ144" i="26"/>
  <c r="CI145" i="26"/>
  <c r="CH126" i="26"/>
  <c r="CB127" i="26"/>
  <c r="CN127" i="26"/>
  <c r="CI128" i="26"/>
  <c r="CA129" i="26"/>
  <c r="CL129" i="26"/>
  <c r="CF130" i="26"/>
  <c r="CQ130" i="26"/>
  <c r="CI131" i="26"/>
  <c r="CB132" i="26"/>
  <c r="CN132" i="26"/>
  <c r="CE133" i="26"/>
  <c r="BY134" i="26"/>
  <c r="CJ134" i="26"/>
  <c r="CB135" i="26"/>
  <c r="CP135" i="26"/>
  <c r="CG136" i="26"/>
  <c r="BX137" i="26"/>
  <c r="CL137" i="26"/>
  <c r="CD138" i="26"/>
  <c r="CO138" i="26"/>
  <c r="CI139" i="26"/>
  <c r="BZ140" i="26"/>
  <c r="CL140" i="26"/>
  <c r="CE141" i="26"/>
  <c r="CQ141" i="26"/>
  <c r="CH142" i="26"/>
  <c r="CB143" i="26"/>
  <c r="CM143" i="26"/>
  <c r="CE144" i="26"/>
  <c r="BX145" i="26"/>
  <c r="CJ145" i="26"/>
  <c r="CI126" i="26"/>
  <c r="CC127" i="26"/>
  <c r="BY128" i="26"/>
  <c r="CJ128" i="26"/>
  <c r="CB129" i="26"/>
  <c r="CP129" i="26"/>
  <c r="CG130" i="26"/>
  <c r="BX131" i="26"/>
  <c r="CL131" i="26"/>
  <c r="CD132" i="26"/>
  <c r="CO132" i="26"/>
  <c r="CI133" i="26"/>
  <c r="BZ134" i="26"/>
  <c r="CL134" i="26"/>
  <c r="CE135" i="26"/>
  <c r="CQ135" i="26"/>
  <c r="CH136" i="26"/>
  <c r="CB137" i="26"/>
  <c r="CM137" i="26"/>
  <c r="CE138" i="26"/>
  <c r="BX139" i="26"/>
  <c r="CJ139" i="26"/>
  <c r="CA140" i="26"/>
  <c r="CO140" i="26"/>
  <c r="CF141" i="26"/>
  <c r="BX142" i="26"/>
  <c r="CL142" i="26"/>
  <c r="CC143" i="26"/>
  <c r="CN143" i="26"/>
  <c r="CH144" i="26"/>
  <c r="BZ145" i="26"/>
  <c r="CK145" i="26"/>
  <c r="BX126" i="26"/>
  <c r="CJ126" i="26"/>
  <c r="CD127" i="26"/>
  <c r="BZ128" i="26"/>
  <c r="CL128" i="26"/>
  <c r="CC129" i="26"/>
  <c r="CQ129" i="26"/>
  <c r="CH130" i="26"/>
  <c r="BZ131" i="26"/>
  <c r="CM131" i="26"/>
  <c r="CE132" i="26"/>
  <c r="CP132" i="26"/>
  <c r="CJ133" i="26"/>
  <c r="CA134" i="26"/>
  <c r="CM134" i="26"/>
  <c r="CF135" i="26"/>
  <c r="BX136" i="26"/>
  <c r="CI136" i="26"/>
  <c r="CC137" i="26"/>
  <c r="CN137" i="26"/>
  <c r="CF138" i="26"/>
  <c r="BZ139" i="26"/>
  <c r="CK139" i="26"/>
  <c r="CB140" i="26"/>
  <c r="CP140" i="26"/>
  <c r="CH141" i="26"/>
  <c r="BY142" i="26"/>
  <c r="CM142" i="26"/>
  <c r="CD143" i="26"/>
  <c r="CP143" i="26"/>
  <c r="CI144" i="26"/>
  <c r="CA145" i="26"/>
  <c r="CL145" i="26"/>
  <c r="CB126" i="26"/>
  <c r="CL127" i="26"/>
  <c r="BX129" i="26"/>
  <c r="CA130" i="26"/>
  <c r="CF131" i="26"/>
  <c r="CL132" i="26"/>
  <c r="CN133" i="26"/>
  <c r="BZ135" i="26"/>
  <c r="CE136" i="26"/>
  <c r="CH137" i="26"/>
  <c r="CM138" i="26"/>
  <c r="BX140" i="26"/>
  <c r="CA141" i="26"/>
  <c r="CF142" i="26"/>
  <c r="CK143" i="26"/>
  <c r="CN144" i="26"/>
  <c r="CM126" i="26"/>
  <c r="CA128" i="26"/>
  <c r="CF129" i="26"/>
  <c r="CI130" i="26"/>
  <c r="CN131" i="26"/>
  <c r="BZ133" i="26"/>
  <c r="CB134" i="26"/>
  <c r="CH135" i="26"/>
  <c r="CM136" i="26"/>
  <c r="CP137" i="26"/>
  <c r="CA139" i="26"/>
  <c r="CF140" i="26"/>
  <c r="CI141" i="26"/>
  <c r="CN142" i="26"/>
  <c r="BY144" i="26"/>
  <c r="CB145" i="26"/>
  <c r="CN126" i="26"/>
  <c r="CB128" i="26"/>
  <c r="CH129" i="26"/>
  <c r="CJ130" i="26"/>
  <c r="CP131" i="26"/>
  <c r="CA133" i="26"/>
  <c r="CD134" i="26"/>
  <c r="CI135" i="26"/>
  <c r="CN136" i="26"/>
  <c r="CQ137" i="26"/>
  <c r="CB139" i="26"/>
  <c r="CG140" i="26"/>
  <c r="CJ141" i="26"/>
  <c r="CO142" i="26"/>
  <c r="BZ144" i="26"/>
  <c r="CC145" i="26"/>
  <c r="CQ126" i="26"/>
  <c r="CD128" i="26"/>
  <c r="CI129" i="26"/>
  <c r="CN130" i="26"/>
  <c r="CQ131" i="26"/>
  <c r="CB133" i="26"/>
  <c r="CG134" i="26"/>
  <c r="CJ135" i="26"/>
  <c r="CO136" i="26"/>
  <c r="BZ138" i="26"/>
  <c r="CC139" i="26"/>
  <c r="CH140" i="26"/>
  <c r="CM141" i="26"/>
  <c r="CP142" i="26"/>
  <c r="CA144" i="26"/>
  <c r="CF145" i="26"/>
  <c r="BX127" i="26"/>
  <c r="CE128" i="26"/>
  <c r="CJ129" i="26"/>
  <c r="CO130" i="26"/>
  <c r="BX132" i="26"/>
  <c r="CC133" i="26"/>
  <c r="CH134" i="26"/>
  <c r="CK135" i="26"/>
  <c r="CP136" i="26"/>
  <c r="CA138" i="26"/>
  <c r="CD139" i="26"/>
  <c r="CI140" i="26"/>
  <c r="CN141" i="26"/>
  <c r="CQ142" i="26"/>
  <c r="CB144" i="26"/>
  <c r="CH145" i="26"/>
  <c r="CM128" i="26"/>
  <c r="CE131" i="26"/>
  <c r="CQ134" i="26"/>
  <c r="CI138" i="26"/>
  <c r="BZ141" i="26"/>
  <c r="CL144" i="26"/>
  <c r="CN128" i="26"/>
  <c r="CF132" i="26"/>
  <c r="BX135" i="26"/>
  <c r="CJ138" i="26"/>
  <c r="CB142" i="26"/>
  <c r="CM144" i="26"/>
  <c r="BY126" i="26"/>
  <c r="CQ128" i="26"/>
  <c r="CG132" i="26"/>
  <c r="BY136" i="26"/>
  <c r="CL138" i="26"/>
  <c r="CD142" i="26"/>
  <c r="CP145" i="26"/>
  <c r="BZ126" i="26"/>
  <c r="BX130" i="26"/>
  <c r="CJ132" i="26"/>
  <c r="BZ136" i="26"/>
  <c r="CL139" i="26"/>
  <c r="CE142" i="26"/>
  <c r="CQ145" i="26"/>
  <c r="CA126" i="26"/>
  <c r="BY130" i="26"/>
  <c r="CK133" i="26"/>
  <c r="CD136" i="26"/>
  <c r="CM139" i="26"/>
  <c r="CE143" i="26"/>
  <c r="CI127" i="26"/>
  <c r="BZ130" i="26"/>
  <c r="CL133" i="26"/>
  <c r="CD137" i="26"/>
  <c r="CQ139" i="26"/>
  <c r="CF143" i="26"/>
  <c r="CE137" i="26"/>
  <c r="CF137" i="26"/>
  <c r="CJ127" i="26"/>
  <c r="CQ140" i="26"/>
  <c r="CK127" i="26"/>
  <c r="BX141" i="26"/>
  <c r="CC131" i="26"/>
  <c r="CJ143" i="26"/>
  <c r="CD131" i="26"/>
  <c r="CJ144" i="26"/>
  <c r="CM133" i="26"/>
  <c r="CP134" i="26"/>
  <c r="HF73" i="46"/>
  <c r="HN73" i="46"/>
  <c r="HV73" i="46"/>
  <c r="HK74" i="46"/>
  <c r="HS74" i="46"/>
  <c r="HH75" i="46"/>
  <c r="HP75" i="46"/>
  <c r="HX75" i="46"/>
  <c r="HM76" i="46"/>
  <c r="HU76" i="46"/>
  <c r="HJ77" i="46"/>
  <c r="HR77" i="46"/>
  <c r="HG78" i="46"/>
  <c r="HO78" i="46"/>
  <c r="HW78" i="46"/>
  <c r="HL79" i="46"/>
  <c r="HT79" i="46"/>
  <c r="HI80" i="46"/>
  <c r="HQ80" i="46"/>
  <c r="HF81" i="46"/>
  <c r="HN81" i="46"/>
  <c r="HV81" i="46"/>
  <c r="HK82" i="46"/>
  <c r="HS82" i="46"/>
  <c r="HH83" i="46"/>
  <c r="HP83" i="46"/>
  <c r="HX83" i="46"/>
  <c r="HM84" i="46"/>
  <c r="HU84" i="46"/>
  <c r="HJ85" i="46"/>
  <c r="HR85" i="46"/>
  <c r="HG86" i="46"/>
  <c r="HO86" i="46"/>
  <c r="HW86" i="46"/>
  <c r="HL87" i="46"/>
  <c r="HT87" i="46"/>
  <c r="HI88" i="46"/>
  <c r="HQ88" i="46"/>
  <c r="HF89" i="46"/>
  <c r="HN89" i="46"/>
  <c r="HV89" i="46"/>
  <c r="HK90" i="46"/>
  <c r="HS90" i="46"/>
  <c r="HH91" i="46"/>
  <c r="HP91" i="46"/>
  <c r="HX91" i="46"/>
  <c r="HM92" i="46"/>
  <c r="HU92" i="46"/>
  <c r="HH73" i="46"/>
  <c r="HQ73" i="46"/>
  <c r="HG74" i="46"/>
  <c r="HP74" i="46"/>
  <c r="HF75" i="46"/>
  <c r="HO75" i="46"/>
  <c r="HF76" i="46"/>
  <c r="HO76" i="46"/>
  <c r="HX76" i="46"/>
  <c r="HN77" i="46"/>
  <c r="HW77" i="46"/>
  <c r="HM78" i="46"/>
  <c r="HV78" i="46"/>
  <c r="HM79" i="46"/>
  <c r="HV79" i="46"/>
  <c r="HL80" i="46"/>
  <c r="HU80" i="46"/>
  <c r="HK81" i="46"/>
  <c r="HT81" i="46"/>
  <c r="HJ82" i="46"/>
  <c r="HT82" i="46"/>
  <c r="HJ83" i="46"/>
  <c r="HS83" i="46"/>
  <c r="HI84" i="46"/>
  <c r="HR84" i="46"/>
  <c r="HH85" i="46"/>
  <c r="HQ85" i="46"/>
  <c r="HH86" i="46"/>
  <c r="HQ86" i="46"/>
  <c r="HG87" i="46"/>
  <c r="HP87" i="46"/>
  <c r="HF88" i="46"/>
  <c r="HO88" i="46"/>
  <c r="HX88" i="46"/>
  <c r="HO89" i="46"/>
  <c r="HX89" i="46"/>
  <c r="HN90" i="46"/>
  <c r="HW90" i="46"/>
  <c r="HM91" i="46"/>
  <c r="HV91" i="46"/>
  <c r="HL92" i="46"/>
  <c r="HV92" i="46"/>
  <c r="HI73" i="46"/>
  <c r="HR73" i="46"/>
  <c r="HH74" i="46"/>
  <c r="HQ74" i="46"/>
  <c r="HG75" i="46"/>
  <c r="HQ75" i="46"/>
  <c r="HG76" i="46"/>
  <c r="HP76" i="46"/>
  <c r="HF77" i="46"/>
  <c r="HO77" i="46"/>
  <c r="HX77" i="46"/>
  <c r="HN78" i="46"/>
  <c r="HX78" i="46"/>
  <c r="HN79" i="46"/>
  <c r="HW79" i="46"/>
  <c r="HM80" i="46"/>
  <c r="HV80" i="46"/>
  <c r="HL81" i="46"/>
  <c r="HU81" i="46"/>
  <c r="HL82" i="46"/>
  <c r="HU82" i="46"/>
  <c r="HK83" i="46"/>
  <c r="HT83" i="46"/>
  <c r="HJ84" i="46"/>
  <c r="HS84" i="46"/>
  <c r="HI85" i="46"/>
  <c r="HS85" i="46"/>
  <c r="HI86" i="46"/>
  <c r="HR86" i="46"/>
  <c r="HH87" i="46"/>
  <c r="HQ87" i="46"/>
  <c r="HG88" i="46"/>
  <c r="HP88" i="46"/>
  <c r="HG89" i="46"/>
  <c r="HP89" i="46"/>
  <c r="HF90" i="46"/>
  <c r="HO90" i="46"/>
  <c r="HX90" i="46"/>
  <c r="HN91" i="46"/>
  <c r="HW91" i="46"/>
  <c r="HN92" i="46"/>
  <c r="HW92" i="46"/>
  <c r="HP73" i="46"/>
  <c r="HJ74" i="46"/>
  <c r="HV74" i="46"/>
  <c r="HN75" i="46"/>
  <c r="HI76" i="46"/>
  <c r="HT76" i="46"/>
  <c r="HM77" i="46"/>
  <c r="HH78" i="46"/>
  <c r="HS78" i="46"/>
  <c r="HK79" i="46"/>
  <c r="HF80" i="46"/>
  <c r="HR80" i="46"/>
  <c r="HJ81" i="46"/>
  <c r="HX81" i="46"/>
  <c r="HP82" i="46"/>
  <c r="HI83" i="46"/>
  <c r="HV83" i="46"/>
  <c r="HO84" i="46"/>
  <c r="HG85" i="46"/>
  <c r="HU85" i="46"/>
  <c r="HM86" i="46"/>
  <c r="HF87" i="46"/>
  <c r="HS87" i="46"/>
  <c r="HL88" i="46"/>
  <c r="HW88" i="46"/>
  <c r="HR89" i="46"/>
  <c r="HJ90" i="46"/>
  <c r="HV90" i="46"/>
  <c r="HQ91" i="46"/>
  <c r="HI92" i="46"/>
  <c r="HT92" i="46"/>
  <c r="HS73" i="46"/>
  <c r="HL74" i="46"/>
  <c r="HW74" i="46"/>
  <c r="HR75" i="46"/>
  <c r="HJ76" i="46"/>
  <c r="HV76" i="46"/>
  <c r="HP77" i="46"/>
  <c r="HI78" i="46"/>
  <c r="HT78" i="46"/>
  <c r="HO79" i="46"/>
  <c r="HG80" i="46"/>
  <c r="HS80" i="46"/>
  <c r="HM81" i="46"/>
  <c r="HF82" i="46"/>
  <c r="HQ82" i="46"/>
  <c r="HL83" i="46"/>
  <c r="HW83" i="46"/>
  <c r="HP84" i="46"/>
  <c r="HK85" i="46"/>
  <c r="HV85" i="46"/>
  <c r="HN86" i="46"/>
  <c r="HI87" i="46"/>
  <c r="HU87" i="46"/>
  <c r="HM88" i="46"/>
  <c r="HH89" i="46"/>
  <c r="HS89" i="46"/>
  <c r="HL90" i="46"/>
  <c r="HF91" i="46"/>
  <c r="HR91" i="46"/>
  <c r="HJ92" i="46"/>
  <c r="HX92" i="46"/>
  <c r="HJ73" i="46"/>
  <c r="HU73" i="46"/>
  <c r="HN74" i="46"/>
  <c r="HI75" i="46"/>
  <c r="HT75" i="46"/>
  <c r="HL76" i="46"/>
  <c r="HG77" i="46"/>
  <c r="HS77" i="46"/>
  <c r="HK78" i="46"/>
  <c r="HF79" i="46"/>
  <c r="HQ79" i="46"/>
  <c r="HJ80" i="46"/>
  <c r="HW80" i="46"/>
  <c r="HP81" i="46"/>
  <c r="HH82" i="46"/>
  <c r="HV82" i="46"/>
  <c r="HN83" i="46"/>
  <c r="HG84" i="46"/>
  <c r="HT84" i="46"/>
  <c r="HM85" i="46"/>
  <c r="HX85" i="46"/>
  <c r="HS86" i="46"/>
  <c r="HK87" i="46"/>
  <c r="HW87" i="46"/>
  <c r="HR88" i="46"/>
  <c r="HJ89" i="46"/>
  <c r="HU89" i="46"/>
  <c r="HP90" i="46"/>
  <c r="HI91" i="46"/>
  <c r="HT91" i="46"/>
  <c r="HO92" i="46"/>
  <c r="HK73" i="46"/>
  <c r="HW73" i="46"/>
  <c r="HO74" i="46"/>
  <c r="HJ75" i="46"/>
  <c r="HU75" i="46"/>
  <c r="HN76" i="46"/>
  <c r="HH77" i="46"/>
  <c r="HT77" i="46"/>
  <c r="HL78" i="46"/>
  <c r="HG79" i="46"/>
  <c r="HR79" i="46"/>
  <c r="HK80" i="46"/>
  <c r="HX80" i="46"/>
  <c r="HQ81" i="46"/>
  <c r="HI82" i="46"/>
  <c r="HW82" i="46"/>
  <c r="HO83" i="46"/>
  <c r="HH84" i="46"/>
  <c r="HV84" i="46"/>
  <c r="HN85" i="46"/>
  <c r="HF86" i="46"/>
  <c r="HT86" i="46"/>
  <c r="HM87" i="46"/>
  <c r="HX87" i="46"/>
  <c r="HS88" i="46"/>
  <c r="HK89" i="46"/>
  <c r="HW89" i="46"/>
  <c r="HQ90" i="46"/>
  <c r="HJ91" i="46"/>
  <c r="HU91" i="46"/>
  <c r="HP92" i="46"/>
  <c r="HX73" i="46"/>
  <c r="HK75" i="46"/>
  <c r="HQ76" i="46"/>
  <c r="HU77" i="46"/>
  <c r="HH79" i="46"/>
  <c r="HN80" i="46"/>
  <c r="HR81" i="46"/>
  <c r="HX82" i="46"/>
  <c r="HK84" i="46"/>
  <c r="HO85" i="46"/>
  <c r="HU86" i="46"/>
  <c r="HH88" i="46"/>
  <c r="HL89" i="46"/>
  <c r="HR90" i="46"/>
  <c r="HF92" i="46"/>
  <c r="HF74" i="46"/>
  <c r="HL75" i="46"/>
  <c r="HR76" i="46"/>
  <c r="HV77" i="46"/>
  <c r="HI79" i="46"/>
  <c r="HO80" i="46"/>
  <c r="HS81" i="46"/>
  <c r="HF83" i="46"/>
  <c r="HL84" i="46"/>
  <c r="HP85" i="46"/>
  <c r="HV86" i="46"/>
  <c r="HJ88" i="46"/>
  <c r="HM89" i="46"/>
  <c r="HT90" i="46"/>
  <c r="HG92" i="46"/>
  <c r="HI74" i="46"/>
  <c r="HM75" i="46"/>
  <c r="HS76" i="46"/>
  <c r="HF78" i="46"/>
  <c r="HJ79" i="46"/>
  <c r="HP80" i="46"/>
  <c r="HW81" i="46"/>
  <c r="HG83" i="46"/>
  <c r="HN84" i="46"/>
  <c r="HT85" i="46"/>
  <c r="HX86" i="46"/>
  <c r="HK88" i="46"/>
  <c r="HQ89" i="46"/>
  <c r="HU90" i="46"/>
  <c r="HH92" i="46"/>
  <c r="HG73" i="46"/>
  <c r="HM74" i="46"/>
  <c r="HS75" i="46"/>
  <c r="HW76" i="46"/>
  <c r="HJ78" i="46"/>
  <c r="HP79" i="46"/>
  <c r="HT80" i="46"/>
  <c r="HG82" i="46"/>
  <c r="HM83" i="46"/>
  <c r="HQ84" i="46"/>
  <c r="HW85" i="46"/>
  <c r="HJ87" i="46"/>
  <c r="HN88" i="46"/>
  <c r="HT89" i="46"/>
  <c r="HG91" i="46"/>
  <c r="HK92" i="46"/>
  <c r="HL73" i="46"/>
  <c r="HR74" i="46"/>
  <c r="HV75" i="46"/>
  <c r="HI77" i="46"/>
  <c r="HP78" i="46"/>
  <c r="HS79" i="46"/>
  <c r="HG81" i="46"/>
  <c r="HM82" i="46"/>
  <c r="HQ83" i="46"/>
  <c r="HW84" i="46"/>
  <c r="HJ86" i="46"/>
  <c r="HN87" i="46"/>
  <c r="HT88" i="46"/>
  <c r="HG90" i="46"/>
  <c r="HK91" i="46"/>
  <c r="HQ92" i="46"/>
  <c r="HH76" i="46"/>
  <c r="HU79" i="46"/>
  <c r="HR82" i="46"/>
  <c r="HL86" i="46"/>
  <c r="HH90" i="46"/>
  <c r="HM73" i="46"/>
  <c r="HK76" i="46"/>
  <c r="HX79" i="46"/>
  <c r="HR83" i="46"/>
  <c r="HP86" i="46"/>
  <c r="HI90" i="46"/>
  <c r="HO73" i="46"/>
  <c r="HK77" i="46"/>
  <c r="HH80" i="46"/>
  <c r="HU83" i="46"/>
  <c r="HO87" i="46"/>
  <c r="HM90" i="46"/>
  <c r="HT73" i="46"/>
  <c r="HL77" i="46"/>
  <c r="HH81" i="46"/>
  <c r="HF84" i="46"/>
  <c r="HR87" i="46"/>
  <c r="HL91" i="46"/>
  <c r="HT74" i="46"/>
  <c r="HQ77" i="46"/>
  <c r="HI81" i="46"/>
  <c r="HX84" i="46"/>
  <c r="HV87" i="46"/>
  <c r="HO91" i="46"/>
  <c r="HU74" i="46"/>
  <c r="HQ78" i="46"/>
  <c r="HO81" i="46"/>
  <c r="HF85" i="46"/>
  <c r="HU88" i="46"/>
  <c r="HS91" i="46"/>
  <c r="HX74" i="46"/>
  <c r="HR78" i="46"/>
  <c r="HN82" i="46"/>
  <c r="HL85" i="46"/>
  <c r="HV88" i="46"/>
  <c r="HR92" i="46"/>
  <c r="HI89" i="46"/>
  <c r="HS92" i="46"/>
  <c r="HO82" i="46"/>
  <c r="HK86" i="46"/>
  <c r="HW75" i="46"/>
  <c r="HU78" i="46"/>
  <c r="I189" i="26" a="1"/>
  <c r="X153" i="26"/>
  <c r="HB103" i="26" a="1"/>
  <c r="BX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 s="1"/>
  <c r="AJ147" i="46"/>
  <c r="AJ154" i="46" s="1"/>
  <c r="AF147" i="46"/>
  <c r="AF154" i="46" s="1"/>
  <c r="AB147" i="46"/>
  <c r="AB154" i="46" s="1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 s="1"/>
  <c r="AI147" i="46"/>
  <c r="AI154" i="46" s="1"/>
  <c r="AD147" i="46"/>
  <c r="AD154" i="46" s="1"/>
  <c r="Y147" i="46"/>
  <c r="Y153" i="46" s="1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 s="1"/>
  <c r="AH147" i="46"/>
  <c r="AH154" i="46" s="1"/>
  <c r="AC147" i="46"/>
  <c r="AC154" i="46" s="1"/>
  <c r="AO151" i="46"/>
  <c r="AE151" i="46"/>
  <c r="AN150" i="46"/>
  <c r="AB150" i="46"/>
  <c r="AK149" i="46"/>
  <c r="AA149" i="46"/>
  <c r="AH148" i="46"/>
  <c r="X148" i="46"/>
  <c r="AK147" i="46"/>
  <c r="AK154" i="46" s="1"/>
  <c r="AA147" i="46"/>
  <c r="AA154" i="46" s="1"/>
  <c r="AJ151" i="46"/>
  <c r="AI150" i="46"/>
  <c r="AJ149" i="46"/>
  <c r="AN148" i="46"/>
  <c r="AD151" i="46"/>
  <c r="AH150" i="46"/>
  <c r="AI149" i="46"/>
  <c r="AM148" i="46"/>
  <c r="AP147" i="46"/>
  <c r="AP154" i="46" s="1"/>
  <c r="AG147" i="46"/>
  <c r="AG154" i="46" s="1"/>
  <c r="AB151" i="46"/>
  <c r="AA150" i="46"/>
  <c r="AE149" i="46"/>
  <c r="AF148" i="46"/>
  <c r="AN151" i="46"/>
  <c r="Y151" i="46"/>
  <c r="Z150" i="46"/>
  <c r="AD149" i="46"/>
  <c r="AE148" i="46"/>
  <c r="AE147" i="46"/>
  <c r="AE154" i="46" s="1"/>
  <c r="X151" i="46"/>
  <c r="Z149" i="46"/>
  <c r="AM150" i="46"/>
  <c r="AP148" i="46"/>
  <c r="AJ150" i="46"/>
  <c r="AO148" i="46"/>
  <c r="Z147" i="46"/>
  <c r="Z154" i="46" s="1"/>
  <c r="AG150" i="46"/>
  <c r="AG148" i="46"/>
  <c r="AM151" i="46"/>
  <c r="Y150" i="46"/>
  <c r="AD148" i="46"/>
  <c r="AP149" i="46"/>
  <c r="AL147" i="46"/>
  <c r="AL154" i="46" s="1"/>
  <c r="AH149" i="46"/>
  <c r="AC148" i="46"/>
  <c r="AL151" i="46"/>
  <c r="AK151" i="46"/>
  <c r="AC151" i="46"/>
  <c r="X150" i="46"/>
  <c r="HI129" i="26"/>
  <c r="HB136" i="26" l="1"/>
  <c r="HB128" i="26"/>
  <c r="HB126" i="26"/>
  <c r="HB137" i="26"/>
  <c r="HB134" i="26"/>
  <c r="HB131" i="26"/>
  <c r="HB142" i="26"/>
  <c r="HB143" i="26"/>
  <c r="HB127" i="26"/>
  <c r="HB144" i="26"/>
  <c r="HB138" i="26"/>
  <c r="HB135" i="26"/>
  <c r="HB130" i="26"/>
  <c r="HB140" i="26"/>
  <c r="HB139" i="26"/>
  <c r="HB132" i="26"/>
  <c r="HB133" i="26"/>
  <c r="HB141" i="26"/>
  <c r="HB105" i="26"/>
  <c r="HB109" i="26"/>
  <c r="HB113" i="26"/>
  <c r="HB117" i="26"/>
  <c r="HB121" i="26"/>
  <c r="HB108" i="26"/>
  <c r="HB115" i="26"/>
  <c r="HB103" i="26"/>
  <c r="HB110" i="26"/>
  <c r="HB116" i="26"/>
  <c r="HB111" i="26"/>
  <c r="HB120" i="26"/>
  <c r="HB112" i="26"/>
  <c r="HB104" i="26"/>
  <c r="HB114" i="26"/>
  <c r="HB106" i="26"/>
  <c r="HB107" i="26"/>
  <c r="HB118" i="26"/>
  <c r="HB119" i="26"/>
  <c r="HB126" i="46" a="1"/>
  <c r="CV126" i="26" a="1"/>
  <c r="I189" i="46" a="1"/>
  <c r="X153" i="46"/>
  <c r="HB149" i="46" a="1"/>
  <c r="K206" i="26"/>
  <c r="W206" i="26" s="1"/>
  <c r="M204" i="26"/>
  <c r="Y204" i="26" s="1"/>
  <c r="J203" i="26"/>
  <c r="V203" i="26" s="1"/>
  <c r="L201" i="26"/>
  <c r="X201" i="26" s="1"/>
  <c r="I200" i="26"/>
  <c r="U200" i="26" s="1"/>
  <c r="K198" i="26"/>
  <c r="W198" i="26" s="1"/>
  <c r="M196" i="26"/>
  <c r="Y196" i="26" s="1"/>
  <c r="J195" i="26"/>
  <c r="V195" i="26" s="1"/>
  <c r="L193" i="26"/>
  <c r="X193" i="26" s="1"/>
  <c r="I192" i="26"/>
  <c r="U192" i="26" s="1"/>
  <c r="K190" i="26"/>
  <c r="W190" i="26" s="1"/>
  <c r="M207" i="26"/>
  <c r="Y207" i="26" s="1"/>
  <c r="J206" i="26"/>
  <c r="V206" i="26" s="1"/>
  <c r="L204" i="26"/>
  <c r="X204" i="26" s="1"/>
  <c r="I203" i="26"/>
  <c r="U203" i="26" s="1"/>
  <c r="K201" i="26"/>
  <c r="W201" i="26" s="1"/>
  <c r="M199" i="26"/>
  <c r="Y199" i="26" s="1"/>
  <c r="J198" i="26"/>
  <c r="V198" i="26" s="1"/>
  <c r="L196" i="26"/>
  <c r="X196" i="26" s="1"/>
  <c r="I195" i="26"/>
  <c r="U195" i="26" s="1"/>
  <c r="K193" i="26"/>
  <c r="W193" i="26" s="1"/>
  <c r="M191" i="26"/>
  <c r="Y191" i="26" s="1"/>
  <c r="J190" i="26"/>
  <c r="V190" i="26" s="1"/>
  <c r="L206" i="26"/>
  <c r="X206" i="26" s="1"/>
  <c r="J204" i="26"/>
  <c r="V204" i="26" s="1"/>
  <c r="J202" i="26"/>
  <c r="V202" i="26" s="1"/>
  <c r="J200" i="26"/>
  <c r="V200" i="26" s="1"/>
  <c r="M197" i="26"/>
  <c r="Y197" i="26" s="1"/>
  <c r="M195" i="26"/>
  <c r="Y195" i="26" s="1"/>
  <c r="M193" i="26"/>
  <c r="Y193" i="26" s="1"/>
  <c r="K191" i="26"/>
  <c r="W191" i="26" s="1"/>
  <c r="K189" i="26"/>
  <c r="W189" i="26" s="1"/>
  <c r="I206" i="26"/>
  <c r="U206" i="26" s="1"/>
  <c r="I204" i="26"/>
  <c r="U204" i="26" s="1"/>
  <c r="I202" i="26"/>
  <c r="U202" i="26" s="1"/>
  <c r="L199" i="26"/>
  <c r="X199" i="26" s="1"/>
  <c r="L197" i="26"/>
  <c r="X197" i="26" s="1"/>
  <c r="L195" i="26"/>
  <c r="X195" i="26" s="1"/>
  <c r="J193" i="26"/>
  <c r="V193" i="26" s="1"/>
  <c r="J191" i="26"/>
  <c r="V191" i="26" s="1"/>
  <c r="J189" i="26"/>
  <c r="V189" i="26" s="1"/>
  <c r="K207" i="26"/>
  <c r="W207" i="26" s="1"/>
  <c r="I205" i="26"/>
  <c r="U205" i="26" s="1"/>
  <c r="M201" i="26"/>
  <c r="Y201" i="26" s="1"/>
  <c r="I199" i="26"/>
  <c r="U199" i="26" s="1"/>
  <c r="J196" i="26"/>
  <c r="V196" i="26" s="1"/>
  <c r="I193" i="26"/>
  <c r="U193" i="26" s="1"/>
  <c r="L190" i="26"/>
  <c r="X190" i="26" s="1"/>
  <c r="J207" i="26"/>
  <c r="V207" i="26" s="1"/>
  <c r="K204" i="26"/>
  <c r="W204" i="26" s="1"/>
  <c r="J201" i="26"/>
  <c r="V201" i="26" s="1"/>
  <c r="M198" i="26"/>
  <c r="Y198" i="26" s="1"/>
  <c r="I196" i="26"/>
  <c r="U196" i="26" s="1"/>
  <c r="M192" i="26"/>
  <c r="Y192" i="26" s="1"/>
  <c r="I190" i="26"/>
  <c r="U190" i="26" s="1"/>
  <c r="I207" i="26"/>
  <c r="U207" i="26" s="1"/>
  <c r="M203" i="26"/>
  <c r="Y203" i="26" s="1"/>
  <c r="I201" i="26"/>
  <c r="U201" i="26" s="1"/>
  <c r="L198" i="26"/>
  <c r="X198" i="26" s="1"/>
  <c r="K195" i="26"/>
  <c r="W195" i="26" s="1"/>
  <c r="L192" i="26"/>
  <c r="X192" i="26" s="1"/>
  <c r="M189" i="26"/>
  <c r="Y189" i="26" s="1"/>
  <c r="M205" i="26"/>
  <c r="Y205" i="26" s="1"/>
  <c r="K203" i="26"/>
  <c r="W203" i="26" s="1"/>
  <c r="L200" i="26"/>
  <c r="X200" i="26" s="1"/>
  <c r="K197" i="26"/>
  <c r="W197" i="26" s="1"/>
  <c r="L194" i="26"/>
  <c r="X194" i="26" s="1"/>
  <c r="J192" i="26"/>
  <c r="V192" i="26" s="1"/>
  <c r="M202" i="26"/>
  <c r="Y202" i="26" s="1"/>
  <c r="J197" i="26"/>
  <c r="V197" i="26" s="1"/>
  <c r="L191" i="26"/>
  <c r="X191" i="26" s="1"/>
  <c r="I189" i="26"/>
  <c r="U189" i="26" s="1"/>
  <c r="L202" i="26"/>
  <c r="X202" i="26" s="1"/>
  <c r="I197" i="26"/>
  <c r="U197" i="26" s="1"/>
  <c r="I191" i="26"/>
  <c r="U191" i="26" s="1"/>
  <c r="L207" i="26"/>
  <c r="X207" i="26" s="1"/>
  <c r="K202" i="26"/>
  <c r="W202" i="26" s="1"/>
  <c r="K196" i="26"/>
  <c r="W196" i="26" s="1"/>
  <c r="M190" i="26"/>
  <c r="Y190" i="26" s="1"/>
  <c r="M206" i="26"/>
  <c r="Y206" i="26" s="1"/>
  <c r="M200" i="26"/>
  <c r="Y200" i="26" s="1"/>
  <c r="M194" i="26"/>
  <c r="Y194" i="26" s="1"/>
  <c r="L189" i="26"/>
  <c r="X189" i="26" s="1"/>
  <c r="L205" i="26"/>
  <c r="X205" i="26" s="1"/>
  <c r="K194" i="26"/>
  <c r="W194" i="26" s="1"/>
  <c r="K205" i="26"/>
  <c r="W205" i="26" s="1"/>
  <c r="J194" i="26"/>
  <c r="V194" i="26" s="1"/>
  <c r="J205" i="26"/>
  <c r="V205" i="26" s="1"/>
  <c r="I194" i="26"/>
  <c r="U194" i="26" s="1"/>
  <c r="L203" i="26"/>
  <c r="X203" i="26" s="1"/>
  <c r="K192" i="26"/>
  <c r="W192" i="26" s="1"/>
  <c r="I198" i="26"/>
  <c r="U198" i="26" s="1"/>
  <c r="J199" i="26"/>
  <c r="V199" i="26" s="1"/>
  <c r="K199" i="26"/>
  <c r="W199" i="26" s="1"/>
  <c r="K200" i="26"/>
  <c r="W200" i="26" s="1"/>
  <c r="HB103" i="46" a="1"/>
  <c r="CC126" i="46"/>
  <c r="CK126" i="46"/>
  <c r="BY127" i="46"/>
  <c r="CG127" i="46"/>
  <c r="CO127" i="46"/>
  <c r="CC128" i="46"/>
  <c r="CK128" i="46"/>
  <c r="BY129" i="46"/>
  <c r="CG129" i="46"/>
  <c r="CO129" i="46"/>
  <c r="CC130" i="46"/>
  <c r="CK130" i="46"/>
  <c r="BY131" i="46"/>
  <c r="CG131" i="46"/>
  <c r="CO131" i="46"/>
  <c r="CC132" i="46"/>
  <c r="CK132" i="46"/>
  <c r="BY133" i="46"/>
  <c r="CG133" i="46"/>
  <c r="CO133" i="46"/>
  <c r="CC134" i="46"/>
  <c r="CK134" i="46"/>
  <c r="BY135" i="46"/>
  <c r="CG135" i="46"/>
  <c r="CO135" i="46"/>
  <c r="CC136" i="46"/>
  <c r="CK136" i="46"/>
  <c r="BY137" i="46"/>
  <c r="CG137" i="46"/>
  <c r="CO137" i="46"/>
  <c r="CC138" i="46"/>
  <c r="CK138" i="46"/>
  <c r="BY139" i="46"/>
  <c r="CG139" i="46"/>
  <c r="CO139" i="46"/>
  <c r="CC140" i="46"/>
  <c r="CK140" i="46"/>
  <c r="BY141" i="46"/>
  <c r="CG141" i="46"/>
  <c r="CO141" i="46"/>
  <c r="CC142" i="46"/>
  <c r="CK142" i="46"/>
  <c r="BY143" i="46"/>
  <c r="CG143" i="46"/>
  <c r="CO143" i="46"/>
  <c r="CC144" i="46"/>
  <c r="CK144" i="46"/>
  <c r="BY145" i="46"/>
  <c r="CG145" i="46"/>
  <c r="CO145" i="46"/>
  <c r="CF126" i="46"/>
  <c r="CO126" i="46"/>
  <c r="CD127" i="46"/>
  <c r="CM127" i="46"/>
  <c r="CB128" i="46"/>
  <c r="CL128" i="46"/>
  <c r="CA129" i="46"/>
  <c r="CJ129" i="46"/>
  <c r="BY130" i="46"/>
  <c r="CH130" i="46"/>
  <c r="CQ130" i="46"/>
  <c r="CF131" i="46"/>
  <c r="CP131" i="46"/>
  <c r="CE132" i="46"/>
  <c r="CN132" i="46"/>
  <c r="CC133" i="46"/>
  <c r="CL133" i="46"/>
  <c r="CA134" i="46"/>
  <c r="CJ134" i="46"/>
  <c r="BZ135" i="46"/>
  <c r="CI135" i="46"/>
  <c r="BX136" i="46"/>
  <c r="CG136" i="46"/>
  <c r="CP136" i="46"/>
  <c r="CE137" i="46"/>
  <c r="CN137" i="46"/>
  <c r="CD138" i="46"/>
  <c r="CM138" i="46"/>
  <c r="CB139" i="46"/>
  <c r="CK139" i="46"/>
  <c r="BZ140" i="46"/>
  <c r="CI140" i="46"/>
  <c r="BX141" i="46"/>
  <c r="CH141" i="46"/>
  <c r="CQ141" i="46"/>
  <c r="CF142" i="46"/>
  <c r="CO142" i="46"/>
  <c r="CD143" i="46"/>
  <c r="CM143" i="46"/>
  <c r="CB144" i="46"/>
  <c r="CL144" i="46"/>
  <c r="CA145" i="46"/>
  <c r="CJ145" i="46"/>
  <c r="BZ126" i="46"/>
  <c r="CI126" i="46"/>
  <c r="BX127" i="46"/>
  <c r="CH127" i="46"/>
  <c r="CQ127" i="46"/>
  <c r="CF128" i="46"/>
  <c r="CO128" i="46"/>
  <c r="CD129" i="46"/>
  <c r="CM129" i="46"/>
  <c r="CB130" i="46"/>
  <c r="CL130" i="46"/>
  <c r="CA131" i="46"/>
  <c r="CJ131" i="46"/>
  <c r="BY132" i="46"/>
  <c r="CH132" i="46"/>
  <c r="CQ132" i="46"/>
  <c r="CF133" i="46"/>
  <c r="CP133" i="46"/>
  <c r="CE134" i="46"/>
  <c r="CN134" i="46"/>
  <c r="CC135" i="46"/>
  <c r="CL135" i="46"/>
  <c r="CA136" i="46"/>
  <c r="CJ136" i="46"/>
  <c r="BZ137" i="46"/>
  <c r="CI137" i="46"/>
  <c r="BX138" i="46"/>
  <c r="CG138" i="46"/>
  <c r="CP138" i="46"/>
  <c r="CE139" i="46"/>
  <c r="CN139" i="46"/>
  <c r="CD140" i="46"/>
  <c r="CM140" i="46"/>
  <c r="CB141" i="46"/>
  <c r="CK141" i="46"/>
  <c r="BZ142" i="46"/>
  <c r="CI142" i="46"/>
  <c r="BX143" i="46"/>
  <c r="CH143" i="46"/>
  <c r="CQ143" i="46"/>
  <c r="CF144" i="46"/>
  <c r="CO144" i="46"/>
  <c r="CD145" i="46"/>
  <c r="CM145" i="46"/>
  <c r="CA126" i="46"/>
  <c r="CM126" i="46"/>
  <c r="CE127" i="46"/>
  <c r="BX128" i="46"/>
  <c r="CI128" i="46"/>
  <c r="CB129" i="46"/>
  <c r="CN129" i="46"/>
  <c r="CF130" i="46"/>
  <c r="BX131" i="46"/>
  <c r="CK131" i="46"/>
  <c r="CB132" i="46"/>
  <c r="CO132" i="46"/>
  <c r="CH133" i="46"/>
  <c r="BY134" i="46"/>
  <c r="CL134" i="46"/>
  <c r="CD135" i="46"/>
  <c r="CP135" i="46"/>
  <c r="CH136" i="46"/>
  <c r="CA137" i="46"/>
  <c r="CL137" i="46"/>
  <c r="CE138" i="46"/>
  <c r="CQ138" i="46"/>
  <c r="CI139" i="46"/>
  <c r="CA140" i="46"/>
  <c r="CN140" i="46"/>
  <c r="CE141" i="46"/>
  <c r="BX142" i="46"/>
  <c r="CJ142" i="46"/>
  <c r="CB143" i="46"/>
  <c r="CN143" i="46"/>
  <c r="CG144" i="46"/>
  <c r="BX145" i="46"/>
  <c r="CK145" i="46"/>
  <c r="CB126" i="46"/>
  <c r="CN126" i="46"/>
  <c r="CF127" i="46"/>
  <c r="BY128" i="46"/>
  <c r="CJ128" i="46"/>
  <c r="CC129" i="46"/>
  <c r="CP129" i="46"/>
  <c r="CG130" i="46"/>
  <c r="BZ131" i="46"/>
  <c r="CL131" i="46"/>
  <c r="CD132" i="46"/>
  <c r="CP132" i="46"/>
  <c r="CI133" i="46"/>
  <c r="BZ134" i="46"/>
  <c r="CM134" i="46"/>
  <c r="CE135" i="46"/>
  <c r="CQ135" i="46"/>
  <c r="CI136" i="46"/>
  <c r="CB137" i="46"/>
  <c r="CM137" i="46"/>
  <c r="CF138" i="46"/>
  <c r="BX139" i="46"/>
  <c r="CJ139" i="46"/>
  <c r="CB140" i="46"/>
  <c r="CO140" i="46"/>
  <c r="CF141" i="46"/>
  <c r="BY142" i="46"/>
  <c r="CL142" i="46"/>
  <c r="CC143" i="46"/>
  <c r="CP143" i="46"/>
  <c r="CH144" i="46"/>
  <c r="BZ145" i="46"/>
  <c r="CL145" i="46"/>
  <c r="CD126" i="46"/>
  <c r="CP126" i="46"/>
  <c r="CI127" i="46"/>
  <c r="BZ128" i="46"/>
  <c r="CM128" i="46"/>
  <c r="CE129" i="46"/>
  <c r="CQ129" i="46"/>
  <c r="CI130" i="46"/>
  <c r="CB131" i="46"/>
  <c r="CM131" i="46"/>
  <c r="CF132" i="46"/>
  <c r="BX133" i="46"/>
  <c r="CJ133" i="46"/>
  <c r="CB134" i="46"/>
  <c r="CO134" i="46"/>
  <c r="CF135" i="46"/>
  <c r="BY136" i="46"/>
  <c r="CL136" i="46"/>
  <c r="CC137" i="46"/>
  <c r="CP137" i="46"/>
  <c r="CH138" i="46"/>
  <c r="BZ139" i="46"/>
  <c r="CL139" i="46"/>
  <c r="CE140" i="46"/>
  <c r="CP140" i="46"/>
  <c r="CI141" i="46"/>
  <c r="CA142" i="46"/>
  <c r="CM142" i="46"/>
  <c r="CE143" i="46"/>
  <c r="BX144" i="46"/>
  <c r="CI144" i="46"/>
  <c r="CB145" i="46"/>
  <c r="CN145" i="46"/>
  <c r="CE126" i="46"/>
  <c r="CQ126" i="46"/>
  <c r="CJ127" i="46"/>
  <c r="CA128" i="46"/>
  <c r="CN128" i="46"/>
  <c r="CF129" i="46"/>
  <c r="BX130" i="46"/>
  <c r="CJ130" i="46"/>
  <c r="CC131" i="46"/>
  <c r="CN131" i="46"/>
  <c r="CG132" i="46"/>
  <c r="BZ133" i="46"/>
  <c r="CK133" i="46"/>
  <c r="CD134" i="46"/>
  <c r="CP134" i="46"/>
  <c r="CH135" i="46"/>
  <c r="BZ136" i="46"/>
  <c r="CM136" i="46"/>
  <c r="CD137" i="46"/>
  <c r="CQ137" i="46"/>
  <c r="CI138" i="46"/>
  <c r="CA139" i="46"/>
  <c r="CM139" i="46"/>
  <c r="CF140" i="46"/>
  <c r="CQ140" i="46"/>
  <c r="CJ141" i="46"/>
  <c r="CB142" i="46"/>
  <c r="CN142" i="46"/>
  <c r="CF143" i="46"/>
  <c r="BY144" i="46"/>
  <c r="CJ144" i="46"/>
  <c r="CC145" i="46"/>
  <c r="CP145" i="46"/>
  <c r="BZ127" i="46"/>
  <c r="CD128" i="46"/>
  <c r="CH129" i="46"/>
  <c r="CM130" i="46"/>
  <c r="CQ131" i="46"/>
  <c r="CA133" i="46"/>
  <c r="CF134" i="46"/>
  <c r="CJ135" i="46"/>
  <c r="CN136" i="46"/>
  <c r="BY138" i="46"/>
  <c r="CC139" i="46"/>
  <c r="CG140" i="46"/>
  <c r="CL141" i="46"/>
  <c r="CP142" i="46"/>
  <c r="BZ144" i="46"/>
  <c r="CE145" i="46"/>
  <c r="CA127" i="46"/>
  <c r="CE128" i="46"/>
  <c r="CI129" i="46"/>
  <c r="CN130" i="46"/>
  <c r="BX132" i="46"/>
  <c r="CB133" i="46"/>
  <c r="CG134" i="46"/>
  <c r="CK135" i="46"/>
  <c r="CO136" i="46"/>
  <c r="BZ138" i="46"/>
  <c r="CD139" i="46"/>
  <c r="CH140" i="46"/>
  <c r="CM141" i="46"/>
  <c r="CQ142" i="46"/>
  <c r="CA144" i="46"/>
  <c r="CF145" i="46"/>
  <c r="BX126" i="46"/>
  <c r="CB127" i="46"/>
  <c r="CG128" i="46"/>
  <c r="CK129" i="46"/>
  <c r="CO130" i="46"/>
  <c r="BZ132" i="46"/>
  <c r="CD133" i="46"/>
  <c r="CH134" i="46"/>
  <c r="CM135" i="46"/>
  <c r="CQ136" i="46"/>
  <c r="CA138" i="46"/>
  <c r="CF139" i="46"/>
  <c r="CJ140" i="46"/>
  <c r="CN141" i="46"/>
  <c r="BZ143" i="46"/>
  <c r="CD144" i="46"/>
  <c r="CH145" i="46"/>
  <c r="BY126" i="46"/>
  <c r="CC127" i="46"/>
  <c r="CH128" i="46"/>
  <c r="CL129" i="46"/>
  <c r="CP130" i="46"/>
  <c r="CA132" i="46"/>
  <c r="CE133" i="46"/>
  <c r="CI134" i="46"/>
  <c r="CN135" i="46"/>
  <c r="BX137" i="46"/>
  <c r="CB138" i="46"/>
  <c r="CH139" i="46"/>
  <c r="CL140" i="46"/>
  <c r="CP141" i="46"/>
  <c r="CA143" i="46"/>
  <c r="CE144" i="46"/>
  <c r="CI145" i="46"/>
  <c r="CG126" i="46"/>
  <c r="CK127" i="46"/>
  <c r="CP128" i="46"/>
  <c r="BZ130" i="46"/>
  <c r="CD131" i="46"/>
  <c r="CI132" i="46"/>
  <c r="CM133" i="46"/>
  <c r="CQ134" i="46"/>
  <c r="CB136" i="46"/>
  <c r="CF137" i="46"/>
  <c r="CJ138" i="46"/>
  <c r="CP139" i="46"/>
  <c r="BZ141" i="46"/>
  <c r="CD142" i="46"/>
  <c r="CI143" i="46"/>
  <c r="CM144" i="46"/>
  <c r="CQ145" i="46"/>
  <c r="CH126" i="46"/>
  <c r="CL127" i="46"/>
  <c r="CQ128" i="46"/>
  <c r="CA130" i="46"/>
  <c r="CE131" i="46"/>
  <c r="CJ132" i="46"/>
  <c r="CN133" i="46"/>
  <c r="BX135" i="46"/>
  <c r="CD136" i="46"/>
  <c r="CH137" i="46"/>
  <c r="CL138" i="46"/>
  <c r="CQ139" i="46"/>
  <c r="CA141" i="46"/>
  <c r="CE142" i="46"/>
  <c r="CJ143" i="46"/>
  <c r="CN144" i="46"/>
  <c r="CJ126" i="46"/>
  <c r="CN127" i="46"/>
  <c r="BX129" i="46"/>
  <c r="CD130" i="46"/>
  <c r="CH131" i="46"/>
  <c r="CL132" i="46"/>
  <c r="CQ133" i="46"/>
  <c r="CA135" i="46"/>
  <c r="CE136" i="46"/>
  <c r="CJ137" i="46"/>
  <c r="CN138" i="46"/>
  <c r="BX140" i="46"/>
  <c r="CC141" i="46"/>
  <c r="CG142" i="46"/>
  <c r="CK143" i="46"/>
  <c r="CP144" i="46"/>
  <c r="CM132" i="46"/>
  <c r="CH142" i="46"/>
  <c r="CB135" i="46"/>
  <c r="CI131" i="46"/>
  <c r="BX134" i="46"/>
  <c r="CL143" i="46"/>
  <c r="CD141" i="46"/>
  <c r="CQ144" i="46"/>
  <c r="CL126" i="46"/>
  <c r="CF136" i="46"/>
  <c r="CP127" i="46"/>
  <c r="CK137" i="46"/>
  <c r="BZ129" i="46"/>
  <c r="CO138" i="46"/>
  <c r="CE130" i="46"/>
  <c r="BY140" i="46"/>
  <c r="HB167" i="26"/>
  <c r="HB159" i="26"/>
  <c r="HB151" i="26"/>
  <c r="HB163" i="26"/>
  <c r="HB154" i="26"/>
  <c r="HB162" i="26"/>
  <c r="HB153" i="26"/>
  <c r="HB161" i="26"/>
  <c r="HB160" i="26"/>
  <c r="HB158" i="26"/>
  <c r="HB165" i="26"/>
  <c r="HB164" i="26"/>
  <c r="HB157" i="26"/>
  <c r="HB155" i="26"/>
  <c r="HB152" i="26"/>
  <c r="HB150" i="26"/>
  <c r="HB156" i="26"/>
  <c r="HB149" i="26"/>
  <c r="HB166" i="26"/>
  <c r="HP136" i="26"/>
  <c r="HH128" i="26"/>
  <c r="HF126" i="26"/>
  <c r="HQ137" i="26"/>
  <c r="HN134" i="26"/>
  <c r="HK131" i="26"/>
  <c r="HV142" i="26"/>
  <c r="HG127" i="26"/>
  <c r="HW143" i="26"/>
  <c r="HO135" i="26"/>
  <c r="HX144" i="26"/>
  <c r="HR138" i="26"/>
  <c r="HS139" i="26"/>
  <c r="HM133" i="26"/>
  <c r="HU141" i="26"/>
  <c r="HJ130" i="26"/>
  <c r="HT140" i="26"/>
  <c r="HL132" i="26"/>
  <c r="HM110" i="26"/>
  <c r="HQ160" i="26"/>
  <c r="HS116" i="26"/>
  <c r="HU164" i="26"/>
  <c r="HG104" i="26"/>
  <c r="HH105" i="26"/>
  <c r="HR161" i="26"/>
  <c r="HO112" i="26"/>
  <c r="HF103" i="26"/>
  <c r="HN157" i="26"/>
  <c r="HN111" i="26"/>
  <c r="HX121" i="26"/>
  <c r="HP113" i="26"/>
  <c r="HS162" i="26"/>
  <c r="HU118" i="26"/>
  <c r="HV165" i="26"/>
  <c r="HR115" i="26"/>
  <c r="HI152" i="26"/>
  <c r="HP159" i="26"/>
  <c r="HL109" i="26"/>
  <c r="HX167" i="26"/>
  <c r="HW166" i="26"/>
  <c r="HV119" i="26"/>
  <c r="HK108" i="26"/>
  <c r="HK154" i="26"/>
  <c r="HM156" i="26"/>
  <c r="HT163" i="26"/>
  <c r="HW120" i="26"/>
  <c r="HQ114" i="26"/>
  <c r="HG150" i="26"/>
  <c r="HL155" i="26"/>
  <c r="HH151" i="26"/>
  <c r="HT117" i="26"/>
  <c r="HJ107" i="26"/>
  <c r="HF149" i="26"/>
  <c r="HI106" i="26"/>
  <c r="HJ153" i="26"/>
  <c r="HO158" i="26"/>
  <c r="CY126" i="26" l="1"/>
  <c r="DG126" i="26"/>
  <c r="DO126" i="26"/>
  <c r="DC127" i="26"/>
  <c r="DK127" i="26"/>
  <c r="CY128" i="26"/>
  <c r="DG128" i="26"/>
  <c r="DO128" i="26"/>
  <c r="DC129" i="26"/>
  <c r="DK129" i="26"/>
  <c r="CY130" i="26"/>
  <c r="DG130" i="26"/>
  <c r="DO130" i="26"/>
  <c r="DC131" i="26"/>
  <c r="DK131" i="26"/>
  <c r="CY132" i="26"/>
  <c r="DG132" i="26"/>
  <c r="DO132" i="26"/>
  <c r="DC133" i="26"/>
  <c r="DK133" i="26"/>
  <c r="CY134" i="26"/>
  <c r="DG134" i="26"/>
  <c r="DO134" i="26"/>
  <c r="DC135" i="26"/>
  <c r="DK135" i="26"/>
  <c r="CY136" i="26"/>
  <c r="DG136" i="26"/>
  <c r="DO136" i="26"/>
  <c r="DC137" i="26"/>
  <c r="DK137" i="26"/>
  <c r="CY138" i="26"/>
  <c r="DG138" i="26"/>
  <c r="DO138" i="26"/>
  <c r="DC139" i="26"/>
  <c r="DK139" i="26"/>
  <c r="CY140" i="26"/>
  <c r="DG140" i="26"/>
  <c r="DO140" i="26"/>
  <c r="DC141" i="26"/>
  <c r="DK141" i="26"/>
  <c r="CY142" i="26"/>
  <c r="DG142" i="26"/>
  <c r="DO142" i="26"/>
  <c r="DC143" i="26"/>
  <c r="DK143" i="26"/>
  <c r="CY144" i="26"/>
  <c r="DG144" i="26"/>
  <c r="DO144" i="26"/>
  <c r="DC145" i="26"/>
  <c r="DK145" i="26"/>
  <c r="CX126" i="26"/>
  <c r="DH126" i="26"/>
  <c r="CW127" i="26"/>
  <c r="DF127" i="26"/>
  <c r="DO127" i="26"/>
  <c r="DD128" i="26"/>
  <c r="DM128" i="26"/>
  <c r="DB129" i="26"/>
  <c r="DL129" i="26"/>
  <c r="DA130" i="26"/>
  <c r="DJ130" i="26"/>
  <c r="CY131" i="26"/>
  <c r="DH131" i="26"/>
  <c r="CW132" i="26"/>
  <c r="DF132" i="26"/>
  <c r="CV133" i="26"/>
  <c r="DE133" i="26"/>
  <c r="DN133" i="26"/>
  <c r="DC134" i="26"/>
  <c r="DL134" i="26"/>
  <c r="DA135" i="26"/>
  <c r="DJ135" i="26"/>
  <c r="CZ136" i="26"/>
  <c r="DI136" i="26"/>
  <c r="CX137" i="26"/>
  <c r="DG137" i="26"/>
  <c r="CV138" i="26"/>
  <c r="DE138" i="26"/>
  <c r="DN138" i="26"/>
  <c r="DD139" i="26"/>
  <c r="DM139" i="26"/>
  <c r="DB140" i="26"/>
  <c r="DK140" i="26"/>
  <c r="CZ141" i="26"/>
  <c r="DI141" i="26"/>
  <c r="CX142" i="26"/>
  <c r="DH142" i="26"/>
  <c r="CW143" i="26"/>
  <c r="DF143" i="26"/>
  <c r="DO143" i="26"/>
  <c r="DD144" i="26"/>
  <c r="DM144" i="26"/>
  <c r="DB145" i="26"/>
  <c r="DL145" i="26"/>
  <c r="CZ126" i="26"/>
  <c r="DI126" i="26"/>
  <c r="CX127" i="26"/>
  <c r="DG127" i="26"/>
  <c r="CV128" i="26"/>
  <c r="DE128" i="26"/>
  <c r="DN128" i="26"/>
  <c r="DD129" i="26"/>
  <c r="DM129" i="26"/>
  <c r="DB130" i="26"/>
  <c r="DK130" i="26"/>
  <c r="CZ131" i="26"/>
  <c r="DI131" i="26"/>
  <c r="CX132" i="26"/>
  <c r="DH132" i="26"/>
  <c r="CW133" i="26"/>
  <c r="DF133" i="26"/>
  <c r="DO133" i="26"/>
  <c r="DD134" i="26"/>
  <c r="DM134" i="26"/>
  <c r="DB135" i="26"/>
  <c r="DL135" i="26"/>
  <c r="DA136" i="26"/>
  <c r="DJ136" i="26"/>
  <c r="CY137" i="26"/>
  <c r="DH137" i="26"/>
  <c r="CW138" i="26"/>
  <c r="DF138" i="26"/>
  <c r="CV139" i="26"/>
  <c r="DE139" i="26"/>
  <c r="DN139" i="26"/>
  <c r="DC140" i="26"/>
  <c r="DL140" i="26"/>
  <c r="DA141" i="26"/>
  <c r="DJ141" i="26"/>
  <c r="CZ142" i="26"/>
  <c r="DI142" i="26"/>
  <c r="CX143" i="26"/>
  <c r="DG143" i="26"/>
  <c r="CV144" i="26"/>
  <c r="DE144" i="26"/>
  <c r="DN144" i="26"/>
  <c r="DD145" i="26"/>
  <c r="DM145" i="26"/>
  <c r="CV126" i="26"/>
  <c r="DJ126" i="26"/>
  <c r="DA127" i="26"/>
  <c r="DM127" i="26"/>
  <c r="DF128" i="26"/>
  <c r="CX129" i="26"/>
  <c r="DI129" i="26"/>
  <c r="DC130" i="26"/>
  <c r="DN130" i="26"/>
  <c r="DF131" i="26"/>
  <c r="CZ132" i="26"/>
  <c r="DK132" i="26"/>
  <c r="DB133" i="26"/>
  <c r="CV134" i="26"/>
  <c r="DH134" i="26"/>
  <c r="CY135" i="26"/>
  <c r="DM135" i="26"/>
  <c r="DD136" i="26"/>
  <c r="CV137" i="26"/>
  <c r="DI137" i="26"/>
  <c r="DA138" i="26"/>
  <c r="DL138" i="26"/>
  <c r="DF139" i="26"/>
  <c r="CW140" i="26"/>
  <c r="DI140" i="26"/>
  <c r="DB141" i="26"/>
  <c r="DN141" i="26"/>
  <c r="DE142" i="26"/>
  <c r="CY143" i="26"/>
  <c r="DJ143" i="26"/>
  <c r="DB144" i="26"/>
  <c r="CV145" i="26"/>
  <c r="DG145" i="26"/>
  <c r="CW126" i="26"/>
  <c r="DK126" i="26"/>
  <c r="DB127" i="26"/>
  <c r="DN127" i="26"/>
  <c r="DH128" i="26"/>
  <c r="CY129" i="26"/>
  <c r="DJ129" i="26"/>
  <c r="DD130" i="26"/>
  <c r="CV131" i="26"/>
  <c r="DG131" i="26"/>
  <c r="DA132" i="26"/>
  <c r="DL132" i="26"/>
  <c r="DD133" i="26"/>
  <c r="CW134" i="26"/>
  <c r="DI134" i="26"/>
  <c r="CZ135" i="26"/>
  <c r="DN135" i="26"/>
  <c r="DE136" i="26"/>
  <c r="CW137" i="26"/>
  <c r="DJ137" i="26"/>
  <c r="DB138" i="26"/>
  <c r="DM138" i="26"/>
  <c r="DG139" i="26"/>
  <c r="CX140" i="26"/>
  <c r="DJ140" i="26"/>
  <c r="DD141" i="26"/>
  <c r="DO141" i="26"/>
  <c r="DF142" i="26"/>
  <c r="CZ143" i="26"/>
  <c r="DL143" i="26"/>
  <c r="DC144" i="26"/>
  <c r="CW145" i="26"/>
  <c r="DH145" i="26"/>
  <c r="DA126" i="26"/>
  <c r="DL126" i="26"/>
  <c r="DD127" i="26"/>
  <c r="CW128" i="26"/>
  <c r="DI128" i="26"/>
  <c r="CZ129" i="26"/>
  <c r="DN129" i="26"/>
  <c r="DE130" i="26"/>
  <c r="CW131" i="26"/>
  <c r="DJ131" i="26"/>
  <c r="DB132" i="26"/>
  <c r="DM132" i="26"/>
  <c r="DG133" i="26"/>
  <c r="CX134" i="26"/>
  <c r="DJ134" i="26"/>
  <c r="DD135" i="26"/>
  <c r="DO135" i="26"/>
  <c r="DF136" i="26"/>
  <c r="CZ137" i="26"/>
  <c r="DL137" i="26"/>
  <c r="DC138" i="26"/>
  <c r="CW139" i="26"/>
  <c r="DH139" i="26"/>
  <c r="CZ140" i="26"/>
  <c r="DM140" i="26"/>
  <c r="DE141" i="26"/>
  <c r="CV142" i="26"/>
  <c r="DJ142" i="26"/>
  <c r="DA143" i="26"/>
  <c r="DM143" i="26"/>
  <c r="DF144" i="26"/>
  <c r="CX145" i="26"/>
  <c r="DI145" i="26"/>
  <c r="DB126" i="26"/>
  <c r="DM126" i="26"/>
  <c r="DE127" i="26"/>
  <c r="CX128" i="26"/>
  <c r="DJ128" i="26"/>
  <c r="DA129" i="26"/>
  <c r="DO129" i="26"/>
  <c r="DF130" i="26"/>
  <c r="CX131" i="26"/>
  <c r="DL131" i="26"/>
  <c r="DC132" i="26"/>
  <c r="DN132" i="26"/>
  <c r="DH133" i="26"/>
  <c r="CZ134" i="26"/>
  <c r="DK134" i="26"/>
  <c r="DE135" i="26"/>
  <c r="CV136" i="26"/>
  <c r="DH136" i="26"/>
  <c r="DA137" i="26"/>
  <c r="DM137" i="26"/>
  <c r="DD138" i="26"/>
  <c r="CX139" i="26"/>
  <c r="DI139" i="26"/>
  <c r="DA140" i="26"/>
  <c r="DN140" i="26"/>
  <c r="DF141" i="26"/>
  <c r="CW142" i="26"/>
  <c r="DK142" i="26"/>
  <c r="DB143" i="26"/>
  <c r="DN143" i="26"/>
  <c r="DH144" i="26"/>
  <c r="CY145" i="26"/>
  <c r="DJ145" i="26"/>
  <c r="CZ127" i="26"/>
  <c r="DC128" i="26"/>
  <c r="DH129" i="26"/>
  <c r="DM130" i="26"/>
  <c r="CV132" i="26"/>
  <c r="DA133" i="26"/>
  <c r="DF134" i="26"/>
  <c r="DI135" i="26"/>
  <c r="DN136" i="26"/>
  <c r="CZ138" i="26"/>
  <c r="DB139" i="26"/>
  <c r="DH140" i="26"/>
  <c r="DM141" i="26"/>
  <c r="CV143" i="26"/>
  <c r="DA144" i="26"/>
  <c r="DF145" i="26"/>
  <c r="DC126" i="26"/>
  <c r="DH127" i="26"/>
  <c r="DK128" i="26"/>
  <c r="CV130" i="26"/>
  <c r="DA131" i="26"/>
  <c r="DD132" i="26"/>
  <c r="DI133" i="26"/>
  <c r="DN134" i="26"/>
  <c r="CW136" i="26"/>
  <c r="DB137" i="26"/>
  <c r="DH138" i="26"/>
  <c r="DJ139" i="26"/>
  <c r="CV141" i="26"/>
  <c r="DA142" i="26"/>
  <c r="DD143" i="26"/>
  <c r="DI144" i="26"/>
  <c r="DN145" i="26"/>
  <c r="DD126" i="26"/>
  <c r="DI127" i="26"/>
  <c r="DL128" i="26"/>
  <c r="CW130" i="26"/>
  <c r="DB131" i="26"/>
  <c r="DE132" i="26"/>
  <c r="DJ133" i="26"/>
  <c r="CV135" i="26"/>
  <c r="CX136" i="26"/>
  <c r="DD137" i="26"/>
  <c r="DI138" i="26"/>
  <c r="DL139" i="26"/>
  <c r="CW141" i="26"/>
  <c r="DB142" i="26"/>
  <c r="DE143" i="26"/>
  <c r="DJ144" i="26"/>
  <c r="DO145" i="26"/>
  <c r="DE126" i="26"/>
  <c r="DJ127" i="26"/>
  <c r="CV129" i="26"/>
  <c r="CX130" i="26"/>
  <c r="DD131" i="26"/>
  <c r="DI132" i="26"/>
  <c r="DL133" i="26"/>
  <c r="CW135" i="26"/>
  <c r="DB136" i="26"/>
  <c r="DE137" i="26"/>
  <c r="DJ138" i="26"/>
  <c r="DO139" i="26"/>
  <c r="CX141" i="26"/>
  <c r="DC142" i="26"/>
  <c r="DH143" i="26"/>
  <c r="DK144" i="26"/>
  <c r="DF126" i="26"/>
  <c r="DL127" i="26"/>
  <c r="CW129" i="26"/>
  <c r="CZ130" i="26"/>
  <c r="DE131" i="26"/>
  <c r="DJ132" i="26"/>
  <c r="DM133" i="26"/>
  <c r="CX135" i="26"/>
  <c r="DC136" i="26"/>
  <c r="DF137" i="26"/>
  <c r="DK138" i="26"/>
  <c r="CV140" i="26"/>
  <c r="CY141" i="26"/>
  <c r="DD142" i="26"/>
  <c r="DI143" i="26"/>
  <c r="DL144" i="26"/>
  <c r="CZ128" i="26"/>
  <c r="DL130" i="26"/>
  <c r="DB134" i="26"/>
  <c r="DN137" i="26"/>
  <c r="DF140" i="26"/>
  <c r="CX144" i="26"/>
  <c r="DA128" i="26"/>
  <c r="DM131" i="26"/>
  <c r="DE134" i="26"/>
  <c r="DO137" i="26"/>
  <c r="DG141" i="26"/>
  <c r="CZ144" i="26"/>
  <c r="DB128" i="26"/>
  <c r="DN131" i="26"/>
  <c r="DF135" i="26"/>
  <c r="CX138" i="26"/>
  <c r="DH141" i="26"/>
  <c r="CZ145" i="26"/>
  <c r="DE129" i="26"/>
  <c r="DO131" i="26"/>
  <c r="DG135" i="26"/>
  <c r="CY139" i="26"/>
  <c r="DL141" i="26"/>
  <c r="DA145" i="26"/>
  <c r="DF129" i="26"/>
  <c r="CX133" i="26"/>
  <c r="DH135" i="26"/>
  <c r="CZ139" i="26"/>
  <c r="DL142" i="26"/>
  <c r="DE145" i="26"/>
  <c r="DN126" i="26"/>
  <c r="DG129" i="26"/>
  <c r="CY133" i="26"/>
  <c r="DK136" i="26"/>
  <c r="DA139" i="26"/>
  <c r="DM142" i="26"/>
  <c r="DH130" i="26"/>
  <c r="DN142" i="26"/>
  <c r="DI130" i="26"/>
  <c r="CW144" i="26"/>
  <c r="CZ133" i="26"/>
  <c r="DA134" i="26"/>
  <c r="DL136" i="26"/>
  <c r="DM136" i="26"/>
  <c r="CV127" i="26"/>
  <c r="CY127" i="26"/>
  <c r="DD140" i="26"/>
  <c r="DE140" i="26"/>
  <c r="HB127" i="46"/>
  <c r="HB131" i="46"/>
  <c r="HB135" i="46"/>
  <c r="HB139" i="46"/>
  <c r="HB143" i="46"/>
  <c r="HB132" i="46"/>
  <c r="HB141" i="46"/>
  <c r="HB126" i="46"/>
  <c r="HB137" i="46"/>
  <c r="HB142" i="46"/>
  <c r="HB128" i="46"/>
  <c r="HB133" i="46"/>
  <c r="HB138" i="46"/>
  <c r="HB144" i="46"/>
  <c r="HB129" i="46"/>
  <c r="HB140" i="46"/>
  <c r="HB130" i="46"/>
  <c r="HB134" i="46"/>
  <c r="HB136" i="46"/>
  <c r="HB105" i="46"/>
  <c r="HB109" i="46"/>
  <c r="HB113" i="46"/>
  <c r="HB117" i="46"/>
  <c r="HB121" i="46"/>
  <c r="HB108" i="46"/>
  <c r="HB110" i="46"/>
  <c r="HB119" i="46"/>
  <c r="HB106" i="46"/>
  <c r="HB104" i="46"/>
  <c r="HB118" i="46"/>
  <c r="HB112" i="46"/>
  <c r="HB107" i="46"/>
  <c r="HB114" i="46"/>
  <c r="HB120" i="46"/>
  <c r="HB103" i="46"/>
  <c r="HB111" i="46"/>
  <c r="HB115" i="46"/>
  <c r="HB116" i="46"/>
  <c r="M189" i="46"/>
  <c r="Y189" i="46" s="1"/>
  <c r="K191" i="46"/>
  <c r="W191" i="46" s="1"/>
  <c r="I193" i="46"/>
  <c r="U193" i="46" s="1"/>
  <c r="L194" i="46"/>
  <c r="X194" i="46" s="1"/>
  <c r="J196" i="46"/>
  <c r="V196" i="46" s="1"/>
  <c r="M197" i="46"/>
  <c r="Y197" i="46" s="1"/>
  <c r="K189" i="46"/>
  <c r="W189" i="46" s="1"/>
  <c r="J191" i="46"/>
  <c r="V191" i="46" s="1"/>
  <c r="J193" i="46"/>
  <c r="V193" i="46" s="1"/>
  <c r="I195" i="46"/>
  <c r="U195" i="46" s="1"/>
  <c r="M196" i="46"/>
  <c r="Y196" i="46" s="1"/>
  <c r="L198" i="46"/>
  <c r="X198" i="46" s="1"/>
  <c r="J200" i="46"/>
  <c r="V200" i="46" s="1"/>
  <c r="M201" i="46"/>
  <c r="Y201" i="46" s="1"/>
  <c r="K203" i="46"/>
  <c r="W203" i="46" s="1"/>
  <c r="I205" i="46"/>
  <c r="U205" i="46" s="1"/>
  <c r="L206" i="46"/>
  <c r="X206" i="46" s="1"/>
  <c r="I190" i="46"/>
  <c r="U190" i="46" s="1"/>
  <c r="I192" i="46"/>
  <c r="U192" i="46" s="1"/>
  <c r="I194" i="46"/>
  <c r="U194" i="46" s="1"/>
  <c r="I196" i="46"/>
  <c r="U196" i="46" s="1"/>
  <c r="J198" i="46"/>
  <c r="V198" i="46" s="1"/>
  <c r="I200" i="46"/>
  <c r="U200" i="46" s="1"/>
  <c r="I202" i="46"/>
  <c r="U202" i="46" s="1"/>
  <c r="M203" i="46"/>
  <c r="Y203" i="46" s="1"/>
  <c r="L205" i="46"/>
  <c r="X205" i="46" s="1"/>
  <c r="K207" i="46"/>
  <c r="W207" i="46" s="1"/>
  <c r="J190" i="46"/>
  <c r="V190" i="46" s="1"/>
  <c r="J192" i="46"/>
  <c r="V192" i="46" s="1"/>
  <c r="J194" i="46"/>
  <c r="V194" i="46" s="1"/>
  <c r="K196" i="46"/>
  <c r="W196" i="46" s="1"/>
  <c r="K198" i="46"/>
  <c r="W198" i="46" s="1"/>
  <c r="K200" i="46"/>
  <c r="W200" i="46" s="1"/>
  <c r="J202" i="46"/>
  <c r="V202" i="46" s="1"/>
  <c r="I204" i="46"/>
  <c r="U204" i="46" s="1"/>
  <c r="M205" i="46"/>
  <c r="Y205" i="46" s="1"/>
  <c r="L207" i="46"/>
  <c r="X207" i="46" s="1"/>
  <c r="K190" i="46"/>
  <c r="W190" i="46" s="1"/>
  <c r="K192" i="46"/>
  <c r="W192" i="46" s="1"/>
  <c r="K194" i="46"/>
  <c r="W194" i="46" s="1"/>
  <c r="L196" i="46"/>
  <c r="X196" i="46" s="1"/>
  <c r="M198" i="46"/>
  <c r="Y198" i="46" s="1"/>
  <c r="L200" i="46"/>
  <c r="X200" i="46" s="1"/>
  <c r="K202" i="46"/>
  <c r="W202" i="46" s="1"/>
  <c r="J204" i="46"/>
  <c r="V204" i="46" s="1"/>
  <c r="I206" i="46"/>
  <c r="U206" i="46" s="1"/>
  <c r="M207" i="46"/>
  <c r="Y207" i="46" s="1"/>
  <c r="L190" i="46"/>
  <c r="X190" i="46" s="1"/>
  <c r="L192" i="46"/>
  <c r="X192" i="46" s="1"/>
  <c r="M194" i="46"/>
  <c r="Y194" i="46" s="1"/>
  <c r="I197" i="46"/>
  <c r="U197" i="46" s="1"/>
  <c r="I199" i="46"/>
  <c r="U199" i="46" s="1"/>
  <c r="M200" i="46"/>
  <c r="Y200" i="46" s="1"/>
  <c r="L202" i="46"/>
  <c r="X202" i="46" s="1"/>
  <c r="K204" i="46"/>
  <c r="W204" i="46" s="1"/>
  <c r="J206" i="46"/>
  <c r="V206" i="46" s="1"/>
  <c r="M192" i="46"/>
  <c r="Y192" i="46" s="1"/>
  <c r="J197" i="46"/>
  <c r="V197" i="46" s="1"/>
  <c r="I201" i="46"/>
  <c r="U201" i="46" s="1"/>
  <c r="L204" i="46"/>
  <c r="X204" i="46" s="1"/>
  <c r="I189" i="46"/>
  <c r="U189" i="46" s="1"/>
  <c r="K193" i="46"/>
  <c r="W193" i="46" s="1"/>
  <c r="K197" i="46"/>
  <c r="W197" i="46" s="1"/>
  <c r="J201" i="46"/>
  <c r="V201" i="46" s="1"/>
  <c r="M204" i="46"/>
  <c r="Y204" i="46" s="1"/>
  <c r="J189" i="46"/>
  <c r="V189" i="46" s="1"/>
  <c r="L193" i="46"/>
  <c r="X193" i="46" s="1"/>
  <c r="L197" i="46"/>
  <c r="X197" i="46" s="1"/>
  <c r="K201" i="46"/>
  <c r="W201" i="46" s="1"/>
  <c r="J205" i="46"/>
  <c r="V205" i="46" s="1"/>
  <c r="L189" i="46"/>
  <c r="X189" i="46" s="1"/>
  <c r="M193" i="46"/>
  <c r="Y193" i="46" s="1"/>
  <c r="I198" i="46"/>
  <c r="U198" i="46" s="1"/>
  <c r="L201" i="46"/>
  <c r="X201" i="46" s="1"/>
  <c r="K205" i="46"/>
  <c r="W205" i="46" s="1"/>
  <c r="M190" i="46"/>
  <c r="Y190" i="46" s="1"/>
  <c r="J195" i="46"/>
  <c r="V195" i="46" s="1"/>
  <c r="J199" i="46"/>
  <c r="V199" i="46" s="1"/>
  <c r="M202" i="46"/>
  <c r="Y202" i="46" s="1"/>
  <c r="K206" i="46"/>
  <c r="W206" i="46" s="1"/>
  <c r="K199" i="46"/>
  <c r="W199" i="46" s="1"/>
  <c r="J207" i="46"/>
  <c r="V207" i="46" s="1"/>
  <c r="L199" i="46"/>
  <c r="X199" i="46" s="1"/>
  <c r="I191" i="46"/>
  <c r="U191" i="46" s="1"/>
  <c r="M199" i="46"/>
  <c r="Y199" i="46" s="1"/>
  <c r="M206" i="46"/>
  <c r="Y206" i="46" s="1"/>
  <c r="L191" i="46"/>
  <c r="X191" i="46" s="1"/>
  <c r="I203" i="46"/>
  <c r="U203" i="46" s="1"/>
  <c r="L195" i="46"/>
  <c r="X195" i="46" s="1"/>
  <c r="I207" i="46"/>
  <c r="U207" i="46" s="1"/>
  <c r="M191" i="46"/>
  <c r="Y191" i="46" s="1"/>
  <c r="J203" i="46"/>
  <c r="V203" i="46" s="1"/>
  <c r="M195" i="46"/>
  <c r="Y195" i="46" s="1"/>
  <c r="K195" i="46"/>
  <c r="W195" i="46" s="1"/>
  <c r="L203" i="46"/>
  <c r="X203" i="46" s="1"/>
  <c r="HB149" i="46"/>
  <c r="HB158" i="46"/>
  <c r="HB163" i="46"/>
  <c r="HB151" i="46"/>
  <c r="HB156" i="46"/>
  <c r="HB161" i="46"/>
  <c r="HB166" i="46"/>
  <c r="HB167" i="46"/>
  <c r="HB152" i="46"/>
  <c r="HB157" i="46"/>
  <c r="HB162" i="46"/>
  <c r="HB153" i="46"/>
  <c r="HB164" i="46"/>
  <c r="HB154" i="46"/>
  <c r="HB155" i="46"/>
  <c r="HB165" i="46"/>
  <c r="HB159" i="46"/>
  <c r="HB160" i="46"/>
  <c r="HB150" i="46"/>
  <c r="CV126" i="46" a="1"/>
  <c r="HW120" i="46"/>
  <c r="HH105" i="46"/>
  <c r="HW143" i="46"/>
  <c r="HP136" i="46"/>
  <c r="HM133" i="46"/>
  <c r="HT163" i="46"/>
  <c r="HN111" i="46"/>
  <c r="HW166" i="46"/>
  <c r="HM110" i="46"/>
  <c r="HR161" i="46"/>
  <c r="HN157" i="46"/>
  <c r="HJ153" i="46"/>
  <c r="HF149" i="46"/>
  <c r="HH128" i="46"/>
  <c r="HS162" i="46"/>
  <c r="HI106" i="46"/>
  <c r="HX144" i="46"/>
  <c r="HH151" i="46"/>
  <c r="HG127" i="46"/>
  <c r="HQ137" i="46"/>
  <c r="HQ114" i="46"/>
  <c r="HG150" i="46"/>
  <c r="HU141" i="46"/>
  <c r="HO112" i="46"/>
  <c r="HS116" i="46"/>
  <c r="HU118" i="46"/>
  <c r="HK154" i="46"/>
  <c r="HO158" i="46"/>
  <c r="HN134" i="46"/>
  <c r="HJ130" i="46"/>
  <c r="HI129" i="46"/>
  <c r="HJ107" i="46"/>
  <c r="HG104" i="46"/>
  <c r="HO135" i="46"/>
  <c r="HP159" i="46"/>
  <c r="HQ160" i="46"/>
  <c r="HV119" i="46"/>
  <c r="HX167" i="46"/>
  <c r="HT117" i="46"/>
  <c r="HX121" i="46"/>
  <c r="HR138" i="46"/>
  <c r="HK108" i="46"/>
  <c r="HF126" i="46"/>
  <c r="HL109" i="46"/>
  <c r="HU164" i="46"/>
  <c r="HL155" i="46"/>
  <c r="HS139" i="46"/>
  <c r="HR115" i="46"/>
  <c r="HM156" i="46"/>
  <c r="HP113" i="46"/>
  <c r="HF103" i="46"/>
  <c r="HL132" i="46"/>
  <c r="HV165" i="46"/>
  <c r="HI152" i="46"/>
  <c r="HV142" i="46"/>
  <c r="HK131" i="46"/>
  <c r="HT140" i="46"/>
  <c r="CZ126" i="46" l="1"/>
  <c r="DH126" i="46"/>
  <c r="CV127" i="46"/>
  <c r="DD127" i="46"/>
  <c r="DL127" i="46"/>
  <c r="CZ128" i="46"/>
  <c r="DH128" i="46"/>
  <c r="CV129" i="46"/>
  <c r="DD129" i="46"/>
  <c r="DL129" i="46"/>
  <c r="CZ130" i="46"/>
  <c r="DH130" i="46"/>
  <c r="CV131" i="46"/>
  <c r="DD131" i="46"/>
  <c r="DL131" i="46"/>
  <c r="CZ132" i="46"/>
  <c r="DH132" i="46"/>
  <c r="CV133" i="46"/>
  <c r="DD133" i="46"/>
  <c r="DL133" i="46"/>
  <c r="CZ134" i="46"/>
  <c r="DH134" i="46"/>
  <c r="CV135" i="46"/>
  <c r="DD135" i="46"/>
  <c r="DL135" i="46"/>
  <c r="CZ136" i="46"/>
  <c r="DH136" i="46"/>
  <c r="CV137" i="46"/>
  <c r="DD137" i="46"/>
  <c r="DL137" i="46"/>
  <c r="CZ138" i="46"/>
  <c r="DH138" i="46"/>
  <c r="CV139" i="46"/>
  <c r="DD139" i="46"/>
  <c r="DL139" i="46"/>
  <c r="CZ140" i="46"/>
  <c r="DH140" i="46"/>
  <c r="CV141" i="46"/>
  <c r="DD141" i="46"/>
  <c r="DL141" i="46"/>
  <c r="CZ142" i="46"/>
  <c r="DH142" i="46"/>
  <c r="CV143" i="46"/>
  <c r="DD143" i="46"/>
  <c r="DL143" i="46"/>
  <c r="CZ144" i="46"/>
  <c r="DH144" i="46"/>
  <c r="CV145" i="46"/>
  <c r="DD145" i="46"/>
  <c r="DL145" i="46"/>
  <c r="CV126" i="46"/>
  <c r="DE126" i="46"/>
  <c r="DN126" i="46"/>
  <c r="DC127" i="46"/>
  <c r="DM127" i="46"/>
  <c r="DB128" i="46"/>
  <c r="DK128" i="46"/>
  <c r="CZ129" i="46"/>
  <c r="DI129" i="46"/>
  <c r="CX130" i="46"/>
  <c r="DG130" i="46"/>
  <c r="CW131" i="46"/>
  <c r="DF131" i="46"/>
  <c r="DO131" i="46"/>
  <c r="DD132" i="46"/>
  <c r="DM132" i="46"/>
  <c r="DB133" i="46"/>
  <c r="DK133" i="46"/>
  <c r="DA134" i="46"/>
  <c r="DJ134" i="46"/>
  <c r="CY135" i="46"/>
  <c r="DH135" i="46"/>
  <c r="CW136" i="46"/>
  <c r="DF136" i="46"/>
  <c r="DO136" i="46"/>
  <c r="DE137" i="46"/>
  <c r="DN137" i="46"/>
  <c r="DC138" i="46"/>
  <c r="DL138" i="46"/>
  <c r="DA139" i="46"/>
  <c r="DJ139" i="46"/>
  <c r="CY140" i="46"/>
  <c r="DI140" i="46"/>
  <c r="CX141" i="46"/>
  <c r="DG141" i="46"/>
  <c r="CV142" i="46"/>
  <c r="DE142" i="46"/>
  <c r="DN142" i="46"/>
  <c r="DC143" i="46"/>
  <c r="DM143" i="46"/>
  <c r="DB144" i="46"/>
  <c r="DK144" i="46"/>
  <c r="CZ145" i="46"/>
  <c r="DI145" i="46"/>
  <c r="CY126" i="46"/>
  <c r="DI126" i="46"/>
  <c r="CX127" i="46"/>
  <c r="DG127" i="46"/>
  <c r="CV128" i="46"/>
  <c r="DE128" i="46"/>
  <c r="DN128" i="46"/>
  <c r="DC129" i="46"/>
  <c r="DM129" i="46"/>
  <c r="DB130" i="46"/>
  <c r="DK130" i="46"/>
  <c r="CZ131" i="46"/>
  <c r="DI131" i="46"/>
  <c r="CX132" i="46"/>
  <c r="DG132" i="46"/>
  <c r="CW133" i="46"/>
  <c r="DF133" i="46"/>
  <c r="DO133" i="46"/>
  <c r="DD134" i="46"/>
  <c r="DM134" i="46"/>
  <c r="DB135" i="46"/>
  <c r="DK135" i="46"/>
  <c r="DA136" i="46"/>
  <c r="DJ136" i="46"/>
  <c r="CY137" i="46"/>
  <c r="DH137" i="46"/>
  <c r="CW138" i="46"/>
  <c r="DF138" i="46"/>
  <c r="DO138" i="46"/>
  <c r="DE139" i="46"/>
  <c r="DN139" i="46"/>
  <c r="DC140" i="46"/>
  <c r="DL140" i="46"/>
  <c r="DA141" i="46"/>
  <c r="DJ141" i="46"/>
  <c r="CY142" i="46"/>
  <c r="DI142" i="46"/>
  <c r="CX143" i="46"/>
  <c r="DG143" i="46"/>
  <c r="CV144" i="46"/>
  <c r="DE144" i="46"/>
  <c r="DN144" i="46"/>
  <c r="DC145" i="46"/>
  <c r="DM145" i="46"/>
  <c r="DA126" i="46"/>
  <c r="DL126" i="46"/>
  <c r="DE127" i="46"/>
  <c r="CW128" i="46"/>
  <c r="DI128" i="46"/>
  <c r="DA129" i="46"/>
  <c r="DN129" i="46"/>
  <c r="DE130" i="46"/>
  <c r="CX131" i="46"/>
  <c r="DJ131" i="46"/>
  <c r="DB132" i="46"/>
  <c r="DN132" i="46"/>
  <c r="DG133" i="46"/>
  <c r="CX134" i="46"/>
  <c r="DK134" i="46"/>
  <c r="DC135" i="46"/>
  <c r="DO135" i="46"/>
  <c r="DG136" i="46"/>
  <c r="CZ137" i="46"/>
  <c r="DK137" i="46"/>
  <c r="DD138" i="46"/>
  <c r="CW139" i="46"/>
  <c r="DH139" i="46"/>
  <c r="DA140" i="46"/>
  <c r="DM140" i="46"/>
  <c r="DE141" i="46"/>
  <c r="CW142" i="46"/>
  <c r="DJ142" i="46"/>
  <c r="DA143" i="46"/>
  <c r="DN143" i="46"/>
  <c r="DF144" i="46"/>
  <c r="CX145" i="46"/>
  <c r="DJ145" i="46"/>
  <c r="DB126" i="46"/>
  <c r="DM126" i="46"/>
  <c r="DF127" i="46"/>
  <c r="CX128" i="46"/>
  <c r="DJ128" i="46"/>
  <c r="DB129" i="46"/>
  <c r="DO129" i="46"/>
  <c r="DF130" i="46"/>
  <c r="CY131" i="46"/>
  <c r="DK131" i="46"/>
  <c r="DC132" i="46"/>
  <c r="DO132" i="46"/>
  <c r="DH133" i="46"/>
  <c r="CY134" i="46"/>
  <c r="DL134" i="46"/>
  <c r="DE135" i="46"/>
  <c r="CV136" i="46"/>
  <c r="DI136" i="46"/>
  <c r="DA137" i="46"/>
  <c r="DM137" i="46"/>
  <c r="DE138" i="46"/>
  <c r="CX139" i="46"/>
  <c r="DI139" i="46"/>
  <c r="DB140" i="46"/>
  <c r="DN140" i="46"/>
  <c r="DF141" i="46"/>
  <c r="CX142" i="46"/>
  <c r="DK142" i="46"/>
  <c r="DB143" i="46"/>
  <c r="DO143" i="46"/>
  <c r="DG144" i="46"/>
  <c r="CY145" i="46"/>
  <c r="DK145" i="46"/>
  <c r="DC126" i="46"/>
  <c r="DO126" i="46"/>
  <c r="DH127" i="46"/>
  <c r="CY128" i="46"/>
  <c r="DL128" i="46"/>
  <c r="DE129" i="46"/>
  <c r="CV130" i="46"/>
  <c r="DI130" i="46"/>
  <c r="DA131" i="46"/>
  <c r="DM131" i="46"/>
  <c r="DE132" i="46"/>
  <c r="CX133" i="46"/>
  <c r="DI133" i="46"/>
  <c r="DB134" i="46"/>
  <c r="DN134" i="46"/>
  <c r="DF135" i="46"/>
  <c r="CX136" i="46"/>
  <c r="DK136" i="46"/>
  <c r="DB137" i="46"/>
  <c r="DO137" i="46"/>
  <c r="DG138" i="46"/>
  <c r="CY139" i="46"/>
  <c r="DK139" i="46"/>
  <c r="DD140" i="46"/>
  <c r="DO140" i="46"/>
  <c r="DH141" i="46"/>
  <c r="DA142" i="46"/>
  <c r="DL142" i="46"/>
  <c r="DE143" i="46"/>
  <c r="CW144" i="46"/>
  <c r="DI144" i="46"/>
  <c r="DA145" i="46"/>
  <c r="DN145" i="46"/>
  <c r="DD126" i="46"/>
  <c r="CW127" i="46"/>
  <c r="DI127" i="46"/>
  <c r="DA128" i="46"/>
  <c r="DM128" i="46"/>
  <c r="DF129" i="46"/>
  <c r="CW130" i="46"/>
  <c r="DJ130" i="46"/>
  <c r="DB131" i="46"/>
  <c r="DN131" i="46"/>
  <c r="DF132" i="46"/>
  <c r="CY133" i="46"/>
  <c r="DJ133" i="46"/>
  <c r="DC134" i="46"/>
  <c r="DO134" i="46"/>
  <c r="DG135" i="46"/>
  <c r="CY136" i="46"/>
  <c r="DL136" i="46"/>
  <c r="DC137" i="46"/>
  <c r="CV138" i="46"/>
  <c r="DI138" i="46"/>
  <c r="CZ139" i="46"/>
  <c r="DM139" i="46"/>
  <c r="DE140" i="46"/>
  <c r="CW141" i="46"/>
  <c r="DI141" i="46"/>
  <c r="DB142" i="46"/>
  <c r="DM142" i="46"/>
  <c r="DF143" i="46"/>
  <c r="CX144" i="46"/>
  <c r="DJ144" i="46"/>
  <c r="DB145" i="46"/>
  <c r="DO145" i="46"/>
  <c r="DF126" i="46"/>
  <c r="DJ127" i="46"/>
  <c r="DO128" i="46"/>
  <c r="CY130" i="46"/>
  <c r="DC131" i="46"/>
  <c r="DI132" i="46"/>
  <c r="DM133" i="46"/>
  <c r="CW135" i="46"/>
  <c r="DB136" i="46"/>
  <c r="DF137" i="46"/>
  <c r="DJ138" i="46"/>
  <c r="DO139" i="46"/>
  <c r="CY141" i="46"/>
  <c r="DC142" i="46"/>
  <c r="DH143" i="46"/>
  <c r="DL144" i="46"/>
  <c r="DG126" i="46"/>
  <c r="DK127" i="46"/>
  <c r="CW129" i="46"/>
  <c r="DA130" i="46"/>
  <c r="DE131" i="46"/>
  <c r="DJ132" i="46"/>
  <c r="DN133" i="46"/>
  <c r="CX135" i="46"/>
  <c r="DC136" i="46"/>
  <c r="DG137" i="46"/>
  <c r="DK138" i="46"/>
  <c r="CV140" i="46"/>
  <c r="CZ141" i="46"/>
  <c r="DD142" i="46"/>
  <c r="DI143" i="46"/>
  <c r="DM144" i="46"/>
  <c r="DJ126" i="46"/>
  <c r="DN127" i="46"/>
  <c r="CX129" i="46"/>
  <c r="DC130" i="46"/>
  <c r="DG131" i="46"/>
  <c r="DK132" i="46"/>
  <c r="CV134" i="46"/>
  <c r="CZ135" i="46"/>
  <c r="DD136" i="46"/>
  <c r="DI137" i="46"/>
  <c r="DM138" i="46"/>
  <c r="CW140" i="46"/>
  <c r="DB141" i="46"/>
  <c r="DF142" i="46"/>
  <c r="DJ143" i="46"/>
  <c r="DO144" i="46"/>
  <c r="DK126" i="46"/>
  <c r="DO127" i="46"/>
  <c r="CY129" i="46"/>
  <c r="DD130" i="46"/>
  <c r="DH131" i="46"/>
  <c r="DL132" i="46"/>
  <c r="CW134" i="46"/>
  <c r="DA135" i="46"/>
  <c r="DE136" i="46"/>
  <c r="DJ137" i="46"/>
  <c r="DN138" i="46"/>
  <c r="CX140" i="46"/>
  <c r="DC141" i="46"/>
  <c r="DG142" i="46"/>
  <c r="DK143" i="46"/>
  <c r="CW145" i="46"/>
  <c r="CY127" i="46"/>
  <c r="DC128" i="46"/>
  <c r="DG129" i="46"/>
  <c r="DL130" i="46"/>
  <c r="CV132" i="46"/>
  <c r="CZ133" i="46"/>
  <c r="DE134" i="46"/>
  <c r="DI135" i="46"/>
  <c r="DM136" i="46"/>
  <c r="CX138" i="46"/>
  <c r="DB139" i="46"/>
  <c r="DF140" i="46"/>
  <c r="DK141" i="46"/>
  <c r="DO142" i="46"/>
  <c r="CY144" i="46"/>
  <c r="DE145" i="46"/>
  <c r="CW126" i="46"/>
  <c r="DA127" i="46"/>
  <c r="DF128" i="46"/>
  <c r="DJ129" i="46"/>
  <c r="DN130" i="46"/>
  <c r="CY132" i="46"/>
  <c r="DC133" i="46"/>
  <c r="DG134" i="46"/>
  <c r="DM135" i="46"/>
  <c r="CW137" i="46"/>
  <c r="DA138" i="46"/>
  <c r="DF139" i="46"/>
  <c r="DJ140" i="46"/>
  <c r="DN141" i="46"/>
  <c r="CY143" i="46"/>
  <c r="DC144" i="46"/>
  <c r="DG145" i="46"/>
  <c r="DH129" i="46"/>
  <c r="DF134" i="46"/>
  <c r="DC139" i="46"/>
  <c r="DA144" i="46"/>
  <c r="DB138" i="46"/>
  <c r="DK129" i="46"/>
  <c r="DI134" i="46"/>
  <c r="DG139" i="46"/>
  <c r="DD144" i="46"/>
  <c r="CZ143" i="46"/>
  <c r="DM130" i="46"/>
  <c r="DJ135" i="46"/>
  <c r="DG140" i="46"/>
  <c r="DF145" i="46"/>
  <c r="CX126" i="46"/>
  <c r="DO130" i="46"/>
  <c r="DN135" i="46"/>
  <c r="DK140" i="46"/>
  <c r="DH145" i="46"/>
  <c r="DE133" i="46"/>
  <c r="CZ127" i="46"/>
  <c r="CW132" i="46"/>
  <c r="DN136" i="46"/>
  <c r="DM141" i="46"/>
  <c r="DG128" i="46"/>
  <c r="DB127" i="46"/>
  <c r="DA132" i="46"/>
  <c r="CX137" i="46"/>
  <c r="DO141" i="46"/>
  <c r="DD128" i="46"/>
  <c r="DA133" i="46"/>
  <c r="CY138" i="46"/>
  <c r="CW143" i="46"/>
  <c r="DS126" i="26" a="1"/>
  <c r="DS126" i="46" l="1" a="1"/>
  <c r="DU126" i="26"/>
  <c r="EC126" i="26"/>
  <c r="EK126" i="26"/>
  <c r="DY127" i="26"/>
  <c r="EG127" i="26"/>
  <c r="DU128" i="26"/>
  <c r="EC128" i="26"/>
  <c r="EK128" i="26"/>
  <c r="DY129" i="26"/>
  <c r="EG129" i="26"/>
  <c r="DU130" i="26"/>
  <c r="EC130" i="26"/>
  <c r="EK130" i="26"/>
  <c r="DY131" i="26"/>
  <c r="EG131" i="26"/>
  <c r="DU132" i="26"/>
  <c r="EC132" i="26"/>
  <c r="EK132" i="26"/>
  <c r="DY133" i="26"/>
  <c r="EG133" i="26"/>
  <c r="DU134" i="26"/>
  <c r="EC134" i="26"/>
  <c r="EK134" i="26"/>
  <c r="DY135" i="26"/>
  <c r="EG135" i="26"/>
  <c r="DU136" i="26"/>
  <c r="EC136" i="26"/>
  <c r="EK136" i="26"/>
  <c r="DY137" i="26"/>
  <c r="EG137" i="26"/>
  <c r="DU138" i="26"/>
  <c r="EC138" i="26"/>
  <c r="EK138" i="26"/>
  <c r="DY139" i="26"/>
  <c r="EG139" i="26"/>
  <c r="DU140" i="26"/>
  <c r="EC140" i="26"/>
  <c r="EK140" i="26"/>
  <c r="DY141" i="26"/>
  <c r="EG141" i="26"/>
  <c r="DU142" i="26"/>
  <c r="EC142" i="26"/>
  <c r="EK142" i="26"/>
  <c r="DY143" i="26"/>
  <c r="EG143" i="26"/>
  <c r="DU144" i="26"/>
  <c r="EC144" i="26"/>
  <c r="EK144" i="26"/>
  <c r="DY145" i="26"/>
  <c r="EG145" i="26"/>
  <c r="DW126" i="26"/>
  <c r="EF126" i="26"/>
  <c r="DU127" i="26"/>
  <c r="ED127" i="26"/>
  <c r="DS128" i="26"/>
  <c r="EB128" i="26"/>
  <c r="EL128" i="26"/>
  <c r="EA129" i="26"/>
  <c r="EJ129" i="26"/>
  <c r="DY130" i="26"/>
  <c r="EH130" i="26"/>
  <c r="DW131" i="26"/>
  <c r="EF131" i="26"/>
  <c r="DV132" i="26"/>
  <c r="EE132" i="26"/>
  <c r="DT133" i="26"/>
  <c r="EC133" i="26"/>
  <c r="EL133" i="26"/>
  <c r="EA134" i="26"/>
  <c r="EJ134" i="26"/>
  <c r="DZ135" i="26"/>
  <c r="EI135" i="26"/>
  <c r="DX136" i="26"/>
  <c r="EG136" i="26"/>
  <c r="DV137" i="26"/>
  <c r="EE137" i="26"/>
  <c r="DT138" i="26"/>
  <c r="ED138" i="26"/>
  <c r="DS139" i="26"/>
  <c r="EB139" i="26"/>
  <c r="EK139" i="26"/>
  <c r="DZ140" i="26"/>
  <c r="EI140" i="26"/>
  <c r="DX141" i="26"/>
  <c r="EH141" i="26"/>
  <c r="DW142" i="26"/>
  <c r="EF142" i="26"/>
  <c r="DU143" i="26"/>
  <c r="ED143" i="26"/>
  <c r="DS144" i="26"/>
  <c r="EB144" i="26"/>
  <c r="EL144" i="26"/>
  <c r="EA145" i="26"/>
  <c r="EJ145" i="26"/>
  <c r="DX126" i="26"/>
  <c r="EG126" i="26"/>
  <c r="DV127" i="26"/>
  <c r="EE127" i="26"/>
  <c r="DT128" i="26"/>
  <c r="ED128" i="26"/>
  <c r="DS129" i="26"/>
  <c r="EB129" i="26"/>
  <c r="EK129" i="26"/>
  <c r="DZ130" i="26"/>
  <c r="EI130" i="26"/>
  <c r="DX131" i="26"/>
  <c r="EH131" i="26"/>
  <c r="DW132" i="26"/>
  <c r="EF132" i="26"/>
  <c r="DU133" i="26"/>
  <c r="ED133" i="26"/>
  <c r="DS134" i="26"/>
  <c r="EB134" i="26"/>
  <c r="EL134" i="26"/>
  <c r="EA135" i="26"/>
  <c r="EJ135" i="26"/>
  <c r="DY136" i="26"/>
  <c r="EH136" i="26"/>
  <c r="DW137" i="26"/>
  <c r="EF137" i="26"/>
  <c r="DV138" i="26"/>
  <c r="EE138" i="26"/>
  <c r="DT139" i="26"/>
  <c r="EC139" i="26"/>
  <c r="EL139" i="26"/>
  <c r="EA140" i="26"/>
  <c r="EJ140" i="26"/>
  <c r="DZ141" i="26"/>
  <c r="EI141" i="26"/>
  <c r="DX142" i="26"/>
  <c r="EG142" i="26"/>
  <c r="DV143" i="26"/>
  <c r="EE143" i="26"/>
  <c r="DT144" i="26"/>
  <c r="ED144" i="26"/>
  <c r="DS145" i="26"/>
  <c r="EB145" i="26"/>
  <c r="EK145" i="26"/>
  <c r="DT126" i="26"/>
  <c r="EH126" i="26"/>
  <c r="DZ127" i="26"/>
  <c r="EK127" i="26"/>
  <c r="EE128" i="26"/>
  <c r="DV129" i="26"/>
  <c r="EH129" i="26"/>
  <c r="EA130" i="26"/>
  <c r="DS131" i="26"/>
  <c r="ED131" i="26"/>
  <c r="DX132" i="26"/>
  <c r="EI132" i="26"/>
  <c r="EA133" i="26"/>
  <c r="DT134" i="26"/>
  <c r="EF134" i="26"/>
  <c r="DW135" i="26"/>
  <c r="EK135" i="26"/>
  <c r="EB136" i="26"/>
  <c r="DT137" i="26"/>
  <c r="EH137" i="26"/>
  <c r="DY138" i="26"/>
  <c r="EJ138" i="26"/>
  <c r="ED139" i="26"/>
  <c r="DV140" i="26"/>
  <c r="EG140" i="26"/>
  <c r="EA141" i="26"/>
  <c r="EL141" i="26"/>
  <c r="ED142" i="26"/>
  <c r="DW143" i="26"/>
  <c r="EI143" i="26"/>
  <c r="DZ144" i="26"/>
  <c r="DT145" i="26"/>
  <c r="EE145" i="26"/>
  <c r="DV126" i="26"/>
  <c r="EI126" i="26"/>
  <c r="EA127" i="26"/>
  <c r="EL127" i="26"/>
  <c r="EF128" i="26"/>
  <c r="DW129" i="26"/>
  <c r="EI129" i="26"/>
  <c r="EB130" i="26"/>
  <c r="DT131" i="26"/>
  <c r="EE131" i="26"/>
  <c r="DY132" i="26"/>
  <c r="EJ132" i="26"/>
  <c r="EB133" i="26"/>
  <c r="DV134" i="26"/>
  <c r="EG134" i="26"/>
  <c r="DX135" i="26"/>
  <c r="EL135" i="26"/>
  <c r="ED136" i="26"/>
  <c r="DU137" i="26"/>
  <c r="EI137" i="26"/>
  <c r="DZ138" i="26"/>
  <c r="EL138" i="26"/>
  <c r="EE139" i="26"/>
  <c r="DW140" i="26"/>
  <c r="EH140" i="26"/>
  <c r="EB141" i="26"/>
  <c r="DS142" i="26"/>
  <c r="EE142" i="26"/>
  <c r="DX143" i="26"/>
  <c r="EJ143" i="26"/>
  <c r="EA144" i="26"/>
  <c r="DU145" i="26"/>
  <c r="EF145" i="26"/>
  <c r="DY126" i="26"/>
  <c r="EJ126" i="26"/>
  <c r="EB127" i="26"/>
  <c r="DV128" i="26"/>
  <c r="EG128" i="26"/>
  <c r="DX129" i="26"/>
  <c r="EL129" i="26"/>
  <c r="ED130" i="26"/>
  <c r="DU131" i="26"/>
  <c r="EI131" i="26"/>
  <c r="DZ132" i="26"/>
  <c r="EL132" i="26"/>
  <c r="EE133" i="26"/>
  <c r="DW134" i="26"/>
  <c r="EH134" i="26"/>
  <c r="EB135" i="26"/>
  <c r="DS136" i="26"/>
  <c r="EE136" i="26"/>
  <c r="DX137" i="26"/>
  <c r="EJ137" i="26"/>
  <c r="EA138" i="26"/>
  <c r="DU139" i="26"/>
  <c r="EF139" i="26"/>
  <c r="DX140" i="26"/>
  <c r="EL140" i="26"/>
  <c r="EC141" i="26"/>
  <c r="DT142" i="26"/>
  <c r="EH142" i="26"/>
  <c r="DZ143" i="26"/>
  <c r="EK143" i="26"/>
  <c r="EE144" i="26"/>
  <c r="DV145" i="26"/>
  <c r="EH145" i="26"/>
  <c r="DZ126" i="26"/>
  <c r="EL126" i="26"/>
  <c r="EC127" i="26"/>
  <c r="DW128" i="26"/>
  <c r="EH128" i="26"/>
  <c r="DZ129" i="26"/>
  <c r="DS130" i="26"/>
  <c r="EE130" i="26"/>
  <c r="DV131" i="26"/>
  <c r="EJ131" i="26"/>
  <c r="EA132" i="26"/>
  <c r="DS133" i="26"/>
  <c r="EF133" i="26"/>
  <c r="DX134" i="26"/>
  <c r="EI134" i="26"/>
  <c r="EC135" i="26"/>
  <c r="DT136" i="26"/>
  <c r="EF136" i="26"/>
  <c r="DZ137" i="26"/>
  <c r="EK137" i="26"/>
  <c r="EB138" i="26"/>
  <c r="DV139" i="26"/>
  <c r="EH139" i="26"/>
  <c r="DY140" i="26"/>
  <c r="DS141" i="26"/>
  <c r="ED141" i="26"/>
  <c r="DV142" i="26"/>
  <c r="EI142" i="26"/>
  <c r="EA143" i="26"/>
  <c r="EL143" i="26"/>
  <c r="EF144" i="26"/>
  <c r="DW145" i="26"/>
  <c r="EI145" i="26"/>
  <c r="EE126" i="26"/>
  <c r="EJ127" i="26"/>
  <c r="DU129" i="26"/>
  <c r="DX130" i="26"/>
  <c r="EC131" i="26"/>
  <c r="EH132" i="26"/>
  <c r="EK133" i="26"/>
  <c r="DV135" i="26"/>
  <c r="EA136" i="26"/>
  <c r="ED137" i="26"/>
  <c r="EI138" i="26"/>
  <c r="DT140" i="26"/>
  <c r="DW141" i="26"/>
  <c r="EB142" i="26"/>
  <c r="EH143" i="26"/>
  <c r="EJ144" i="26"/>
  <c r="DS127" i="26"/>
  <c r="DX128" i="26"/>
  <c r="EC129" i="26"/>
  <c r="EF130" i="26"/>
  <c r="EK131" i="26"/>
  <c r="DV133" i="26"/>
  <c r="DY134" i="26"/>
  <c r="ED135" i="26"/>
  <c r="EI136" i="26"/>
  <c r="EL137" i="26"/>
  <c r="DW139" i="26"/>
  <c r="EB140" i="26"/>
  <c r="EE141" i="26"/>
  <c r="EJ142" i="26"/>
  <c r="DV144" i="26"/>
  <c r="DX145" i="26"/>
  <c r="DT127" i="26"/>
  <c r="DY128" i="26"/>
  <c r="ED129" i="26"/>
  <c r="EG130" i="26"/>
  <c r="EL131" i="26"/>
  <c r="DW133" i="26"/>
  <c r="DZ134" i="26"/>
  <c r="EE135" i="26"/>
  <c r="EJ136" i="26"/>
  <c r="DS138" i="26"/>
  <c r="DX139" i="26"/>
  <c r="ED140" i="26"/>
  <c r="EF141" i="26"/>
  <c r="EL142" i="26"/>
  <c r="DW144" i="26"/>
  <c r="DZ145" i="26"/>
  <c r="DS126" i="26"/>
  <c r="DX127" i="26"/>
  <c r="EA128" i="26"/>
  <c r="EF129" i="26"/>
  <c r="EL130" i="26"/>
  <c r="DT132" i="26"/>
  <c r="DZ133" i="26"/>
  <c r="EE134" i="26"/>
  <c r="EH135" i="26"/>
  <c r="DS137" i="26"/>
  <c r="DX138" i="26"/>
  <c r="EA139" i="26"/>
  <c r="EF140" i="26"/>
  <c r="EK141" i="26"/>
  <c r="DT143" i="26"/>
  <c r="DY144" i="26"/>
  <c r="ED145" i="26"/>
  <c r="DW127" i="26"/>
  <c r="EE129" i="26"/>
  <c r="DS132" i="26"/>
  <c r="ED134" i="26"/>
  <c r="EL136" i="26"/>
  <c r="DZ139" i="26"/>
  <c r="EJ141" i="26"/>
  <c r="DX144" i="26"/>
  <c r="EF127" i="26"/>
  <c r="DT130" i="26"/>
  <c r="EB132" i="26"/>
  <c r="DS135" i="26"/>
  <c r="EA137" i="26"/>
  <c r="EI139" i="26"/>
  <c r="DY142" i="26"/>
  <c r="EG144" i="26"/>
  <c r="EH127" i="26"/>
  <c r="DV130" i="26"/>
  <c r="ED132" i="26"/>
  <c r="DT135" i="26"/>
  <c r="EB137" i="26"/>
  <c r="EJ139" i="26"/>
  <c r="DZ142" i="26"/>
  <c r="EH144" i="26"/>
  <c r="EI127" i="26"/>
  <c r="DW130" i="26"/>
  <c r="EG132" i="26"/>
  <c r="DU135" i="26"/>
  <c r="EC137" i="26"/>
  <c r="DS140" i="26"/>
  <c r="EA142" i="26"/>
  <c r="EI144" i="26"/>
  <c r="DZ128" i="26"/>
  <c r="EJ130" i="26"/>
  <c r="DX133" i="26"/>
  <c r="EF135" i="26"/>
  <c r="DW138" i="26"/>
  <c r="EE140" i="26"/>
  <c r="DS143" i="26"/>
  <c r="EC145" i="26"/>
  <c r="EA126" i="26"/>
  <c r="EI128" i="26"/>
  <c r="DZ131" i="26"/>
  <c r="EH133" i="26"/>
  <c r="DV136" i="26"/>
  <c r="EF138" i="26"/>
  <c r="DT141" i="26"/>
  <c r="EB143" i="26"/>
  <c r="EL145" i="26"/>
  <c r="EI133" i="26"/>
  <c r="EC143" i="26"/>
  <c r="EJ133" i="26"/>
  <c r="EF143" i="26"/>
  <c r="EB126" i="26"/>
  <c r="DW136" i="26"/>
  <c r="ED126" i="26"/>
  <c r="DZ136" i="26"/>
  <c r="EJ128" i="26"/>
  <c r="EG138" i="26"/>
  <c r="DT129" i="26"/>
  <c r="EH138" i="26"/>
  <c r="EA131" i="26"/>
  <c r="EB131" i="26"/>
  <c r="DU141" i="26"/>
  <c r="DV141" i="26"/>
  <c r="DS103" i="26" l="1" a="1"/>
  <c r="DT103" i="26" s="1"/>
  <c r="DV126" i="46"/>
  <c r="ED126" i="46"/>
  <c r="EL126" i="46"/>
  <c r="DZ127" i="46"/>
  <c r="EH127" i="46"/>
  <c r="DV128" i="46"/>
  <c r="ED128" i="46"/>
  <c r="EL128" i="46"/>
  <c r="DZ129" i="46"/>
  <c r="EH129" i="46"/>
  <c r="DV130" i="46"/>
  <c r="ED130" i="46"/>
  <c r="EL130" i="46"/>
  <c r="DZ131" i="46"/>
  <c r="EH131" i="46"/>
  <c r="DV132" i="46"/>
  <c r="ED132" i="46"/>
  <c r="EL132" i="46"/>
  <c r="DZ133" i="46"/>
  <c r="EH133" i="46"/>
  <c r="DV134" i="46"/>
  <c r="ED134" i="46"/>
  <c r="EL134" i="46"/>
  <c r="DZ135" i="46"/>
  <c r="EH135" i="46"/>
  <c r="DV136" i="46"/>
  <c r="ED136" i="46"/>
  <c r="EL136" i="46"/>
  <c r="DZ137" i="46"/>
  <c r="EH137" i="46"/>
  <c r="DV138" i="46"/>
  <c r="ED138" i="46"/>
  <c r="EL138" i="46"/>
  <c r="DZ139" i="46"/>
  <c r="EH139" i="46"/>
  <c r="DV140" i="46"/>
  <c r="ED140" i="46"/>
  <c r="EL140" i="46"/>
  <c r="DZ141" i="46"/>
  <c r="EH141" i="46"/>
  <c r="DV142" i="46"/>
  <c r="ED142" i="46"/>
  <c r="EL142" i="46"/>
  <c r="DZ143" i="46"/>
  <c r="EH143" i="46"/>
  <c r="DV144" i="46"/>
  <c r="ED144" i="46"/>
  <c r="EL144" i="46"/>
  <c r="DZ145" i="46"/>
  <c r="EH145" i="46"/>
  <c r="DT126" i="46"/>
  <c r="EC126" i="46"/>
  <c r="DS127" i="46"/>
  <c r="EB127" i="46"/>
  <c r="EK127" i="46"/>
  <c r="DZ128" i="46"/>
  <c r="EI128" i="46"/>
  <c r="DX129" i="46"/>
  <c r="EG129" i="46"/>
  <c r="DW130" i="46"/>
  <c r="EF130" i="46"/>
  <c r="DU131" i="46"/>
  <c r="ED131" i="46"/>
  <c r="DS132" i="46"/>
  <c r="EB132" i="46"/>
  <c r="EK132" i="46"/>
  <c r="EA133" i="46"/>
  <c r="EJ133" i="46"/>
  <c r="DY134" i="46"/>
  <c r="EH134" i="46"/>
  <c r="DW135" i="46"/>
  <c r="EF135" i="46"/>
  <c r="DU136" i="46"/>
  <c r="EE136" i="46"/>
  <c r="DT137" i="46"/>
  <c r="EC137" i="46"/>
  <c r="EL137" i="46"/>
  <c r="EA138" i="46"/>
  <c r="EJ138" i="46"/>
  <c r="DY139" i="46"/>
  <c r="EI139" i="46"/>
  <c r="DX140" i="46"/>
  <c r="EG140" i="46"/>
  <c r="DV141" i="46"/>
  <c r="EE141" i="46"/>
  <c r="DT142" i="46"/>
  <c r="EC142" i="46"/>
  <c r="DS143" i="46"/>
  <c r="EB143" i="46"/>
  <c r="EK143" i="46"/>
  <c r="DZ144" i="46"/>
  <c r="EI144" i="46"/>
  <c r="DX145" i="46"/>
  <c r="EG145" i="46"/>
  <c r="DX126" i="46"/>
  <c r="EG126" i="46"/>
  <c r="DV127" i="46"/>
  <c r="EE127" i="46"/>
  <c r="DT128" i="46"/>
  <c r="EC128" i="46"/>
  <c r="DS129" i="46"/>
  <c r="EB129" i="46"/>
  <c r="DY126" i="46"/>
  <c r="EJ126" i="46"/>
  <c r="EC127" i="46"/>
  <c r="DU128" i="46"/>
  <c r="EG128" i="46"/>
  <c r="DY129" i="46"/>
  <c r="EK129" i="46"/>
  <c r="EA130" i="46"/>
  <c r="EK130" i="46"/>
  <c r="EB131" i="46"/>
  <c r="EL131" i="46"/>
  <c r="EC132" i="46"/>
  <c r="DT133" i="46"/>
  <c r="ED133" i="46"/>
  <c r="DT134" i="46"/>
  <c r="EE134" i="46"/>
  <c r="DU135" i="46"/>
  <c r="EE135" i="46"/>
  <c r="DW136" i="46"/>
  <c r="EG136" i="46"/>
  <c r="DW137" i="46"/>
  <c r="EG137" i="46"/>
  <c r="DX138" i="46"/>
  <c r="EH138" i="46"/>
  <c r="DX139" i="46"/>
  <c r="EJ139" i="46"/>
  <c r="DZ140" i="46"/>
  <c r="EJ140" i="46"/>
  <c r="EA141" i="46"/>
  <c r="EK141" i="46"/>
  <c r="EA142" i="46"/>
  <c r="EK142" i="46"/>
  <c r="EC143" i="46"/>
  <c r="DS144" i="46"/>
  <c r="EC144" i="46"/>
  <c r="DT145" i="46"/>
  <c r="ED145" i="46"/>
  <c r="DZ126" i="46"/>
  <c r="EK126" i="46"/>
  <c r="ED127" i="46"/>
  <c r="DW128" i="46"/>
  <c r="EH128" i="46"/>
  <c r="EA129" i="46"/>
  <c r="EL129" i="46"/>
  <c r="EB130" i="46"/>
  <c r="DS131" i="46"/>
  <c r="EC131" i="46"/>
  <c r="DT132" i="46"/>
  <c r="EE132" i="46"/>
  <c r="DU133" i="46"/>
  <c r="EE133" i="46"/>
  <c r="DU134" i="46"/>
  <c r="EF134" i="46"/>
  <c r="DV135" i="46"/>
  <c r="EG135" i="46"/>
  <c r="DX136" i="46"/>
  <c r="EH136" i="46"/>
  <c r="DX137" i="46"/>
  <c r="EI137" i="46"/>
  <c r="DY138" i="46"/>
  <c r="EI138" i="46"/>
  <c r="EA139" i="46"/>
  <c r="EK139" i="46"/>
  <c r="EA140" i="46"/>
  <c r="EK140" i="46"/>
  <c r="EB141" i="46"/>
  <c r="EL141" i="46"/>
  <c r="EB142" i="46"/>
  <c r="DT143" i="46"/>
  <c r="ED143" i="46"/>
  <c r="DT144" i="46"/>
  <c r="EE144" i="46"/>
  <c r="DU145" i="46"/>
  <c r="EE145" i="46"/>
  <c r="EA126" i="46"/>
  <c r="DT127" i="46"/>
  <c r="EF127" i="46"/>
  <c r="DX128" i="46"/>
  <c r="EJ128" i="46"/>
  <c r="EC129" i="46"/>
  <c r="DS130" i="46"/>
  <c r="EC130" i="46"/>
  <c r="DT131" i="46"/>
  <c r="EE131" i="46"/>
  <c r="DU132" i="46"/>
  <c r="EF132" i="46"/>
  <c r="DV133" i="46"/>
  <c r="EF133" i="46"/>
  <c r="DW134" i="46"/>
  <c r="EG134" i="46"/>
  <c r="DX135" i="46"/>
  <c r="EI135" i="46"/>
  <c r="DY136" i="46"/>
  <c r="EI136" i="46"/>
  <c r="DY137" i="46"/>
  <c r="EJ137" i="46"/>
  <c r="DZ138" i="46"/>
  <c r="EK138" i="46"/>
  <c r="EB139" i="46"/>
  <c r="EL139" i="46"/>
  <c r="EB140" i="46"/>
  <c r="DS141" i="46"/>
  <c r="EC141" i="46"/>
  <c r="DS142" i="46"/>
  <c r="EE142" i="46"/>
  <c r="DU143" i="46"/>
  <c r="EE143" i="46"/>
  <c r="DU144" i="46"/>
  <c r="EF144" i="46"/>
  <c r="DV145" i="46"/>
  <c r="EF145" i="46"/>
  <c r="EB126" i="46"/>
  <c r="DU127" i="46"/>
  <c r="EG127" i="46"/>
  <c r="DY128" i="46"/>
  <c r="EK128" i="46"/>
  <c r="ED129" i="46"/>
  <c r="DT130" i="46"/>
  <c r="EE130" i="46"/>
  <c r="DV131" i="46"/>
  <c r="EF131" i="46"/>
  <c r="DW132" i="46"/>
  <c r="EG132" i="46"/>
  <c r="DW133" i="46"/>
  <c r="EG133" i="46"/>
  <c r="DX134" i="46"/>
  <c r="EI134" i="46"/>
  <c r="DY135" i="46"/>
  <c r="EJ135" i="46"/>
  <c r="DZ136" i="46"/>
  <c r="EJ136" i="46"/>
  <c r="EA137" i="46"/>
  <c r="EK137" i="46"/>
  <c r="EB138" i="46"/>
  <c r="DS139" i="46"/>
  <c r="EC139" i="46"/>
  <c r="DS140" i="46"/>
  <c r="EC140" i="46"/>
  <c r="DT141" i="46"/>
  <c r="ED141" i="46"/>
  <c r="DU142" i="46"/>
  <c r="EF142" i="46"/>
  <c r="DV143" i="46"/>
  <c r="EF143" i="46"/>
  <c r="DW144" i="46"/>
  <c r="EG144" i="46"/>
  <c r="DW145" i="46"/>
  <c r="EI145" i="46"/>
  <c r="DW127" i="46"/>
  <c r="EA128" i="46"/>
  <c r="EE129" i="46"/>
  <c r="EG130" i="46"/>
  <c r="EG131" i="46"/>
  <c r="EH132" i="46"/>
  <c r="EI133" i="46"/>
  <c r="EJ134" i="46"/>
  <c r="EK135" i="46"/>
  <c r="EK136" i="46"/>
  <c r="DS138" i="46"/>
  <c r="DT139" i="46"/>
  <c r="DT140" i="46"/>
  <c r="DU141" i="46"/>
  <c r="DW142" i="46"/>
  <c r="DW143" i="46"/>
  <c r="DX144" i="46"/>
  <c r="DY145" i="46"/>
  <c r="DS126" i="46"/>
  <c r="DX127" i="46"/>
  <c r="EB128" i="46"/>
  <c r="EF129" i="46"/>
  <c r="EH130" i="46"/>
  <c r="EI131" i="46"/>
  <c r="EI132" i="46"/>
  <c r="EK133" i="46"/>
  <c r="EK134" i="46"/>
  <c r="EL135" i="46"/>
  <c r="DS137" i="46"/>
  <c r="DT138" i="46"/>
  <c r="DU139" i="46"/>
  <c r="DU140" i="46"/>
  <c r="DW141" i="46"/>
  <c r="DX142" i="46"/>
  <c r="DX143" i="46"/>
  <c r="DY144" i="46"/>
  <c r="EA145" i="46"/>
  <c r="DU126" i="46"/>
  <c r="DY127" i="46"/>
  <c r="EE128" i="46"/>
  <c r="EI129" i="46"/>
  <c r="EI130" i="46"/>
  <c r="EJ131" i="46"/>
  <c r="EJ132" i="46"/>
  <c r="EL133" i="46"/>
  <c r="DS135" i="46"/>
  <c r="DS136" i="46"/>
  <c r="DU137" i="46"/>
  <c r="DU138" i="46"/>
  <c r="DV139" i="46"/>
  <c r="DW140" i="46"/>
  <c r="DX141" i="46"/>
  <c r="DY142" i="46"/>
  <c r="DY143" i="46"/>
  <c r="EA144" i="46"/>
  <c r="EB145" i="46"/>
  <c r="DW126" i="46"/>
  <c r="EA127" i="46"/>
  <c r="EF128" i="46"/>
  <c r="EJ129" i="46"/>
  <c r="EJ130" i="46"/>
  <c r="EK131" i="46"/>
  <c r="DS133" i="46"/>
  <c r="DS134" i="46"/>
  <c r="DT135" i="46"/>
  <c r="DT136" i="46"/>
  <c r="DV137" i="46"/>
  <c r="DW138" i="46"/>
  <c r="DW139" i="46"/>
  <c r="DY140" i="46"/>
  <c r="DY141" i="46"/>
  <c r="DZ142" i="46"/>
  <c r="EA143" i="46"/>
  <c r="EB144" i="46"/>
  <c r="EC145" i="46"/>
  <c r="EE126" i="46"/>
  <c r="EI127" i="46"/>
  <c r="DT129" i="46"/>
  <c r="DU130" i="46"/>
  <c r="DW131" i="46"/>
  <c r="DX132" i="46"/>
  <c r="DX133" i="46"/>
  <c r="DZ134" i="46"/>
  <c r="EA135" i="46"/>
  <c r="EA136" i="46"/>
  <c r="EB137" i="46"/>
  <c r="EC138" i="46"/>
  <c r="ED139" i="46"/>
  <c r="EE140" i="46"/>
  <c r="EF141" i="46"/>
  <c r="EG142" i="46"/>
  <c r="EG143" i="46"/>
  <c r="EH144" i="46"/>
  <c r="EJ145" i="46"/>
  <c r="EH126" i="46"/>
  <c r="EL127" i="46"/>
  <c r="DV129" i="46"/>
  <c r="DY130" i="46"/>
  <c r="DY131" i="46"/>
  <c r="DZ132" i="46"/>
  <c r="EB133" i="46"/>
  <c r="EB134" i="46"/>
  <c r="EC135" i="46"/>
  <c r="EC136" i="46"/>
  <c r="EE137" i="46"/>
  <c r="DU129" i="46"/>
  <c r="DY133" i="46"/>
  <c r="ED137" i="46"/>
  <c r="EF140" i="46"/>
  <c r="EJ142" i="46"/>
  <c r="EL145" i="46"/>
  <c r="EF136" i="46"/>
  <c r="DW129" i="46"/>
  <c r="EC133" i="46"/>
  <c r="EF137" i="46"/>
  <c r="EH140" i="46"/>
  <c r="EI143" i="46"/>
  <c r="EG139" i="46"/>
  <c r="DX130" i="46"/>
  <c r="EA134" i="46"/>
  <c r="EE138" i="46"/>
  <c r="EI140" i="46"/>
  <c r="EJ143" i="46"/>
  <c r="EI142" i="46"/>
  <c r="DZ130" i="46"/>
  <c r="EC134" i="46"/>
  <c r="EF138" i="46"/>
  <c r="EG141" i="46"/>
  <c r="EL143" i="46"/>
  <c r="EA132" i="46"/>
  <c r="EF126" i="46"/>
  <c r="DX131" i="46"/>
  <c r="EB135" i="46"/>
  <c r="EG138" i="46"/>
  <c r="EI141" i="46"/>
  <c r="EJ144" i="46"/>
  <c r="DS128" i="46"/>
  <c r="EK145" i="46"/>
  <c r="EI126" i="46"/>
  <c r="EA131" i="46"/>
  <c r="ED135" i="46"/>
  <c r="EE139" i="46"/>
  <c r="EJ141" i="46"/>
  <c r="EK144" i="46"/>
  <c r="EJ127" i="46"/>
  <c r="DY132" i="46"/>
  <c r="EB136" i="46"/>
  <c r="EF139" i="46"/>
  <c r="EH142" i="46"/>
  <c r="DS145" i="46"/>
  <c r="EC103" i="26" l="1"/>
  <c r="EF119" i="26"/>
  <c r="DY104" i="26"/>
  <c r="EK110" i="26"/>
  <c r="DY107" i="26"/>
  <c r="EI104" i="26"/>
  <c r="DS108" i="26"/>
  <c r="EL119" i="26"/>
  <c r="EF121" i="26"/>
  <c r="EI103" i="26"/>
  <c r="DT115" i="26"/>
  <c r="EF114" i="26"/>
  <c r="ED106" i="26"/>
  <c r="EG121" i="26"/>
  <c r="EL108" i="26"/>
  <c r="DX109" i="26"/>
  <c r="EF108" i="26"/>
  <c r="DW115" i="26"/>
  <c r="DZ120" i="26"/>
  <c r="DX113" i="26"/>
  <c r="EA115" i="26"/>
  <c r="DS118" i="26"/>
  <c r="ED113" i="26"/>
  <c r="DT121" i="26"/>
  <c r="DZ107" i="26"/>
  <c r="ED117" i="26"/>
  <c r="DY105" i="26"/>
  <c r="DT116" i="26"/>
  <c r="DY119" i="26"/>
  <c r="EE103" i="26"/>
  <c r="ED112" i="26"/>
  <c r="EE111" i="26"/>
  <c r="EA110" i="26"/>
  <c r="DS104" i="26"/>
  <c r="EA117" i="26"/>
  <c r="EK103" i="26"/>
  <c r="DY109" i="26"/>
  <c r="DZ113" i="26"/>
  <c r="DX118" i="26"/>
  <c r="DV104" i="26"/>
  <c r="EJ105" i="26"/>
  <c r="EE107" i="26"/>
  <c r="EE113" i="26"/>
  <c r="EA104" i="26"/>
  <c r="EG109" i="26"/>
  <c r="DX112" i="26"/>
  <c r="ED116" i="26"/>
  <c r="EG112" i="26"/>
  <c r="EE121" i="26"/>
  <c r="EI119" i="26"/>
  <c r="ED103" i="26"/>
  <c r="EI121" i="26"/>
  <c r="DT110" i="26"/>
  <c r="DS107" i="26"/>
  <c r="DS113" i="26"/>
  <c r="EB118" i="26"/>
  <c r="EJ111" i="26"/>
  <c r="DZ121" i="26"/>
  <c r="EI111" i="26"/>
  <c r="DY111" i="26"/>
  <c r="EL114" i="26"/>
  <c r="DW119" i="26"/>
  <c r="DZ118" i="26"/>
  <c r="DS121" i="26"/>
  <c r="EC109" i="26"/>
  <c r="DZ103" i="26"/>
  <c r="DZ112" i="26"/>
  <c r="EL117" i="26"/>
  <c r="EK119" i="26"/>
  <c r="DT106" i="26"/>
  <c r="EC111" i="26"/>
  <c r="EB111" i="26"/>
  <c r="EL120" i="26"/>
  <c r="DW110" i="26"/>
  <c r="EH109" i="26"/>
  <c r="EF113" i="26"/>
  <c r="EH116" i="26"/>
  <c r="EA118" i="26"/>
  <c r="EF117" i="26"/>
  <c r="EI116" i="26"/>
  <c r="EK108" i="26"/>
  <c r="EG108" i="26"/>
  <c r="DZ117" i="26"/>
  <c r="EC119" i="26"/>
  <c r="EE105" i="26"/>
  <c r="DS111" i="26"/>
  <c r="DT109" i="26"/>
  <c r="EH118" i="26"/>
  <c r="EC116" i="26"/>
  <c r="ED118" i="26"/>
  <c r="DV112" i="26"/>
  <c r="EG115" i="26"/>
  <c r="DT114" i="26"/>
  <c r="EL116" i="26"/>
  <c r="DU116" i="26"/>
  <c r="DX105" i="26"/>
  <c r="DW121" i="26"/>
  <c r="DU108" i="26"/>
  <c r="DU114" i="26"/>
  <c r="EG116" i="26"/>
  <c r="EB121" i="26"/>
  <c r="EI107" i="26"/>
  <c r="DV120" i="26"/>
  <c r="DX117" i="26"/>
  <c r="EC114" i="26"/>
  <c r="EC112" i="26"/>
  <c r="ED104" i="26"/>
  <c r="ED107" i="26"/>
  <c r="DY116" i="26"/>
  <c r="DX108" i="26"/>
  <c r="EI112" i="26"/>
  <c r="EJ120" i="26"/>
  <c r="EG106" i="26"/>
  <c r="DU118" i="26"/>
  <c r="ED108" i="26"/>
  <c r="EL105" i="26"/>
  <c r="EI110" i="26"/>
  <c r="DV109" i="26"/>
  <c r="DV108" i="26"/>
  <c r="EK116" i="26"/>
  <c r="DW103" i="26"/>
  <c r="EE108" i="26"/>
  <c r="EK112" i="26"/>
  <c r="EJ117" i="26"/>
  <c r="EG103" i="26"/>
  <c r="EB105" i="26"/>
  <c r="EL110" i="26"/>
  <c r="DT104" i="26"/>
  <c r="DV106" i="26"/>
  <c r="EF111" i="26"/>
  <c r="DV116" i="26"/>
  <c r="EA120" i="26"/>
  <c r="EH106" i="26"/>
  <c r="EA103" i="26"/>
  <c r="EE120" i="26"/>
  <c r="EH111" i="26"/>
  <c r="DV121" i="26"/>
  <c r="DY112" i="26"/>
  <c r="EK121" i="26"/>
  <c r="EC115" i="26"/>
  <c r="DZ108" i="26"/>
  <c r="DX120" i="26"/>
  <c r="DT117" i="26"/>
  <c r="EH113" i="26"/>
  <c r="EB106" i="26"/>
  <c r="DX114" i="26"/>
  <c r="EH112" i="26"/>
  <c r="EL112" i="26"/>
  <c r="DT108" i="26"/>
  <c r="DV103" i="26"/>
  <c r="DU119" i="26"/>
  <c r="EK115" i="26"/>
  <c r="EB112" i="26"/>
  <c r="EI108" i="26"/>
  <c r="DV105" i="26"/>
  <c r="EF120" i="26"/>
  <c r="EB117" i="26"/>
  <c r="DW114" i="26"/>
  <c r="ED110" i="26"/>
  <c r="EK106" i="26"/>
  <c r="DX103" i="26"/>
  <c r="DT105" i="26"/>
  <c r="DV117" i="26"/>
  <c r="EF104" i="26"/>
  <c r="EB114" i="26"/>
  <c r="DS120" i="26"/>
  <c r="EJ104" i="26"/>
  <c r="DZ119" i="26"/>
  <c r="DS109" i="26"/>
  <c r="EA121" i="26"/>
  <c r="DS117" i="26"/>
  <c r="DX121" i="26"/>
  <c r="EA108" i="26"/>
  <c r="EL113" i="26"/>
  <c r="EG110" i="26"/>
  <c r="DU120" i="26"/>
  <c r="DW111" i="26"/>
  <c r="ED120" i="26"/>
  <c r="EG111" i="26"/>
  <c r="EC121" i="26"/>
  <c r="DU115" i="26"/>
  <c r="EK107" i="26"/>
  <c r="EJ119" i="26"/>
  <c r="DY113" i="26"/>
  <c r="EF109" i="26"/>
  <c r="EJ113" i="26"/>
  <c r="EB107" i="26"/>
  <c r="EA114" i="26"/>
  <c r="EE116" i="26"/>
  <c r="DY110" i="26"/>
  <c r="DZ111" i="26"/>
  <c r="EB116" i="26"/>
  <c r="EH121" i="26"/>
  <c r="EE112" i="26"/>
  <c r="DV118" i="26"/>
  <c r="EE106" i="26"/>
  <c r="ED114" i="26"/>
  <c r="DW120" i="26"/>
  <c r="DZ110" i="26"/>
  <c r="EF103" i="26"/>
  <c r="DW116" i="26"/>
  <c r="EE109" i="26"/>
  <c r="EB120" i="26"/>
  <c r="EJ114" i="26"/>
  <c r="DV107" i="26"/>
  <c r="EK118" i="26"/>
  <c r="DZ104" i="26"/>
  <c r="DU107" i="26"/>
  <c r="DS110" i="26"/>
  <c r="DW105" i="26"/>
  <c r="EE119" i="26"/>
  <c r="DY115" i="26"/>
  <c r="EC110" i="26"/>
  <c r="EG105" i="26"/>
  <c r="DT120" i="26"/>
  <c r="EH115" i="26"/>
  <c r="DV111" i="26"/>
  <c r="DU121" i="26"/>
  <c r="EK117" i="26"/>
  <c r="EG114" i="26"/>
  <c r="DU111" i="26"/>
  <c r="EA107" i="26"/>
  <c r="EH103" i="26"/>
  <c r="EB119" i="26"/>
  <c r="DX116" i="26"/>
  <c r="EJ112" i="26"/>
  <c r="DW109" i="26"/>
  <c r="ED105" i="26"/>
  <c r="EB113" i="26"/>
  <c r="DX110" i="26"/>
  <c r="DT107" i="26"/>
  <c r="EJ103" i="26"/>
  <c r="EI117" i="26"/>
  <c r="DT111" i="26"/>
  <c r="EF115" i="26"/>
  <c r="EG113" i="26"/>
  <c r="EL115" i="26"/>
  <c r="EK104" i="26"/>
  <c r="EJ110" i="26"/>
  <c r="ED115" i="26"/>
  <c r="EG119" i="26"/>
  <c r="EF107" i="26"/>
  <c r="EH105" i="26"/>
  <c r="EI115" i="26"/>
  <c r="DY106" i="26"/>
  <c r="DZ116" i="26"/>
  <c r="EI106" i="26"/>
  <c r="DY118" i="26"/>
  <c r="ED111" i="26"/>
  <c r="DW104" i="26"/>
  <c r="EF116" i="26"/>
  <c r="DS106" i="26"/>
  <c r="DX104" i="26"/>
  <c r="EH117" i="26"/>
  <c r="DW106" i="26"/>
  <c r="EL107" i="26"/>
  <c r="DU113" i="26"/>
  <c r="EK111" i="26"/>
  <c r="EI118" i="26"/>
  <c r="EI109" i="26"/>
  <c r="DV115" i="26"/>
  <c r="EI120" i="26"/>
  <c r="DX111" i="26"/>
  <c r="DW117" i="26"/>
  <c r="DU104" i="26"/>
  <c r="EC113" i="26"/>
  <c r="DX119" i="26"/>
  <c r="EC108" i="26"/>
  <c r="DY121" i="26"/>
  <c r="EE115" i="26"/>
  <c r="EB108" i="26"/>
  <c r="EH119" i="26"/>
  <c r="DS114" i="26"/>
  <c r="EK105" i="26"/>
  <c r="DW118" i="26"/>
  <c r="DW112" i="26"/>
  <c r="DU103" i="26"/>
  <c r="EA106" i="26"/>
  <c r="EA109" i="26"/>
  <c r="EC104" i="26"/>
  <c r="DS119" i="26"/>
  <c r="EI114" i="26"/>
  <c r="EL109" i="26"/>
  <c r="DS105" i="26"/>
  <c r="ED119" i="26"/>
  <c r="DX115" i="26"/>
  <c r="EB110" i="26"/>
  <c r="EF105" i="26"/>
  <c r="EG120" i="26"/>
  <c r="EC117" i="26"/>
  <c r="DY114" i="26"/>
  <c r="EE110" i="26"/>
  <c r="EL106" i="26"/>
  <c r="DY103" i="26"/>
  <c r="DT119" i="26"/>
  <c r="EJ115" i="26"/>
  <c r="EA112" i="26"/>
  <c r="EH108" i="26"/>
  <c r="DU105" i="26"/>
  <c r="DT113" i="26"/>
  <c r="EJ109" i="26"/>
  <c r="EF106" i="26"/>
  <c r="EB103" i="26"/>
  <c r="DZ105" i="26"/>
  <c r="EJ118" i="26"/>
  <c r="DZ114" i="26"/>
  <c r="EE118" i="26"/>
  <c r="DX107" i="26"/>
  <c r="DS115" i="26"/>
  <c r="EH120" i="26"/>
  <c r="EA113" i="26"/>
  <c r="EG117" i="26"/>
  <c r="EL121" i="26"/>
  <c r="ED109" i="26"/>
  <c r="EE114" i="26"/>
  <c r="DW108" i="26"/>
  <c r="DZ106" i="26"/>
  <c r="EA116" i="26"/>
  <c r="EJ106" i="26"/>
  <c r="EJ116" i="26"/>
  <c r="EC107" i="26"/>
  <c r="EG118" i="26"/>
  <c r="DS112" i="26"/>
  <c r="EG104" i="26"/>
  <c r="DU110" i="26"/>
  <c r="EJ107" i="26"/>
  <c r="EK120" i="26"/>
  <c r="DY117" i="26"/>
  <c r="DT112" i="26"/>
  <c r="EC105" i="26"/>
  <c r="EF110" i="26"/>
  <c r="DV113" i="26"/>
  <c r="EH107" i="26"/>
  <c r="EA105" i="26"/>
  <c r="DS103" i="26"/>
  <c r="DZ115" i="26"/>
  <c r="EG107" i="26"/>
  <c r="EK113" i="26"/>
  <c r="EA119" i="26"/>
  <c r="DU109" i="26"/>
  <c r="DS116" i="26"/>
  <c r="ED121" i="26"/>
  <c r="DU112" i="26"/>
  <c r="DT118" i="26"/>
  <c r="DU106" i="26"/>
  <c r="EC120" i="26"/>
  <c r="EK114" i="26"/>
  <c r="DW107" i="26"/>
  <c r="DV119" i="26"/>
  <c r="DW113" i="26"/>
  <c r="EH104" i="26"/>
  <c r="EE117" i="26"/>
  <c r="EA111" i="26"/>
  <c r="EH110" i="26"/>
  <c r="EI105" i="26"/>
  <c r="EJ108" i="26"/>
  <c r="EL103" i="26"/>
  <c r="EC118" i="26"/>
  <c r="DV114" i="26"/>
  <c r="DZ109" i="26"/>
  <c r="EB104" i="26"/>
  <c r="EL118" i="26"/>
  <c r="EH114" i="26"/>
  <c r="EK109" i="26"/>
  <c r="EL104" i="26"/>
  <c r="DY120" i="26"/>
  <c r="DU117" i="26"/>
  <c r="EI113" i="26"/>
  <c r="DV110" i="26"/>
  <c r="EC106" i="26"/>
  <c r="EJ121" i="26"/>
  <c r="EF118" i="26"/>
  <c r="EB115" i="26"/>
  <c r="EL111" i="26"/>
  <c r="DY108" i="26"/>
  <c r="EE104" i="26"/>
  <c r="EF112" i="26"/>
  <c r="EB109" i="26"/>
  <c r="DX106" i="26"/>
  <c r="DS103" i="46" a="1"/>
  <c r="EV103" i="26" l="1" a="1"/>
  <c r="EZ103" i="26" s="1"/>
  <c r="DV103" i="46"/>
  <c r="ED103" i="46"/>
  <c r="EL103" i="46"/>
  <c r="DZ104" i="46"/>
  <c r="EH104" i="46"/>
  <c r="DV105" i="46"/>
  <c r="ED105" i="46"/>
  <c r="EL105" i="46"/>
  <c r="DZ106" i="46"/>
  <c r="EH106" i="46"/>
  <c r="DV107" i="46"/>
  <c r="ED107" i="46"/>
  <c r="EL107" i="46"/>
  <c r="DZ108" i="46"/>
  <c r="EH108" i="46"/>
  <c r="DV109" i="46"/>
  <c r="ED109" i="46"/>
  <c r="EL109" i="46"/>
  <c r="DZ110" i="46"/>
  <c r="EH110" i="46"/>
  <c r="DV111" i="46"/>
  <c r="ED111" i="46"/>
  <c r="EL111" i="46"/>
  <c r="DZ112" i="46"/>
  <c r="EH112" i="46"/>
  <c r="DV113" i="46"/>
  <c r="ED113" i="46"/>
  <c r="EL113" i="46"/>
  <c r="DZ114" i="46"/>
  <c r="EH114" i="46"/>
  <c r="DV115" i="46"/>
  <c r="ED115" i="46"/>
  <c r="EL115" i="46"/>
  <c r="DZ116" i="46"/>
  <c r="EH116" i="46"/>
  <c r="DV117" i="46"/>
  <c r="ED117" i="46"/>
  <c r="EL117" i="46"/>
  <c r="DZ118" i="46"/>
  <c r="EH118" i="46"/>
  <c r="DV119" i="46"/>
  <c r="ED119" i="46"/>
  <c r="EL119" i="46"/>
  <c r="DZ120" i="46"/>
  <c r="EH120" i="46"/>
  <c r="DV121" i="46"/>
  <c r="ED121" i="46"/>
  <c r="EL121" i="46"/>
  <c r="DW103" i="46"/>
  <c r="EE103" i="46"/>
  <c r="DS104" i="46"/>
  <c r="EA104" i="46"/>
  <c r="EI104" i="46"/>
  <c r="DW105" i="46"/>
  <c r="EE105" i="46"/>
  <c r="DS106" i="46"/>
  <c r="EA106" i="46"/>
  <c r="EI106" i="46"/>
  <c r="DW107" i="46"/>
  <c r="EE107" i="46"/>
  <c r="DS108" i="46"/>
  <c r="EA108" i="46"/>
  <c r="EI108" i="46"/>
  <c r="DW109" i="46"/>
  <c r="EE109" i="46"/>
  <c r="DS110" i="46"/>
  <c r="EA110" i="46"/>
  <c r="EI110" i="46"/>
  <c r="DW111" i="46"/>
  <c r="EE111" i="46"/>
  <c r="DS112" i="46"/>
  <c r="EA112" i="46"/>
  <c r="EI112" i="46"/>
  <c r="DW113" i="46"/>
  <c r="EE113" i="46"/>
  <c r="DS114" i="46"/>
  <c r="EA114" i="46"/>
  <c r="EI114" i="46"/>
  <c r="DW115" i="46"/>
  <c r="EE115" i="46"/>
  <c r="DS116" i="46"/>
  <c r="EA116" i="46"/>
  <c r="EI116" i="46"/>
  <c r="DW117" i="46"/>
  <c r="EE117" i="46"/>
  <c r="DS118" i="46"/>
  <c r="EA118" i="46"/>
  <c r="EI118" i="46"/>
  <c r="DW119" i="46"/>
  <c r="EE119" i="46"/>
  <c r="DS120" i="46"/>
  <c r="EA120" i="46"/>
  <c r="EI120" i="46"/>
  <c r="DW121" i="46"/>
  <c r="EE121" i="46"/>
  <c r="DX103" i="46"/>
  <c r="EF103" i="46"/>
  <c r="DT104" i="46"/>
  <c r="EB104" i="46"/>
  <c r="EJ104" i="46"/>
  <c r="DX105" i="46"/>
  <c r="EF105" i="46"/>
  <c r="DT106" i="46"/>
  <c r="EB106" i="46"/>
  <c r="EJ106" i="46"/>
  <c r="DX107" i="46"/>
  <c r="EF107" i="46"/>
  <c r="DT108" i="46"/>
  <c r="EB108" i="46"/>
  <c r="EJ108" i="46"/>
  <c r="DX109" i="46"/>
  <c r="EF109" i="46"/>
  <c r="DT110" i="46"/>
  <c r="EB110" i="46"/>
  <c r="EJ110" i="46"/>
  <c r="DX111" i="46"/>
  <c r="EF111" i="46"/>
  <c r="DT112" i="46"/>
  <c r="EB112" i="46"/>
  <c r="EJ112" i="46"/>
  <c r="DX113" i="46"/>
  <c r="EF113" i="46"/>
  <c r="DT114" i="46"/>
  <c r="EB114" i="46"/>
  <c r="EJ114" i="46"/>
  <c r="DX115" i="46"/>
  <c r="EF115" i="46"/>
  <c r="DT116" i="46"/>
  <c r="EB116" i="46"/>
  <c r="EJ116" i="46"/>
  <c r="DX117" i="46"/>
  <c r="EF117" i="46"/>
  <c r="DT118" i="46"/>
  <c r="EB118" i="46"/>
  <c r="EJ118" i="46"/>
  <c r="DX119" i="46"/>
  <c r="EF119" i="46"/>
  <c r="DT120" i="46"/>
  <c r="EB120" i="46"/>
  <c r="EJ120" i="46"/>
  <c r="DX121" i="46"/>
  <c r="EF121" i="46"/>
  <c r="EA103" i="46"/>
  <c r="DU104" i="46"/>
  <c r="EF104" i="46"/>
  <c r="DZ105" i="46"/>
  <c r="EK105" i="46"/>
  <c r="EE106" i="46"/>
  <c r="DY107" i="46"/>
  <c r="EJ107" i="46"/>
  <c r="ED108" i="46"/>
  <c r="DU109" i="46"/>
  <c r="EI109" i="46"/>
  <c r="EC110" i="46"/>
  <c r="DT111" i="46"/>
  <c r="EH111" i="46"/>
  <c r="DY112" i="46"/>
  <c r="DS113" i="46"/>
  <c r="EG113" i="46"/>
  <c r="DX114" i="46"/>
  <c r="EL114" i="46"/>
  <c r="EC115" i="46"/>
  <c r="DW116" i="46"/>
  <c r="EK116" i="46"/>
  <c r="EB117" i="46"/>
  <c r="DV118" i="46"/>
  <c r="EG118" i="46"/>
  <c r="EA119" i="46"/>
  <c r="DU120" i="46"/>
  <c r="EF120" i="46"/>
  <c r="DZ121" i="46"/>
  <c r="EK121" i="46"/>
  <c r="EB103" i="46"/>
  <c r="DV104" i="46"/>
  <c r="EG104" i="46"/>
  <c r="EA105" i="46"/>
  <c r="DU106" i="46"/>
  <c r="EF106" i="46"/>
  <c r="DZ107" i="46"/>
  <c r="EK107" i="46"/>
  <c r="EE108" i="46"/>
  <c r="DY109" i="46"/>
  <c r="EJ109" i="46"/>
  <c r="ED110" i="46"/>
  <c r="DU111" i="46"/>
  <c r="EI111" i="46"/>
  <c r="EC112" i="46"/>
  <c r="DT113" i="46"/>
  <c r="EH113" i="46"/>
  <c r="DY114" i="46"/>
  <c r="DS115" i="46"/>
  <c r="EG115" i="46"/>
  <c r="DX116" i="46"/>
  <c r="EL116" i="46"/>
  <c r="EC117" i="46"/>
  <c r="DW118" i="46"/>
  <c r="EK118" i="46"/>
  <c r="EB119" i="46"/>
  <c r="DV120" i="46"/>
  <c r="EG120" i="46"/>
  <c r="EA121" i="46"/>
  <c r="EC103" i="46"/>
  <c r="DW104" i="46"/>
  <c r="EK104" i="46"/>
  <c r="EB105" i="46"/>
  <c r="DV106" i="46"/>
  <c r="EG106" i="46"/>
  <c r="EA107" i="46"/>
  <c r="DU108" i="46"/>
  <c r="EF108" i="46"/>
  <c r="DZ109" i="46"/>
  <c r="EK109" i="46"/>
  <c r="EE110" i="46"/>
  <c r="DY111" i="46"/>
  <c r="EJ111" i="46"/>
  <c r="ED112" i="46"/>
  <c r="DU113" i="46"/>
  <c r="EI113" i="46"/>
  <c r="EC114" i="46"/>
  <c r="DT115" i="46"/>
  <c r="EH115" i="46"/>
  <c r="DY116" i="46"/>
  <c r="DS117" i="46"/>
  <c r="EG117" i="46"/>
  <c r="DX118" i="46"/>
  <c r="EL118" i="46"/>
  <c r="EC119" i="46"/>
  <c r="DW120" i="46"/>
  <c r="EK120" i="46"/>
  <c r="EB121" i="46"/>
  <c r="DS103" i="46"/>
  <c r="EG103" i="46"/>
  <c r="DX104" i="46"/>
  <c r="EL104" i="46"/>
  <c r="EC105" i="46"/>
  <c r="DW106" i="46"/>
  <c r="EK106" i="46"/>
  <c r="EB107" i="46"/>
  <c r="DV108" i="46"/>
  <c r="EG108" i="46"/>
  <c r="EA109" i="46"/>
  <c r="DU110" i="46"/>
  <c r="EF110" i="46"/>
  <c r="DZ111" i="46"/>
  <c r="EK111" i="46"/>
  <c r="EE112" i="46"/>
  <c r="DY113" i="46"/>
  <c r="EJ113" i="46"/>
  <c r="ED114" i="46"/>
  <c r="DU115" i="46"/>
  <c r="EI115" i="46"/>
  <c r="EC116" i="46"/>
  <c r="DT117" i="46"/>
  <c r="EH117" i="46"/>
  <c r="DY118" i="46"/>
  <c r="DS119" i="46"/>
  <c r="EG119" i="46"/>
  <c r="DX120" i="46"/>
  <c r="EL120" i="46"/>
  <c r="EC121" i="46"/>
  <c r="DT103" i="46"/>
  <c r="EH103" i="46"/>
  <c r="DY104" i="46"/>
  <c r="DS105" i="46"/>
  <c r="EG105" i="46"/>
  <c r="DX106" i="46"/>
  <c r="EL106" i="46"/>
  <c r="EC107" i="46"/>
  <c r="DW108" i="46"/>
  <c r="EK108" i="46"/>
  <c r="EB109" i="46"/>
  <c r="DV110" i="46"/>
  <c r="EG110" i="46"/>
  <c r="EA111" i="46"/>
  <c r="DU112" i="46"/>
  <c r="EF112" i="46"/>
  <c r="DZ113" i="46"/>
  <c r="EK113" i="46"/>
  <c r="EE114" i="46"/>
  <c r="DY115" i="46"/>
  <c r="EJ115" i="46"/>
  <c r="ED116" i="46"/>
  <c r="DU117" i="46"/>
  <c r="EI117" i="46"/>
  <c r="EC118" i="46"/>
  <c r="DT119" i="46"/>
  <c r="EH119" i="46"/>
  <c r="DY120" i="46"/>
  <c r="DS121" i="46"/>
  <c r="EG121" i="46"/>
  <c r="DU103" i="46"/>
  <c r="EE104" i="46"/>
  <c r="EC106" i="46"/>
  <c r="DX108" i="46"/>
  <c r="EH109" i="46"/>
  <c r="EC111" i="46"/>
  <c r="EA113" i="46"/>
  <c r="EK114" i="46"/>
  <c r="EF116" i="46"/>
  <c r="ED118" i="46"/>
  <c r="EK119" i="46"/>
  <c r="EI121" i="46"/>
  <c r="EC104" i="46"/>
  <c r="EI119" i="46"/>
  <c r="DY106" i="46"/>
  <c r="EG114" i="46"/>
  <c r="DY103" i="46"/>
  <c r="DT105" i="46"/>
  <c r="ED106" i="46"/>
  <c r="DY108" i="46"/>
  <c r="DW110" i="46"/>
  <c r="EG111" i="46"/>
  <c r="EB113" i="46"/>
  <c r="DZ115" i="46"/>
  <c r="EG116" i="46"/>
  <c r="EE118" i="46"/>
  <c r="EC120" i="46"/>
  <c r="EJ121" i="46"/>
  <c r="DU105" i="46"/>
  <c r="DV112" i="46"/>
  <c r="EA115" i="46"/>
  <c r="EF118" i="46"/>
  <c r="ED104" i="46"/>
  <c r="EB111" i="46"/>
  <c r="EE116" i="46"/>
  <c r="DZ103" i="46"/>
  <c r="DS107" i="46"/>
  <c r="EC108" i="46"/>
  <c r="DX110" i="46"/>
  <c r="EC113" i="46"/>
  <c r="DY117" i="46"/>
  <c r="ED120" i="46"/>
  <c r="DV116" i="46"/>
  <c r="EI103" i="46"/>
  <c r="DY105" i="46"/>
  <c r="DT107" i="46"/>
  <c r="EL108" i="46"/>
  <c r="DY110" i="46"/>
  <c r="DW112" i="46"/>
  <c r="DU114" i="46"/>
  <c r="EB115" i="46"/>
  <c r="DZ117" i="46"/>
  <c r="DU119" i="46"/>
  <c r="EE120" i="46"/>
  <c r="EC109" i="46"/>
  <c r="DS111" i="46"/>
  <c r="EK112" i="46"/>
  <c r="EF114" i="46"/>
  <c r="EK117" i="46"/>
  <c r="EI107" i="46"/>
  <c r="EL112" i="46"/>
  <c r="DU118" i="46"/>
  <c r="EJ103" i="46"/>
  <c r="EH105" i="46"/>
  <c r="DU107" i="46"/>
  <c r="DS109" i="46"/>
  <c r="EK110" i="46"/>
  <c r="DX112" i="46"/>
  <c r="DV114" i="46"/>
  <c r="EK115" i="46"/>
  <c r="EA117" i="46"/>
  <c r="DY119" i="46"/>
  <c r="DT121" i="46"/>
  <c r="DZ119" i="46"/>
  <c r="EJ105" i="46"/>
  <c r="DY121" i="46"/>
  <c r="EG109" i="46"/>
  <c r="EJ119" i="46"/>
  <c r="EK103" i="46"/>
  <c r="EI105" i="46"/>
  <c r="EG107" i="46"/>
  <c r="DT109" i="46"/>
  <c r="EL110" i="46"/>
  <c r="EG112" i="46"/>
  <c r="DW114" i="46"/>
  <c r="DU116" i="46"/>
  <c r="EJ117" i="46"/>
  <c r="DU121" i="46"/>
  <c r="EH107" i="46"/>
  <c r="EH121" i="46"/>
  <c r="EY120" i="26" l="1"/>
  <c r="FF104" i="26"/>
  <c r="FF121" i="26"/>
  <c r="FN108" i="26"/>
  <c r="FJ103" i="26"/>
  <c r="FJ118" i="26"/>
  <c r="FO109" i="26"/>
  <c r="FM119" i="26"/>
  <c r="FJ120" i="26"/>
  <c r="FI109" i="26"/>
  <c r="FI115" i="26"/>
  <c r="FM111" i="26"/>
  <c r="FM117" i="26"/>
  <c r="FM109" i="26"/>
  <c r="EZ112" i="26"/>
  <c r="EW116" i="26"/>
  <c r="FA109" i="26"/>
  <c r="FI121" i="26"/>
  <c r="FB108" i="26"/>
  <c r="FJ108" i="26"/>
  <c r="FG112" i="26"/>
  <c r="FI118" i="26"/>
  <c r="FH115" i="26"/>
  <c r="EV119" i="26"/>
  <c r="FF107" i="26"/>
  <c r="FN120" i="26"/>
  <c r="EY117" i="26"/>
  <c r="FL107" i="26"/>
  <c r="EY118" i="26"/>
  <c r="FJ111" i="26"/>
  <c r="FH121" i="26"/>
  <c r="FJ113" i="26"/>
  <c r="EV113" i="26"/>
  <c r="FL114" i="26"/>
  <c r="FK105" i="26"/>
  <c r="FJ107" i="26"/>
  <c r="FG121" i="26"/>
  <c r="EX121" i="26"/>
  <c r="FI116" i="26"/>
  <c r="FL119" i="26"/>
  <c r="FC107" i="26"/>
  <c r="FF110" i="26"/>
  <c r="FN113" i="26"/>
  <c r="FF120" i="26"/>
  <c r="FH104" i="26"/>
  <c r="EW115" i="26"/>
  <c r="EW105" i="26"/>
  <c r="FF113" i="26"/>
  <c r="FJ105" i="26"/>
  <c r="FK114" i="26"/>
  <c r="EY104" i="26"/>
  <c r="FC114" i="26"/>
  <c r="FM105" i="26"/>
  <c r="FN107" i="26"/>
  <c r="FA119" i="26"/>
  <c r="FE106" i="26"/>
  <c r="FL118" i="26"/>
  <c r="FD112" i="26"/>
  <c r="EV106" i="26"/>
  <c r="FD109" i="26"/>
  <c r="FF118" i="26"/>
  <c r="EY110" i="26"/>
  <c r="FA103" i="26"/>
  <c r="FK116" i="26"/>
  <c r="EX120" i="26"/>
  <c r="FD117" i="26"/>
  <c r="FF111" i="26"/>
  <c r="FL117" i="26"/>
  <c r="EY109" i="26"/>
  <c r="FG109" i="26"/>
  <c r="EX103" i="26"/>
  <c r="EZ115" i="26"/>
  <c r="FC120" i="26"/>
  <c r="FF115" i="26"/>
  <c r="EZ106" i="26"/>
  <c r="FJ109" i="26"/>
  <c r="FL103" i="26"/>
  <c r="FB110" i="26"/>
  <c r="FC116" i="26"/>
  <c r="FG106" i="26"/>
  <c r="EX117" i="26"/>
  <c r="EX107" i="26"/>
  <c r="FC118" i="26"/>
  <c r="FC108" i="26"/>
  <c r="FG117" i="26"/>
  <c r="EW109" i="26"/>
  <c r="FJ119" i="26"/>
  <c r="EX111" i="26"/>
  <c r="FA115" i="26"/>
  <c r="FM108" i="26"/>
  <c r="FD108" i="26"/>
  <c r="FN117" i="26"/>
  <c r="EV111" i="26"/>
  <c r="EX104" i="26"/>
  <c r="FC112" i="26"/>
  <c r="FJ117" i="26"/>
  <c r="EV121" i="26"/>
  <c r="FL111" i="26"/>
  <c r="FB118" i="26"/>
  <c r="FN105" i="26"/>
  <c r="FK115" i="26"/>
  <c r="FB116" i="26"/>
  <c r="FF106" i="26"/>
  <c r="FG115" i="26"/>
  <c r="FK107" i="26"/>
  <c r="EW117" i="26"/>
  <c r="FG108" i="26"/>
  <c r="EX119" i="26"/>
  <c r="FH110" i="26"/>
  <c r="FA121" i="26"/>
  <c r="FM114" i="26"/>
  <c r="FE108" i="26"/>
  <c r="FL120" i="26"/>
  <c r="FD114" i="26"/>
  <c r="EV108" i="26"/>
  <c r="FE105" i="26"/>
  <c r="FM112" i="26"/>
  <c r="FN116" i="26"/>
  <c r="FD113" i="26"/>
  <c r="FO118" i="26"/>
  <c r="FO117" i="26"/>
  <c r="FC115" i="26"/>
  <c r="FK118" i="26"/>
  <c r="FN121" i="26"/>
  <c r="FE109" i="26"/>
  <c r="FH112" i="26"/>
  <c r="FE119" i="26"/>
  <c r="FD103" i="26"/>
  <c r="EY112" i="26"/>
  <c r="FC104" i="26"/>
  <c r="FN112" i="26"/>
  <c r="EV105" i="26"/>
  <c r="EY114" i="26"/>
  <c r="FE103" i="26"/>
  <c r="FM113" i="26"/>
  <c r="FC105" i="26"/>
  <c r="FN115" i="26"/>
  <c r="FD107" i="26"/>
  <c r="FM118" i="26"/>
  <c r="FE112" i="26"/>
  <c r="EW106" i="26"/>
  <c r="FD118" i="26"/>
  <c r="EV112" i="26"/>
  <c r="FH105" i="26"/>
  <c r="FK121" i="26"/>
  <c r="FJ110" i="26"/>
  <c r="EZ109" i="26"/>
  <c r="EZ118" i="26"/>
  <c r="FN110" i="26"/>
  <c r="FI104" i="26"/>
  <c r="FC109" i="26"/>
  <c r="EW119" i="26"/>
  <c r="EZ120" i="26"/>
  <c r="FL108" i="26"/>
  <c r="FJ106" i="26"/>
  <c r="FN118" i="26"/>
  <c r="FF119" i="26"/>
  <c r="EZ121" i="26"/>
  <c r="FJ121" i="26"/>
  <c r="FF116" i="26"/>
  <c r="FD105" i="26"/>
  <c r="FA110" i="26"/>
  <c r="FL115" i="26"/>
  <c r="FI114" i="26"/>
  <c r="FO110" i="26"/>
  <c r="FE117" i="26"/>
  <c r="FO120" i="26"/>
  <c r="FA108" i="26"/>
  <c r="FG111" i="26"/>
  <c r="FJ114" i="26"/>
  <c r="FE121" i="26"/>
  <c r="FE111" i="26"/>
  <c r="FG103" i="26"/>
  <c r="EX112" i="26"/>
  <c r="EY121" i="26"/>
  <c r="FE113" i="26"/>
  <c r="FM121" i="26"/>
  <c r="FC113" i="26"/>
  <c r="FK104" i="26"/>
  <c r="FD115" i="26"/>
  <c r="FN106" i="26"/>
  <c r="FE118" i="26"/>
  <c r="EW112" i="26"/>
  <c r="FI105" i="26"/>
  <c r="EV118" i="26"/>
  <c r="FH111" i="26"/>
  <c r="EZ105" i="26"/>
  <c r="FH114" i="26"/>
  <c r="FG107" i="26"/>
  <c r="FC103" i="26"/>
  <c r="FB112" i="26"/>
  <c r="FK109" i="26"/>
  <c r="FH116" i="26"/>
  <c r="FG119" i="26"/>
  <c r="FM103" i="26"/>
  <c r="FC110" i="26"/>
  <c r="FK113" i="26"/>
  <c r="FI120" i="26"/>
  <c r="FK110" i="26"/>
  <c r="FB119" i="26"/>
  <c r="FD111" i="26"/>
  <c r="FG120" i="26"/>
  <c r="FI112" i="26"/>
  <c r="FC121" i="26"/>
  <c r="FK112" i="26"/>
  <c r="FA104" i="26"/>
  <c r="FN114" i="26"/>
  <c r="FB106" i="26"/>
  <c r="EW118" i="26"/>
  <c r="FI111" i="26"/>
  <c r="FA105" i="26"/>
  <c r="FH117" i="26"/>
  <c r="EZ111" i="26"/>
  <c r="FL104" i="26"/>
  <c r="FK103" i="26"/>
  <c r="FA118" i="26"/>
  <c r="EX109" i="26"/>
  <c r="FO119" i="26"/>
  <c r="FA114" i="26"/>
  <c r="FI108" i="26"/>
  <c r="FJ115" i="26"/>
  <c r="FN109" i="26"/>
  <c r="FB104" i="26"/>
  <c r="FK117" i="26"/>
  <c r="FO111" i="26"/>
  <c r="FA106" i="26"/>
  <c r="FA120" i="26"/>
  <c r="FO115" i="26"/>
  <c r="FK111" i="26"/>
  <c r="FE107" i="26"/>
  <c r="EY103" i="26"/>
  <c r="EX118" i="26"/>
  <c r="FL113" i="26"/>
  <c r="FF109" i="26"/>
  <c r="FB105" i="26"/>
  <c r="FE120" i="26"/>
  <c r="FA117" i="26"/>
  <c r="EW114" i="26"/>
  <c r="FM110" i="26"/>
  <c r="FI107" i="26"/>
  <c r="FE104" i="26"/>
  <c r="EV120" i="26"/>
  <c r="FL116" i="26"/>
  <c r="FH113" i="26"/>
  <c r="FD110" i="26"/>
  <c r="EZ107" i="26"/>
  <c r="EV104" i="26"/>
  <c r="EW107" i="26"/>
  <c r="FK120" i="26"/>
  <c r="FG116" i="26"/>
  <c r="FA112" i="26"/>
  <c r="FO107" i="26"/>
  <c r="FH118" i="26"/>
  <c r="FB114" i="26"/>
  <c r="EX110" i="26"/>
  <c r="FL105" i="26"/>
  <c r="FM120" i="26"/>
  <c r="FI117" i="26"/>
  <c r="FE114" i="26"/>
  <c r="FA111" i="26"/>
  <c r="EW108" i="26"/>
  <c r="FM104" i="26"/>
  <c r="FD120" i="26"/>
  <c r="EZ117" i="26"/>
  <c r="EV114" i="26"/>
  <c r="FL110" i="26"/>
  <c r="FH107" i="26"/>
  <c r="FD104" i="26"/>
  <c r="FB120" i="26"/>
  <c r="FG114" i="26"/>
  <c r="FG104" i="26"/>
  <c r="FM115" i="26"/>
  <c r="FF112" i="26"/>
  <c r="FO108" i="26"/>
  <c r="FF105" i="26"/>
  <c r="FF114" i="26"/>
  <c r="EY105" i="26"/>
  <c r="FB115" i="26"/>
  <c r="EY106" i="26"/>
  <c r="EZ116" i="26"/>
  <c r="FB107" i="26"/>
  <c r="FC117" i="26"/>
  <c r="EZ108" i="26"/>
  <c r="FD121" i="26"/>
  <c r="FK108" i="26"/>
  <c r="FB111" i="26"/>
  <c r="FD119" i="26"/>
  <c r="EY113" i="26"/>
  <c r="FL109" i="26"/>
  <c r="FH106" i="26"/>
  <c r="EW103" i="26"/>
  <c r="EX113" i="26"/>
  <c r="FO103" i="26"/>
  <c r="EX114" i="26"/>
  <c r="EX105" i="26"/>
  <c r="EY115" i="26"/>
  <c r="EX106" i="26"/>
  <c r="EY116" i="26"/>
  <c r="EV107" i="26"/>
  <c r="FB117" i="26"/>
  <c r="EY108" i="26"/>
  <c r="FC119" i="26"/>
  <c r="FG113" i="26"/>
  <c r="FM107" i="26"/>
  <c r="FH120" i="26"/>
  <c r="EV115" i="26"/>
  <c r="FB109" i="26"/>
  <c r="FF103" i="26"/>
  <c r="FO116" i="26"/>
  <c r="FC111" i="26"/>
  <c r="FG105" i="26"/>
  <c r="FK119" i="26"/>
  <c r="FE115" i="26"/>
  <c r="EY111" i="26"/>
  <c r="FO106" i="26"/>
  <c r="FL121" i="26"/>
  <c r="FF117" i="26"/>
  <c r="FB113" i="26"/>
  <c r="EV109" i="26"/>
  <c r="FJ104" i="26"/>
  <c r="EW120" i="26"/>
  <c r="FM116" i="26"/>
  <c r="FI113" i="26"/>
  <c r="FE110" i="26"/>
  <c r="FA107" i="26"/>
  <c r="EW104" i="26"/>
  <c r="FH119" i="26"/>
  <c r="FD116" i="26"/>
  <c r="EZ113" i="26"/>
  <c r="EV110" i="26"/>
  <c r="FL106" i="26"/>
  <c r="FH103" i="26"/>
  <c r="EX108" i="26"/>
  <c r="EW111" i="26"/>
  <c r="FJ116" i="26"/>
  <c r="EZ110" i="26"/>
  <c r="FI106" i="26"/>
  <c r="FB103" i="26"/>
  <c r="EW121" i="26"/>
  <c r="FN111" i="26"/>
  <c r="EV103" i="26"/>
  <c r="EW113" i="26"/>
  <c r="FN103" i="26"/>
  <c r="FO113" i="26"/>
  <c r="FN104" i="26"/>
  <c r="EX115" i="26"/>
  <c r="FO105" i="26"/>
  <c r="EX116" i="26"/>
  <c r="FK106" i="26"/>
  <c r="FG118" i="26"/>
  <c r="FO112" i="26"/>
  <c r="EY107" i="26"/>
  <c r="FN119" i="26"/>
  <c r="EZ114" i="26"/>
  <c r="FH108" i="26"/>
  <c r="FO121" i="26"/>
  <c r="FA116" i="26"/>
  <c r="FG110" i="26"/>
  <c r="FO104" i="26"/>
  <c r="EY119" i="26"/>
  <c r="FO114" i="26"/>
  <c r="FI110" i="26"/>
  <c r="FC106" i="26"/>
  <c r="FB121" i="26"/>
  <c r="EV117" i="26"/>
  <c r="FJ112" i="26"/>
  <c r="FF108" i="26"/>
  <c r="EZ104" i="26"/>
  <c r="FI119" i="26"/>
  <c r="FE116" i="26"/>
  <c r="FA113" i="26"/>
  <c r="EW110" i="26"/>
  <c r="FM106" i="26"/>
  <c r="FI103" i="26"/>
  <c r="EZ119" i="26"/>
  <c r="EV116" i="26"/>
  <c r="FL112" i="26"/>
  <c r="FH109" i="26"/>
  <c r="FD106" i="26"/>
  <c r="EV103" i="46" a="1"/>
  <c r="IB126" i="26" l="1" a="1"/>
  <c r="IM134" i="26" s="1"/>
  <c r="IB149" i="26" a="1"/>
  <c r="IR150" i="26" s="1"/>
  <c r="FU73" i="26" a="1"/>
  <c r="FU83" i="26" s="1"/>
  <c r="IB103" i="26" a="1"/>
  <c r="IB103" i="26" s="1"/>
  <c r="FU88" i="26"/>
  <c r="FU90" i="26"/>
  <c r="FV76" i="26"/>
  <c r="FV85" i="26"/>
  <c r="FU91" i="26"/>
  <c r="FU75" i="26"/>
  <c r="FV92" i="26"/>
  <c r="FU89" i="26"/>
  <c r="FU82" i="26"/>
  <c r="FV86" i="26"/>
  <c r="FV89" i="26"/>
  <c r="FV82" i="26"/>
  <c r="FU77" i="26"/>
  <c r="FV81" i="26"/>
  <c r="FU74" i="26"/>
  <c r="FV90" i="26"/>
  <c r="FU81" i="26"/>
  <c r="FU78" i="26"/>
  <c r="FV83" i="26"/>
  <c r="FV78" i="26"/>
  <c r="FU86" i="26"/>
  <c r="FV75" i="26"/>
  <c r="FU87" i="26"/>
  <c r="FU84" i="26"/>
  <c r="FV88" i="26"/>
  <c r="FV84" i="26"/>
  <c r="FV74" i="26"/>
  <c r="FU92" i="26"/>
  <c r="FX92" i="26" s="1"/>
  <c r="FZ92" i="26" s="1"/>
  <c r="FV73" i="26"/>
  <c r="FU80" i="26"/>
  <c r="FU76" i="26"/>
  <c r="FV77" i="26"/>
  <c r="FV79" i="26"/>
  <c r="FU79" i="26"/>
  <c r="FU73" i="26"/>
  <c r="FB103" i="46"/>
  <c r="FJ103" i="46"/>
  <c r="EX104" i="46"/>
  <c r="FF104" i="46"/>
  <c r="FN104" i="46"/>
  <c r="FB105" i="46"/>
  <c r="FJ105" i="46"/>
  <c r="EX106" i="46"/>
  <c r="FF106" i="46"/>
  <c r="FN106" i="46"/>
  <c r="FB107" i="46"/>
  <c r="FJ107" i="46"/>
  <c r="EX108" i="46"/>
  <c r="FF108" i="46"/>
  <c r="FN108" i="46"/>
  <c r="FB109" i="46"/>
  <c r="FJ109" i="46"/>
  <c r="EX110" i="46"/>
  <c r="FF110" i="46"/>
  <c r="FN110" i="46"/>
  <c r="FB111" i="46"/>
  <c r="FJ111" i="46"/>
  <c r="EX112" i="46"/>
  <c r="FF112" i="46"/>
  <c r="FN112" i="46"/>
  <c r="FB113" i="46"/>
  <c r="FJ113" i="46"/>
  <c r="EX114" i="46"/>
  <c r="FF114" i="46"/>
  <c r="FN114" i="46"/>
  <c r="FB115" i="46"/>
  <c r="FJ115" i="46"/>
  <c r="EX116" i="46"/>
  <c r="FF116" i="46"/>
  <c r="FN116" i="46"/>
  <c r="FB117" i="46"/>
  <c r="FJ117" i="46"/>
  <c r="EX118" i="46"/>
  <c r="FF118" i="46"/>
  <c r="FN118" i="46"/>
  <c r="FB119" i="46"/>
  <c r="FJ119" i="46"/>
  <c r="EX120" i="46"/>
  <c r="FF120" i="46"/>
  <c r="FN120" i="46"/>
  <c r="FB121" i="46"/>
  <c r="FJ121" i="46"/>
  <c r="EV103" i="46"/>
  <c r="FD103" i="46"/>
  <c r="FL103" i="46"/>
  <c r="EZ104" i="46"/>
  <c r="FH104" i="46"/>
  <c r="EV105" i="46"/>
  <c r="FD105" i="46"/>
  <c r="FL105" i="46"/>
  <c r="EZ106" i="46"/>
  <c r="FH106" i="46"/>
  <c r="EV107" i="46"/>
  <c r="FD107" i="46"/>
  <c r="FL107" i="46"/>
  <c r="EZ108" i="46"/>
  <c r="FH108" i="46"/>
  <c r="EV109" i="46"/>
  <c r="FD109" i="46"/>
  <c r="FL109" i="46"/>
  <c r="EZ110" i="46"/>
  <c r="FH110" i="46"/>
  <c r="EV111" i="46"/>
  <c r="FF103" i="46"/>
  <c r="EV104" i="46"/>
  <c r="FG104" i="46"/>
  <c r="EX105" i="46"/>
  <c r="FH105" i="46"/>
  <c r="EY106" i="46"/>
  <c r="FJ106" i="46"/>
  <c r="EZ107" i="46"/>
  <c r="FK107" i="46"/>
  <c r="FB108" i="46"/>
  <c r="FL108" i="46"/>
  <c r="FC109" i="46"/>
  <c r="FN109" i="46"/>
  <c r="FD110" i="46"/>
  <c r="FO110" i="46"/>
  <c r="FE111" i="46"/>
  <c r="FN111" i="46"/>
  <c r="FC112" i="46"/>
  <c r="FL112" i="46"/>
  <c r="FA113" i="46"/>
  <c r="FK113" i="46"/>
  <c r="EZ114" i="46"/>
  <c r="FI114" i="46"/>
  <c r="EX115" i="46"/>
  <c r="FG115" i="46"/>
  <c r="EV116" i="46"/>
  <c r="FE116" i="46"/>
  <c r="FO116" i="46"/>
  <c r="FD117" i="46"/>
  <c r="FM117" i="46"/>
  <c r="FB118" i="46"/>
  <c r="FK118" i="46"/>
  <c r="EZ119" i="46"/>
  <c r="FI119" i="46"/>
  <c r="EY120" i="46"/>
  <c r="FH120" i="46"/>
  <c r="EW121" i="46"/>
  <c r="FF121" i="46"/>
  <c r="FO121" i="46"/>
  <c r="EW103" i="46"/>
  <c r="FG103" i="46"/>
  <c r="EW104" i="46"/>
  <c r="FI104" i="46"/>
  <c r="EY105" i="46"/>
  <c r="FI105" i="46"/>
  <c r="FA106" i="46"/>
  <c r="FK106" i="46"/>
  <c r="FA107" i="46"/>
  <c r="FM107" i="46"/>
  <c r="FC108" i="46"/>
  <c r="FM108" i="46"/>
  <c r="FE109" i="46"/>
  <c r="FO109" i="46"/>
  <c r="FE110" i="46"/>
  <c r="EW111" i="46"/>
  <c r="FF111" i="46"/>
  <c r="FO111" i="46"/>
  <c r="FD112" i="46"/>
  <c r="FM112" i="46"/>
  <c r="FC113" i="46"/>
  <c r="FL113" i="46"/>
  <c r="FA114" i="46"/>
  <c r="FJ114" i="46"/>
  <c r="EY115" i="46"/>
  <c r="FH115" i="46"/>
  <c r="EW116" i="46"/>
  <c r="FG116" i="46"/>
  <c r="EV117" i="46"/>
  <c r="FE117" i="46"/>
  <c r="FN117" i="46"/>
  <c r="FC118" i="46"/>
  <c r="FL118" i="46"/>
  <c r="FA119" i="46"/>
  <c r="FK119" i="46"/>
  <c r="EZ120" i="46"/>
  <c r="FI120" i="46"/>
  <c r="EX121" i="46"/>
  <c r="FG121" i="46"/>
  <c r="EX103" i="46"/>
  <c r="FH103" i="46"/>
  <c r="EY104" i="46"/>
  <c r="FJ104" i="46"/>
  <c r="EZ105" i="46"/>
  <c r="FK105" i="46"/>
  <c r="FB106" i="46"/>
  <c r="FL106" i="46"/>
  <c r="FC107" i="46"/>
  <c r="FN107" i="46"/>
  <c r="FD108" i="46"/>
  <c r="FO108" i="46"/>
  <c r="FF109" i="46"/>
  <c r="EV110" i="46"/>
  <c r="FG110" i="46"/>
  <c r="EX111" i="46"/>
  <c r="FG111" i="46"/>
  <c r="EV112" i="46"/>
  <c r="FE112" i="46"/>
  <c r="FO112" i="46"/>
  <c r="FD113" i="46"/>
  <c r="FM113" i="46"/>
  <c r="FB114" i="46"/>
  <c r="FK114" i="46"/>
  <c r="EZ115" i="46"/>
  <c r="FI115" i="46"/>
  <c r="EY116" i="46"/>
  <c r="FH116" i="46"/>
  <c r="EW117" i="46"/>
  <c r="FF117" i="46"/>
  <c r="FO117" i="46"/>
  <c r="FD118" i="46"/>
  <c r="FM118" i="46"/>
  <c r="FC119" i="46"/>
  <c r="FL119" i="46"/>
  <c r="FA120" i="46"/>
  <c r="FJ120" i="46"/>
  <c r="EY121" i="46"/>
  <c r="FH121" i="46"/>
  <c r="EX117" i="46"/>
  <c r="EY103" i="46"/>
  <c r="FI103" i="46"/>
  <c r="FA104" i="46"/>
  <c r="FK104" i="46"/>
  <c r="FA105" i="46"/>
  <c r="FM105" i="46"/>
  <c r="FC106" i="46"/>
  <c r="FM106" i="46"/>
  <c r="FE107" i="46"/>
  <c r="FO107" i="46"/>
  <c r="FE108" i="46"/>
  <c r="EW109" i="46"/>
  <c r="FG109" i="46"/>
  <c r="EW110" i="46"/>
  <c r="FI110" i="46"/>
  <c r="EY111" i="46"/>
  <c r="FH111" i="46"/>
  <c r="EW112" i="46"/>
  <c r="FG112" i="46"/>
  <c r="EV113" i="46"/>
  <c r="FE113" i="46"/>
  <c r="FN113" i="46"/>
  <c r="FC114" i="46"/>
  <c r="FL114" i="46"/>
  <c r="FA115" i="46"/>
  <c r="FK115" i="46"/>
  <c r="EZ116" i="46"/>
  <c r="FI116" i="46"/>
  <c r="FG117" i="46"/>
  <c r="EV118" i="46"/>
  <c r="FE118" i="46"/>
  <c r="FO118" i="46"/>
  <c r="FD119" i="46"/>
  <c r="FM119" i="46"/>
  <c r="FB120" i="46"/>
  <c r="FK120" i="46"/>
  <c r="EZ121" i="46"/>
  <c r="FI121" i="46"/>
  <c r="EZ103" i="46"/>
  <c r="FK103" i="46"/>
  <c r="FB104" i="46"/>
  <c r="FL104" i="46"/>
  <c r="FC105" i="46"/>
  <c r="FN105" i="46"/>
  <c r="FD106" i="46"/>
  <c r="FO106" i="46"/>
  <c r="FF107" i="46"/>
  <c r="EV108" i="46"/>
  <c r="FG108" i="46"/>
  <c r="EX109" i="46"/>
  <c r="FH109" i="46"/>
  <c r="EY110" i="46"/>
  <c r="FJ110" i="46"/>
  <c r="EZ111" i="46"/>
  <c r="FI111" i="46"/>
  <c r="EY112" i="46"/>
  <c r="FH112" i="46"/>
  <c r="EW113" i="46"/>
  <c r="FF113" i="46"/>
  <c r="FO113" i="46"/>
  <c r="FD114" i="46"/>
  <c r="FM114" i="46"/>
  <c r="FC115" i="46"/>
  <c r="FL115" i="46"/>
  <c r="FA116" i="46"/>
  <c r="FJ116" i="46"/>
  <c r="EY117" i="46"/>
  <c r="FH117" i="46"/>
  <c r="EW118" i="46"/>
  <c r="FG118" i="46"/>
  <c r="EV119" i="46"/>
  <c r="FE119" i="46"/>
  <c r="FN119" i="46"/>
  <c r="FC120" i="46"/>
  <c r="FL120" i="46"/>
  <c r="FA121" i="46"/>
  <c r="FK121" i="46"/>
  <c r="FC104" i="46"/>
  <c r="FG105" i="46"/>
  <c r="EX107" i="46"/>
  <c r="FI108" i="46"/>
  <c r="FM109" i="46"/>
  <c r="FC111" i="46"/>
  <c r="FI112" i="46"/>
  <c r="FI113" i="46"/>
  <c r="EV115" i="46"/>
  <c r="FB116" i="46"/>
  <c r="FC117" i="46"/>
  <c r="FI118" i="46"/>
  <c r="FO119" i="46"/>
  <c r="EV121" i="46"/>
  <c r="FK108" i="46"/>
  <c r="FM103" i="46"/>
  <c r="FL110" i="46"/>
  <c r="FM116" i="46"/>
  <c r="FF119" i="46"/>
  <c r="FM110" i="46"/>
  <c r="EZ117" i="46"/>
  <c r="FF105" i="46"/>
  <c r="FO114" i="46"/>
  <c r="FO120" i="46"/>
  <c r="FD104" i="46"/>
  <c r="FO105" i="46"/>
  <c r="EY107" i="46"/>
  <c r="FJ108" i="46"/>
  <c r="FA110" i="46"/>
  <c r="FD111" i="46"/>
  <c r="FJ112" i="46"/>
  <c r="EV114" i="46"/>
  <c r="EW115" i="46"/>
  <c r="FC116" i="46"/>
  <c r="FI117" i="46"/>
  <c r="FJ118" i="46"/>
  <c r="EV120" i="46"/>
  <c r="FC121" i="46"/>
  <c r="FA103" i="46"/>
  <c r="EV106" i="46"/>
  <c r="FB110" i="46"/>
  <c r="FK112" i="46"/>
  <c r="EW114" i="46"/>
  <c r="FD116" i="46"/>
  <c r="EW119" i="46"/>
  <c r="EW120" i="46"/>
  <c r="FO103" i="46"/>
  <c r="FA108" i="46"/>
  <c r="FH113" i="46"/>
  <c r="FH118" i="46"/>
  <c r="FE104" i="46"/>
  <c r="FG107" i="46"/>
  <c r="FK111" i="46"/>
  <c r="FD115" i="46"/>
  <c r="FK117" i="46"/>
  <c r="FD121" i="46"/>
  <c r="EZ113" i="46"/>
  <c r="FG119" i="46"/>
  <c r="FB112" i="46"/>
  <c r="FC103" i="46"/>
  <c r="FM104" i="46"/>
  <c r="EW106" i="46"/>
  <c r="FH107" i="46"/>
  <c r="EY109" i="46"/>
  <c r="FC110" i="46"/>
  <c r="FL111" i="46"/>
  <c r="EX113" i="46"/>
  <c r="EY114" i="46"/>
  <c r="FE115" i="46"/>
  <c r="FK116" i="46"/>
  <c r="FL117" i="46"/>
  <c r="EX119" i="46"/>
  <c r="FD120" i="46"/>
  <c r="FE121" i="46"/>
  <c r="FN103" i="46"/>
  <c r="EY108" i="46"/>
  <c r="FI109" i="46"/>
  <c r="FA112" i="46"/>
  <c r="FH114" i="46"/>
  <c r="FN115" i="46"/>
  <c r="FA118" i="46"/>
  <c r="FN121" i="46"/>
  <c r="EW107" i="46"/>
  <c r="FA111" i="46"/>
  <c r="FO115" i="46"/>
  <c r="FH119" i="46"/>
  <c r="FE103" i="46"/>
  <c r="FO104" i="46"/>
  <c r="FE106" i="46"/>
  <c r="FI107" i="46"/>
  <c r="EZ109" i="46"/>
  <c r="FK110" i="46"/>
  <c r="FM111" i="46"/>
  <c r="EY113" i="46"/>
  <c r="FE114" i="46"/>
  <c r="FF115" i="46"/>
  <c r="FL116" i="46"/>
  <c r="EY118" i="46"/>
  <c r="EY119" i="46"/>
  <c r="FE120" i="46"/>
  <c r="FL121" i="46"/>
  <c r="EW105" i="46"/>
  <c r="EW108" i="46"/>
  <c r="EZ112" i="46"/>
  <c r="FM115" i="46"/>
  <c r="EZ118" i="46"/>
  <c r="FM121" i="46"/>
  <c r="FG113" i="46"/>
  <c r="FM120" i="46"/>
  <c r="FK109" i="46"/>
  <c r="FA117" i="46"/>
  <c r="FG106" i="46"/>
  <c r="FA109" i="46"/>
  <c r="FG114" i="46"/>
  <c r="FG120" i="46"/>
  <c r="FE105" i="46"/>
  <c r="FI106" i="46"/>
  <c r="FV91" i="26" l="1"/>
  <c r="FV87" i="26"/>
  <c r="FV80" i="26"/>
  <c r="FX80" i="26" s="1"/>
  <c r="FU85" i="26"/>
  <c r="FX85" i="26" s="1"/>
  <c r="FX76" i="26"/>
  <c r="IG141" i="26"/>
  <c r="IP128" i="26"/>
  <c r="IM129" i="26"/>
  <c r="IU134" i="26"/>
  <c r="IN136" i="26"/>
  <c r="FX74" i="26"/>
  <c r="IT141" i="26"/>
  <c r="IN129" i="26"/>
  <c r="IK129" i="26"/>
  <c r="IN135" i="26"/>
  <c r="IL140" i="26"/>
  <c r="IQ126" i="26"/>
  <c r="IB130" i="26"/>
  <c r="IS155" i="26"/>
  <c r="IJ157" i="26"/>
  <c r="IL158" i="26"/>
  <c r="II126" i="26"/>
  <c r="ID144" i="26"/>
  <c r="IG126" i="26"/>
  <c r="IE143" i="26"/>
  <c r="II136" i="26"/>
  <c r="IP160" i="26"/>
  <c r="IE131" i="26"/>
  <c r="ID139" i="26"/>
  <c r="IM127" i="26"/>
  <c r="IH134" i="26"/>
  <c r="IH141" i="26"/>
  <c r="II130" i="26"/>
  <c r="IU139" i="26"/>
  <c r="IU131" i="26"/>
  <c r="IK143" i="26"/>
  <c r="IC133" i="26"/>
  <c r="IN134" i="26"/>
  <c r="ID134" i="26"/>
  <c r="IM131" i="26"/>
  <c r="IJ136" i="26"/>
  <c r="II167" i="26"/>
  <c r="IT164" i="26"/>
  <c r="IP167" i="26"/>
  <c r="IM157" i="26"/>
  <c r="IJ164" i="26"/>
  <c r="IF158" i="26"/>
  <c r="IC140" i="26"/>
  <c r="IF132" i="26"/>
  <c r="IE152" i="26"/>
  <c r="IU142" i="26"/>
  <c r="IH126" i="26"/>
  <c r="IK127" i="26"/>
  <c r="II131" i="26"/>
  <c r="ID133" i="26"/>
  <c r="IS135" i="26"/>
  <c r="IL129" i="26"/>
  <c r="IB138" i="26"/>
  <c r="IB126" i="26"/>
  <c r="IP151" i="26"/>
  <c r="IK166" i="26"/>
  <c r="IB166" i="26"/>
  <c r="IM162" i="26"/>
  <c r="IQ149" i="26"/>
  <c r="IF166" i="26"/>
  <c r="IM130" i="26"/>
  <c r="IN137" i="26"/>
  <c r="IL136" i="26"/>
  <c r="IK140" i="26"/>
  <c r="IC160" i="26"/>
  <c r="IP136" i="26"/>
  <c r="IG129" i="26"/>
  <c r="IH130" i="26"/>
  <c r="IR144" i="26"/>
  <c r="IG136" i="26"/>
  <c r="IM144" i="26"/>
  <c r="II135" i="26"/>
  <c r="IG144" i="26"/>
  <c r="IP132" i="26"/>
  <c r="IF144" i="26"/>
  <c r="IR129" i="26"/>
  <c r="IP140" i="26"/>
  <c r="IQ128" i="26"/>
  <c r="IH139" i="26"/>
  <c r="ID129" i="26"/>
  <c r="II144" i="26"/>
  <c r="IT131" i="26"/>
  <c r="IK126" i="26"/>
  <c r="IU132" i="26"/>
  <c r="IJ144" i="26"/>
  <c r="IJ135" i="26"/>
  <c r="IM126" i="26"/>
  <c r="ID162" i="26"/>
  <c r="IH163" i="26"/>
  <c r="IS160" i="26"/>
  <c r="IJ161" i="26"/>
  <c r="IT161" i="26"/>
  <c r="IR157" i="26"/>
  <c r="IP135" i="26"/>
  <c r="IU141" i="26"/>
  <c r="IF136" i="26"/>
  <c r="IO131" i="26"/>
  <c r="IJ162" i="26"/>
  <c r="IR136" i="26"/>
  <c r="IE167" i="26"/>
  <c r="IP126" i="26"/>
  <c r="IF129" i="26"/>
  <c r="IH138" i="26"/>
  <c r="IF128" i="26"/>
  <c r="IC142" i="26"/>
  <c r="IH129" i="26"/>
  <c r="IO134" i="26"/>
  <c r="IM128" i="26"/>
  <c r="II133" i="26"/>
  <c r="IO143" i="26"/>
  <c r="IP130" i="26"/>
  <c r="II141" i="26"/>
  <c r="IR128" i="26"/>
  <c r="IP139" i="26"/>
  <c r="IM136" i="26"/>
  <c r="IS138" i="26"/>
  <c r="IO128" i="26"/>
  <c r="IT143" i="26"/>
  <c r="IG131" i="26"/>
  <c r="ID142" i="26"/>
  <c r="IH132" i="26"/>
  <c r="IJ143" i="26"/>
  <c r="IB135" i="26"/>
  <c r="IN138" i="26"/>
  <c r="IC159" i="26"/>
  <c r="IU160" i="26"/>
  <c r="IO157" i="26"/>
  <c r="II159" i="26"/>
  <c r="IO166" i="26"/>
  <c r="IE163" i="26"/>
  <c r="ID161" i="26"/>
  <c r="IU154" i="26"/>
  <c r="IF153" i="26"/>
  <c r="ID127" i="26"/>
  <c r="IQ133" i="26"/>
  <c r="IM153" i="26"/>
  <c r="IP127" i="26"/>
  <c r="IC138" i="26"/>
  <c r="IG134" i="26"/>
  <c r="IK134" i="26"/>
  <c r="IT165" i="26"/>
  <c r="IE166" i="26"/>
  <c r="IK132" i="26"/>
  <c r="IJ155" i="26"/>
  <c r="IO126" i="26"/>
  <c r="IK131" i="26"/>
  <c r="IC131" i="26"/>
  <c r="IN139" i="26"/>
  <c r="IO139" i="26"/>
  <c r="IL126" i="26"/>
  <c r="IR133" i="26"/>
  <c r="IK138" i="26"/>
  <c r="IT130" i="26"/>
  <c r="IO142" i="26"/>
  <c r="IS129" i="26"/>
  <c r="IT138" i="26"/>
  <c r="IU126" i="26"/>
  <c r="IP138" i="26"/>
  <c r="IN140" i="26"/>
  <c r="IF138" i="26"/>
  <c r="IH127" i="26"/>
  <c r="II140" i="26"/>
  <c r="IR130" i="26"/>
  <c r="IO141" i="26"/>
  <c r="IS131" i="26"/>
  <c r="IB143" i="26"/>
  <c r="IJ131" i="26"/>
  <c r="IK164" i="26"/>
  <c r="IT155" i="26"/>
  <c r="IC166" i="26"/>
  <c r="IS164" i="26"/>
  <c r="IO167" i="26"/>
  <c r="II157" i="26"/>
  <c r="IC154" i="26"/>
  <c r="IB152" i="26"/>
  <c r="IP152" i="26"/>
  <c r="IR152" i="26"/>
  <c r="IE129" i="26"/>
  <c r="IE137" i="26"/>
  <c r="ID136" i="26"/>
  <c r="IU143" i="26"/>
  <c r="IP137" i="26"/>
  <c r="IQ138" i="26"/>
  <c r="IJ138" i="26"/>
  <c r="IQ157" i="26"/>
  <c r="IO153" i="26"/>
  <c r="II161" i="26"/>
  <c r="IN151" i="26"/>
  <c r="IF141" i="26"/>
  <c r="IT140" i="26"/>
  <c r="IE135" i="26"/>
  <c r="ID141" i="26"/>
  <c r="IM132" i="26"/>
  <c r="ID163" i="26"/>
  <c r="IM142" i="26"/>
  <c r="IT163" i="26"/>
  <c r="IC144" i="26"/>
  <c r="IE141" i="26"/>
  <c r="IG128" i="26"/>
  <c r="IG142" i="26"/>
  <c r="IE132" i="26"/>
  <c r="IK137" i="26"/>
  <c r="IR132" i="26"/>
  <c r="IP142" i="26"/>
  <c r="IT128" i="26"/>
  <c r="IR141" i="26"/>
  <c r="IC128" i="26"/>
  <c r="IT137" i="26"/>
  <c r="IM137" i="26"/>
  <c r="IC136" i="26"/>
  <c r="IK133" i="26"/>
  <c r="IS134" i="26"/>
  <c r="IF126" i="26"/>
  <c r="IT139" i="26"/>
  <c r="IE130" i="26"/>
  <c r="IU140" i="26"/>
  <c r="IS127" i="26"/>
  <c r="IJ142" i="26"/>
  <c r="IB131" i="26"/>
  <c r="IE160" i="26"/>
  <c r="IP153" i="26"/>
  <c r="IQ159" i="26"/>
  <c r="IQ162" i="26"/>
  <c r="IP166" i="26"/>
  <c r="IS156" i="26"/>
  <c r="II153" i="26"/>
  <c r="IK165" i="26"/>
  <c r="IN166" i="26"/>
  <c r="FX87" i="26"/>
  <c r="IR143" i="26"/>
  <c r="IS133" i="26"/>
  <c r="IL143" i="26"/>
  <c r="IE140" i="26"/>
  <c r="IL127" i="26"/>
  <c r="IQ143" i="26"/>
  <c r="IR131" i="26"/>
  <c r="IS140" i="26"/>
  <c r="ID128" i="26"/>
  <c r="IR139" i="26"/>
  <c r="IL134" i="26"/>
  <c r="IT136" i="26"/>
  <c r="IN141" i="26"/>
  <c r="IF133" i="26"/>
  <c r="IO144" i="26"/>
  <c r="IF134" i="26"/>
  <c r="IL141" i="26"/>
  <c r="IG139" i="26"/>
  <c r="IE126" i="26"/>
  <c r="IH140" i="26"/>
  <c r="IF127" i="26"/>
  <c r="IB142" i="26"/>
  <c r="IJ130" i="26"/>
  <c r="ID149" i="26"/>
  <c r="IC161" i="26"/>
  <c r="IP157" i="26"/>
  <c r="IO161" i="26"/>
  <c r="IJ165" i="26"/>
  <c r="ID156" i="26"/>
  <c r="IH149" i="26"/>
  <c r="IL167" i="26"/>
  <c r="IN158" i="26"/>
  <c r="FX82" i="26"/>
  <c r="IJ128" i="26"/>
  <c r="IN130" i="26"/>
  <c r="IB157" i="26"/>
  <c r="IT156" i="26"/>
  <c r="IU152" i="26"/>
  <c r="IJ149" i="26"/>
  <c r="II152" i="26"/>
  <c r="IH152" i="26"/>
  <c r="IH156" i="26"/>
  <c r="ID155" i="26"/>
  <c r="IE158" i="26"/>
  <c r="IU163" i="26"/>
  <c r="IT150" i="26"/>
  <c r="IO160" i="26"/>
  <c r="IK167" i="26"/>
  <c r="IG157" i="26"/>
  <c r="IM159" i="26"/>
  <c r="IR165" i="26"/>
  <c r="IF150" i="26"/>
  <c r="IM135" i="26"/>
  <c r="ID143" i="26"/>
  <c r="IC143" i="26"/>
  <c r="IR137" i="26"/>
  <c r="II137" i="26"/>
  <c r="IH137" i="26"/>
  <c r="ID132" i="26"/>
  <c r="ID140" i="26"/>
  <c r="IU130" i="26"/>
  <c r="IP143" i="26"/>
  <c r="II134" i="26"/>
  <c r="IL135" i="26"/>
  <c r="IU137" i="26"/>
  <c r="IS128" i="26"/>
  <c r="II143" i="26"/>
  <c r="IG132" i="26"/>
  <c r="IN128" i="26"/>
  <c r="IS137" i="26"/>
  <c r="IT126" i="26"/>
  <c r="IH143" i="26"/>
  <c r="IQ137" i="26"/>
  <c r="IS130" i="26"/>
  <c r="IL132" i="26"/>
  <c r="IG143" i="26"/>
  <c r="IT135" i="26"/>
  <c r="II128" i="26"/>
  <c r="IK135" i="26"/>
  <c r="IO137" i="26"/>
  <c r="IF131" i="26"/>
  <c r="IN142" i="26"/>
  <c r="IJ140" i="26"/>
  <c r="IJ134" i="26"/>
  <c r="IJ127" i="26"/>
  <c r="IT154" i="26"/>
  <c r="IK151" i="26"/>
  <c r="IL164" i="26"/>
  <c r="IL152" i="26"/>
  <c r="IL150" i="26"/>
  <c r="IG151" i="26"/>
  <c r="IE151" i="26"/>
  <c r="ID153" i="26"/>
  <c r="IE154" i="26"/>
  <c r="IB153" i="26"/>
  <c r="IG163" i="26"/>
  <c r="IN152" i="26"/>
  <c r="IP158" i="26"/>
  <c r="IM165" i="26"/>
  <c r="IU155" i="26"/>
  <c r="IH166" i="26"/>
  <c r="IC152" i="26"/>
  <c r="IF165" i="26"/>
  <c r="IR149" i="26"/>
  <c r="IL144" i="26"/>
  <c r="IS142" i="26"/>
  <c r="IO136" i="26"/>
  <c r="IF130" i="26"/>
  <c r="IM143" i="26"/>
  <c r="IE142" i="26"/>
  <c r="IG135" i="26"/>
  <c r="IG127" i="26"/>
  <c r="IU144" i="26"/>
  <c r="IU136" i="26"/>
  <c r="IO129" i="26"/>
  <c r="IN133" i="26"/>
  <c r="IJ139" i="26"/>
  <c r="IB134" i="26"/>
  <c r="IB127" i="26"/>
  <c r="IC163" i="26"/>
  <c r="IH165" i="26"/>
  <c r="IC162" i="26"/>
  <c r="ID164" i="26"/>
  <c r="IM151" i="26"/>
  <c r="IM164" i="26"/>
  <c r="IE150" i="26"/>
  <c r="IK154" i="26"/>
  <c r="IC153" i="26"/>
  <c r="IT151" i="26"/>
  <c r="IH161" i="26"/>
  <c r="IK158" i="26"/>
  <c r="IH155" i="26"/>
  <c r="IM155" i="26"/>
  <c r="IH153" i="26"/>
  <c r="IS161" i="26"/>
  <c r="IS149" i="26"/>
  <c r="IF161" i="26"/>
  <c r="IQ136" i="26"/>
  <c r="IC132" i="26"/>
  <c r="II138" i="26"/>
  <c r="IE133" i="26"/>
  <c r="IT132" i="26"/>
  <c r="IS132" i="26"/>
  <c r="IO127" i="26"/>
  <c r="II127" i="26"/>
  <c r="IG138" i="26"/>
  <c r="IE127" i="26"/>
  <c r="IS141" i="26"/>
  <c r="IQ132" i="26"/>
  <c r="IK139" i="26"/>
  <c r="IE136" i="26"/>
  <c r="IC127" i="26"/>
  <c r="IQ139" i="26"/>
  <c r="IO130" i="26"/>
  <c r="IK141" i="26"/>
  <c r="IC134" i="26"/>
  <c r="IL128" i="26"/>
  <c r="IF142" i="26"/>
  <c r="IH135" i="26"/>
  <c r="IQ129" i="26"/>
  <c r="IM133" i="26"/>
  <c r="IC141" i="26"/>
  <c r="IR134" i="26"/>
  <c r="IR126" i="26"/>
  <c r="IF143" i="26"/>
  <c r="IH136" i="26"/>
  <c r="IH128" i="26"/>
  <c r="IK128" i="26"/>
  <c r="IB139" i="26"/>
  <c r="IJ132" i="26"/>
  <c r="IJ126" i="26"/>
  <c r="IQ151" i="26"/>
  <c r="IS159" i="26"/>
  <c r="IB159" i="26"/>
  <c r="IQ155" i="26"/>
  <c r="IB167" i="26"/>
  <c r="IT166" i="26"/>
  <c r="IK155" i="26"/>
  <c r="IL160" i="26"/>
  <c r="IL154" i="26"/>
  <c r="IB151" i="26"/>
  <c r="IC158" i="26"/>
  <c r="IL156" i="26"/>
  <c r="IQ154" i="26"/>
  <c r="II166" i="26"/>
  <c r="IQ152" i="26"/>
  <c r="IE161" i="26"/>
  <c r="IG149" i="26"/>
  <c r="IR160" i="26"/>
  <c r="IR138" i="26"/>
  <c r="IE134" i="26"/>
  <c r="IP129" i="26"/>
  <c r="IL131" i="26"/>
  <c r="IH144" i="26"/>
  <c r="IS139" i="26"/>
  <c r="IF135" i="26"/>
  <c r="IQ130" i="26"/>
  <c r="ID126" i="26"/>
  <c r="IK136" i="26"/>
  <c r="IJ141" i="26"/>
  <c r="IJ137" i="26"/>
  <c r="IJ133" i="26"/>
  <c r="IJ129" i="26"/>
  <c r="IL138" i="26"/>
  <c r="IO154" i="26"/>
  <c r="ID160" i="26"/>
  <c r="IU156" i="26"/>
  <c r="IQ153" i="26"/>
  <c r="IL153" i="26"/>
  <c r="IB161" i="26"/>
  <c r="IT157" i="26"/>
  <c r="IQ161" i="26"/>
  <c r="II150" i="26"/>
  <c r="IP159" i="26"/>
  <c r="IL161" i="26"/>
  <c r="IE155" i="26"/>
  <c r="IO163" i="26"/>
  <c r="IU151" i="26"/>
  <c r="IG160" i="26"/>
  <c r="IN160" i="26"/>
  <c r="IP162" i="26"/>
  <c r="IJ153" i="26"/>
  <c r="IM166" i="26"/>
  <c r="IU159" i="26"/>
  <c r="IS152" i="26"/>
  <c r="IQ167" i="26"/>
  <c r="IO158" i="26"/>
  <c r="IH151" i="26"/>
  <c r="IS165" i="26"/>
  <c r="IJ159" i="26"/>
  <c r="IJ151" i="26"/>
  <c r="IL165" i="26"/>
  <c r="IR164" i="26"/>
  <c r="IF157" i="26"/>
  <c r="IF149" i="26"/>
  <c r="FX83" i="26"/>
  <c r="IU133" i="26"/>
  <c r="IE139" i="26"/>
  <c r="IR135" i="26"/>
  <c r="IG140" i="26"/>
  <c r="IT144" i="26"/>
  <c r="IL142" i="26"/>
  <c r="IG130" i="26"/>
  <c r="IT134" i="26"/>
  <c r="II139" i="26"/>
  <c r="IQ144" i="26"/>
  <c r="IG137" i="26"/>
  <c r="IU129" i="26"/>
  <c r="IN132" i="26"/>
  <c r="IC139" i="26"/>
  <c r="IQ131" i="26"/>
  <c r="IM139" i="26"/>
  <c r="IR140" i="26"/>
  <c r="IH133" i="26"/>
  <c r="IC126" i="26"/>
  <c r="II142" i="26"/>
  <c r="ID135" i="26"/>
  <c r="IR127" i="26"/>
  <c r="IE144" i="26"/>
  <c r="IS136" i="26"/>
  <c r="II129" i="26"/>
  <c r="IN127" i="26"/>
  <c r="IQ141" i="26"/>
  <c r="ID137" i="26"/>
  <c r="IO132" i="26"/>
  <c r="IU127" i="26"/>
  <c r="IN144" i="26"/>
  <c r="IR142" i="26"/>
  <c r="IE138" i="26"/>
  <c r="IP133" i="26"/>
  <c r="IC129" i="26"/>
  <c r="IM141" i="26"/>
  <c r="IS143" i="26"/>
  <c r="IF139" i="26"/>
  <c r="IQ134" i="26"/>
  <c r="ID130" i="26"/>
  <c r="IL139" i="26"/>
  <c r="IK144" i="26"/>
  <c r="IB141" i="26"/>
  <c r="IB137" i="26"/>
  <c r="IB133" i="26"/>
  <c r="IB129" i="26"/>
  <c r="IL130" i="26"/>
  <c r="ID166" i="26"/>
  <c r="IM158" i="26"/>
  <c r="IT153" i="26"/>
  <c r="IP150" i="26"/>
  <c r="IE164" i="26"/>
  <c r="ID158" i="26"/>
  <c r="IB155" i="26"/>
  <c r="IT160" i="26"/>
  <c r="IC149" i="26"/>
  <c r="IJ158" i="26"/>
  <c r="IP165" i="26"/>
  <c r="IG154" i="26"/>
  <c r="II162" i="26"/>
  <c r="IC151" i="26"/>
  <c r="ID159" i="26"/>
  <c r="IM167" i="26"/>
  <c r="IB162" i="26"/>
  <c r="IT152" i="26"/>
  <c r="IM156" i="26"/>
  <c r="IG159" i="26"/>
  <c r="IC150" i="26"/>
  <c r="IC167" i="26"/>
  <c r="IU157" i="26"/>
  <c r="IQ150" i="26"/>
  <c r="IE165" i="26"/>
  <c r="IE157" i="26"/>
  <c r="IU150" i="26"/>
  <c r="IL157" i="26"/>
  <c r="IF164" i="26"/>
  <c r="IR156" i="26"/>
  <c r="IN165" i="26"/>
  <c r="IP164" i="26"/>
  <c r="IP156" i="26"/>
  <c r="IH150" i="26"/>
  <c r="IL149" i="26"/>
  <c r="IF162" i="26"/>
  <c r="IF154" i="26"/>
  <c r="FX79" i="26"/>
  <c r="IK130" i="26"/>
  <c r="IT133" i="26"/>
  <c r="IO138" i="26"/>
  <c r="ID131" i="26"/>
  <c r="IQ135" i="26"/>
  <c r="IF140" i="26"/>
  <c r="IS144" i="26"/>
  <c r="IL137" i="26"/>
  <c r="IC130" i="26"/>
  <c r="IP134" i="26"/>
  <c r="IT142" i="26"/>
  <c r="IO135" i="26"/>
  <c r="IE128" i="26"/>
  <c r="IP144" i="26"/>
  <c r="IF137" i="26"/>
  <c r="IT129" i="26"/>
  <c r="IN131" i="26"/>
  <c r="IU138" i="26"/>
  <c r="IP131" i="26"/>
  <c r="IM138" i="26"/>
  <c r="IQ140" i="26"/>
  <c r="IG133" i="26"/>
  <c r="IL133" i="26"/>
  <c r="IH142" i="26"/>
  <c r="IC135" i="26"/>
  <c r="IQ127" i="26"/>
  <c r="IK142" i="26"/>
  <c r="IO140" i="26"/>
  <c r="IU135" i="26"/>
  <c r="IH131" i="26"/>
  <c r="IS126" i="26"/>
  <c r="IN126" i="26"/>
  <c r="IP141" i="26"/>
  <c r="IC137" i="26"/>
  <c r="II132" i="26"/>
  <c r="IT127" i="26"/>
  <c r="IN143" i="26"/>
  <c r="IQ142" i="26"/>
  <c r="ID138" i="26"/>
  <c r="IO133" i="26"/>
  <c r="IU128" i="26"/>
  <c r="IM140" i="26"/>
  <c r="IB144" i="26"/>
  <c r="IB140" i="26"/>
  <c r="IB136" i="26"/>
  <c r="IB132" i="26"/>
  <c r="IB128" i="26"/>
  <c r="IB163" i="26"/>
  <c r="IM154" i="26"/>
  <c r="IN155" i="26"/>
  <c r="IG164" i="26"/>
  <c r="IT158" i="26"/>
  <c r="IO152" i="26"/>
  <c r="IL163" i="26"/>
  <c r="IS158" i="26"/>
  <c r="IM149" i="26"/>
  <c r="II156" i="26"/>
  <c r="IP163" i="26"/>
  <c r="IN167" i="26"/>
  <c r="IH160" i="26"/>
  <c r="IM160" i="26"/>
  <c r="IC157" i="26"/>
  <c r="IT167" i="26"/>
  <c r="IQ158" i="26"/>
  <c r="IO151" i="26"/>
  <c r="ID165" i="26"/>
  <c r="IB158" i="26"/>
  <c r="IN162" i="26"/>
  <c r="IS163" i="26"/>
  <c r="IO156" i="26"/>
  <c r="IK156" i="26"/>
  <c r="IC164" i="26"/>
  <c r="IC156" i="26"/>
  <c r="IG150" i="26"/>
  <c r="IM161" i="26"/>
  <c r="IR161" i="26"/>
  <c r="IR153" i="26"/>
  <c r="IF160" i="26"/>
  <c r="IF156" i="26"/>
  <c r="IF152" i="26"/>
  <c r="IN157" i="26"/>
  <c r="II165" i="26"/>
  <c r="IK163" i="26"/>
  <c r="IM152" i="26"/>
  <c r="IK150" i="26"/>
  <c r="IN154" i="26"/>
  <c r="IO150" i="26"/>
  <c r="IJ150" i="26"/>
  <c r="IO149" i="26"/>
  <c r="IJ152" i="26"/>
  <c r="IU164" i="26"/>
  <c r="IJ156" i="26"/>
  <c r="IN153" i="26"/>
  <c r="IQ163" i="26"/>
  <c r="IO155" i="26"/>
  <c r="IM163" i="26"/>
  <c r="II160" i="26"/>
  <c r="IG152" i="26"/>
  <c r="IQ166" i="26"/>
  <c r="IG158" i="26"/>
  <c r="IT149" i="26"/>
  <c r="IH164" i="26"/>
  <c r="IE156" i="26"/>
  <c r="IK159" i="26"/>
  <c r="IU165" i="26"/>
  <c r="IQ160" i="26"/>
  <c r="II155" i="26"/>
  <c r="ID150" i="26"/>
  <c r="IS167" i="26"/>
  <c r="IO162" i="26"/>
  <c r="IH157" i="26"/>
  <c r="ID152" i="26"/>
  <c r="IK157" i="26"/>
  <c r="IQ165" i="26"/>
  <c r="IJ160" i="26"/>
  <c r="IG155" i="26"/>
  <c r="IB150" i="26"/>
  <c r="IM150" i="26"/>
  <c r="IJ163" i="26"/>
  <c r="IU158" i="26"/>
  <c r="IH154" i="26"/>
  <c r="IP149" i="26"/>
  <c r="IN150" i="26"/>
  <c r="IR167" i="26"/>
  <c r="IR163" i="26"/>
  <c r="IR159" i="26"/>
  <c r="IR155" i="26"/>
  <c r="IR151" i="26"/>
  <c r="IN149" i="26"/>
  <c r="IB164" i="26"/>
  <c r="IP155" i="26"/>
  <c r="IK160" i="26"/>
  <c r="IS162" i="26"/>
  <c r="II154" i="26"/>
  <c r="IU167" i="26"/>
  <c r="IO159" i="26"/>
  <c r="ID151" i="26"/>
  <c r="IO165" i="26"/>
  <c r="ID157" i="26"/>
  <c r="IN164" i="26"/>
  <c r="II163" i="26"/>
  <c r="IC155" i="26"/>
  <c r="IK149" i="26"/>
  <c r="IG165" i="26"/>
  <c r="IB160" i="26"/>
  <c r="IS154" i="26"/>
  <c r="II149" i="26"/>
  <c r="ID167" i="26"/>
  <c r="IU161" i="26"/>
  <c r="IQ156" i="26"/>
  <c r="II151" i="26"/>
  <c r="IL166" i="26"/>
  <c r="IC165" i="26"/>
  <c r="IT159" i="26"/>
  <c r="IP154" i="26"/>
  <c r="IE149" i="26"/>
  <c r="IJ167" i="26"/>
  <c r="IU162" i="26"/>
  <c r="IH158" i="26"/>
  <c r="IS153" i="26"/>
  <c r="IB149" i="26"/>
  <c r="IK161" i="26"/>
  <c r="IF167" i="26"/>
  <c r="IF163" i="26"/>
  <c r="IF159" i="26"/>
  <c r="IF155" i="26"/>
  <c r="IF151" i="26"/>
  <c r="IS151" i="26"/>
  <c r="IN156" i="26"/>
  <c r="IE162" i="26"/>
  <c r="IB165" i="26"/>
  <c r="IH167" i="26"/>
  <c r="IG167" i="26"/>
  <c r="IG166" i="26"/>
  <c r="IL151" i="26"/>
  <c r="IK162" i="26"/>
  <c r="IT162" i="26"/>
  <c r="IJ154" i="26"/>
  <c r="IL162" i="26"/>
  <c r="IP161" i="26"/>
  <c r="IG153" i="26"/>
  <c r="IS166" i="26"/>
  <c r="II158" i="26"/>
  <c r="IU149" i="26"/>
  <c r="IQ164" i="26"/>
  <c r="IG156" i="26"/>
  <c r="IK152" i="26"/>
  <c r="IG162" i="26"/>
  <c r="IU153" i="26"/>
  <c r="IL159" i="26"/>
  <c r="IO164" i="26"/>
  <c r="IH159" i="26"/>
  <c r="ID154" i="26"/>
  <c r="IN163" i="26"/>
  <c r="IJ166" i="26"/>
  <c r="IG161" i="26"/>
  <c r="IB156" i="26"/>
  <c r="IS150" i="26"/>
  <c r="IL155" i="26"/>
  <c r="II164" i="26"/>
  <c r="IE159" i="26"/>
  <c r="IB154" i="26"/>
  <c r="IN161" i="26"/>
  <c r="IU166" i="26"/>
  <c r="IH162" i="26"/>
  <c r="IS157" i="26"/>
  <c r="IE153" i="26"/>
  <c r="IN159" i="26"/>
  <c r="IK153" i="26"/>
  <c r="IR166" i="26"/>
  <c r="IR162" i="26"/>
  <c r="IR158" i="26"/>
  <c r="IR154" i="26"/>
  <c r="FX89" i="26"/>
  <c r="FZ89" i="26" s="1"/>
  <c r="FX88" i="26"/>
  <c r="FX86" i="26"/>
  <c r="FX77" i="26"/>
  <c r="IC107" i="26"/>
  <c r="IM118" i="26"/>
  <c r="ID108" i="26"/>
  <c r="IB109" i="26"/>
  <c r="II115" i="26"/>
  <c r="IJ119" i="26"/>
  <c r="IL121" i="26"/>
  <c r="IP109" i="26"/>
  <c r="IC116" i="26"/>
  <c r="IK106" i="26"/>
  <c r="IC105" i="26"/>
  <c r="IH117" i="26"/>
  <c r="IP106" i="26"/>
  <c r="IE119" i="26"/>
  <c r="IO108" i="26"/>
  <c r="ID121" i="26"/>
  <c r="IJ110" i="26"/>
  <c r="IL120" i="26"/>
  <c r="IS118" i="26"/>
  <c r="IS110" i="26"/>
  <c r="IR110" i="26"/>
  <c r="IN117" i="26"/>
  <c r="IU118" i="26"/>
  <c r="IC106" i="26"/>
  <c r="IK104" i="26"/>
  <c r="II112" i="26"/>
  <c r="IF103" i="26"/>
  <c r="II116" i="26"/>
  <c r="IC108" i="26"/>
  <c r="IK117" i="26"/>
  <c r="IE114" i="26"/>
  <c r="IP105" i="26"/>
  <c r="IH118" i="26"/>
  <c r="IQ109" i="26"/>
  <c r="IM121" i="26"/>
  <c r="IC117" i="26"/>
  <c r="IQ108" i="26"/>
  <c r="IN107" i="26"/>
  <c r="IU114" i="26"/>
  <c r="IH106" i="26"/>
  <c r="IC121" i="26"/>
  <c r="IQ112" i="26"/>
  <c r="IB104" i="26"/>
  <c r="IK103" i="26"/>
  <c r="IP116" i="26"/>
  <c r="IH111" i="26"/>
  <c r="IB106" i="26"/>
  <c r="IM104" i="26"/>
  <c r="IO118" i="26"/>
  <c r="IE113" i="26"/>
  <c r="IU107" i="26"/>
  <c r="IL105" i="26"/>
  <c r="IJ120" i="26"/>
  <c r="ID115" i="26"/>
  <c r="IT109" i="26"/>
  <c r="IH104" i="26"/>
  <c r="IL112" i="26"/>
  <c r="IK108" i="26"/>
  <c r="IG118" i="26"/>
  <c r="IG114" i="26"/>
  <c r="IG110" i="26"/>
  <c r="IG106" i="26"/>
  <c r="IL111" i="26"/>
  <c r="IK107" i="26"/>
  <c r="IF118" i="26"/>
  <c r="IF114" i="26"/>
  <c r="IF110" i="26"/>
  <c r="IF106" i="26"/>
  <c r="IR118" i="26"/>
  <c r="IJ111" i="26"/>
  <c r="IB107" i="26"/>
  <c r="IL109" i="26"/>
  <c r="IP117" i="26"/>
  <c r="IE108" i="26"/>
  <c r="IN116" i="26"/>
  <c r="IJ115" i="26"/>
  <c r="IU106" i="26"/>
  <c r="IP121" i="26"/>
  <c r="IC113" i="26"/>
  <c r="IP104" i="26"/>
  <c r="II117" i="26"/>
  <c r="IT108" i="26"/>
  <c r="IM106" i="26"/>
  <c r="ID116" i="26"/>
  <c r="IO107" i="26"/>
  <c r="IK109" i="26"/>
  <c r="IQ113" i="26"/>
  <c r="II105" i="26"/>
  <c r="ID120" i="26"/>
  <c r="IO111" i="26"/>
  <c r="IL117" i="26"/>
  <c r="IH121" i="26"/>
  <c r="IB116" i="26"/>
  <c r="IP110" i="26"/>
  <c r="IH105" i="26"/>
  <c r="IN114" i="26"/>
  <c r="IU117" i="26"/>
  <c r="IO112" i="26"/>
  <c r="IE107" i="26"/>
  <c r="IM113" i="26"/>
  <c r="IT119" i="26"/>
  <c r="IJ114" i="26"/>
  <c r="ID109" i="26"/>
  <c r="IG103" i="26"/>
  <c r="IL104" i="26"/>
  <c r="IS121" i="26"/>
  <c r="IS117" i="26"/>
  <c r="IS113" i="26"/>
  <c r="IS109" i="26"/>
  <c r="IS105" i="26"/>
  <c r="IL103" i="26"/>
  <c r="IR121" i="26"/>
  <c r="IR117" i="26"/>
  <c r="IR113" i="26"/>
  <c r="IR109" i="26"/>
  <c r="IR105" i="26"/>
  <c r="IK120" i="26"/>
  <c r="ID106" i="26"/>
  <c r="IK105" i="26"/>
  <c r="IJ113" i="26"/>
  <c r="IP103" i="26"/>
  <c r="IK118" i="26"/>
  <c r="IH114" i="26"/>
  <c r="IQ105" i="26"/>
  <c r="IQ120" i="26"/>
  <c r="ID112" i="26"/>
  <c r="IM109" i="26"/>
  <c r="IE116" i="26"/>
  <c r="IP107" i="26"/>
  <c r="IN108" i="26"/>
  <c r="IB115" i="26"/>
  <c r="II106" i="26"/>
  <c r="II121" i="26"/>
  <c r="IT112" i="26"/>
  <c r="IC104" i="26"/>
  <c r="IB119" i="26"/>
  <c r="II110" i="26"/>
  <c r="IL107" i="26"/>
  <c r="IP120" i="26"/>
  <c r="IH115" i="26"/>
  <c r="IB110" i="26"/>
  <c r="IO104" i="26"/>
  <c r="IK112" i="26"/>
  <c r="IE117" i="26"/>
  <c r="IU111" i="26"/>
  <c r="IO106" i="26"/>
  <c r="IM103" i="26"/>
  <c r="ID119" i="26"/>
  <c r="IT113" i="26"/>
  <c r="IJ108" i="26"/>
  <c r="IU104" i="26"/>
  <c r="IM116" i="26"/>
  <c r="IG121" i="26"/>
  <c r="IG117" i="26"/>
  <c r="IG113" i="26"/>
  <c r="IG109" i="26"/>
  <c r="IG105" i="26"/>
  <c r="IM115" i="26"/>
  <c r="IF121" i="26"/>
  <c r="IF117" i="26"/>
  <c r="IF113" i="26"/>
  <c r="IF109" i="26"/>
  <c r="IF105" i="26"/>
  <c r="IK115" i="26"/>
  <c r="IP115" i="26"/>
  <c r="II111" i="26"/>
  <c r="IL110" i="26"/>
  <c r="IQ117" i="26"/>
  <c r="IC109" i="26"/>
  <c r="IM111" i="26"/>
  <c r="IQ121" i="26"/>
  <c r="II113" i="26"/>
  <c r="IQ104" i="26"/>
  <c r="IO119" i="26"/>
  <c r="IB111" i="26"/>
  <c r="IN109" i="26"/>
  <c r="IC115" i="26"/>
  <c r="IQ106" i="26"/>
  <c r="IK110" i="26"/>
  <c r="IC114" i="26"/>
  <c r="IJ105" i="26"/>
  <c r="IE120" i="26"/>
  <c r="IP111" i="26"/>
  <c r="IL114" i="26"/>
  <c r="IC118" i="26"/>
  <c r="IJ109" i="26"/>
  <c r="IM117" i="26"/>
  <c r="IB120" i="26"/>
  <c r="IP114" i="26"/>
  <c r="IH109" i="26"/>
  <c r="II103" i="26"/>
  <c r="IU121" i="26"/>
  <c r="IO116" i="26"/>
  <c r="IE111" i="26"/>
  <c r="IU105" i="26"/>
  <c r="IN113" i="26"/>
  <c r="IJ118" i="26"/>
  <c r="ID113" i="26"/>
  <c r="IT107" i="26"/>
  <c r="II104" i="26"/>
  <c r="IM108" i="26"/>
  <c r="IS120" i="26"/>
  <c r="IS116" i="26"/>
  <c r="IS112" i="26"/>
  <c r="IS108" i="26"/>
  <c r="IS104" i="26"/>
  <c r="IM107" i="26"/>
  <c r="IR120" i="26"/>
  <c r="IR116" i="26"/>
  <c r="IR112" i="26"/>
  <c r="IR108" i="26"/>
  <c r="IR104" i="26"/>
  <c r="IL119" i="26"/>
  <c r="IL113" i="26"/>
  <c r="IC120" i="26"/>
  <c r="IK119" i="26"/>
  <c r="IO113" i="26"/>
  <c r="IT104" i="26"/>
  <c r="IU120" i="26"/>
  <c r="IT120" i="26"/>
  <c r="IE112" i="26"/>
  <c r="ID103" i="26"/>
  <c r="II118" i="26"/>
  <c r="IC110" i="26"/>
  <c r="IK114" i="26"/>
  <c r="ID114" i="26"/>
  <c r="IO105" i="26"/>
  <c r="IJ121" i="26"/>
  <c r="IU112" i="26"/>
  <c r="ID104" i="26"/>
  <c r="IC119" i="26"/>
  <c r="IQ110" i="26"/>
  <c r="IM119" i="26"/>
  <c r="IU116" i="26"/>
  <c r="IH108" i="26"/>
  <c r="IM105" i="26"/>
  <c r="IH119" i="26"/>
  <c r="IB114" i="26"/>
  <c r="IP108" i="26"/>
  <c r="IS103" i="26"/>
  <c r="IE121" i="26"/>
  <c r="IU115" i="26"/>
  <c r="IO110" i="26"/>
  <c r="IE105" i="26"/>
  <c r="IK121" i="26"/>
  <c r="IT117" i="26"/>
  <c r="IJ112" i="26"/>
  <c r="ID107" i="26"/>
  <c r="IQ103" i="26"/>
  <c r="IN120" i="26"/>
  <c r="IG120" i="26"/>
  <c r="IG116" i="26"/>
  <c r="IG112" i="26"/>
  <c r="IG108" i="26"/>
  <c r="IG104" i="26"/>
  <c r="IN119" i="26"/>
  <c r="IF120" i="26"/>
  <c r="IF116" i="26"/>
  <c r="IF112" i="26"/>
  <c r="IF108" i="26"/>
  <c r="IF104" i="26"/>
  <c r="IR114" i="26"/>
  <c r="IO115" i="26"/>
  <c r="IH110" i="26"/>
  <c r="IT118" i="26"/>
  <c r="II109" i="26"/>
  <c r="IM112" i="26"/>
  <c r="IQ116" i="26"/>
  <c r="IP119" i="26"/>
  <c r="IC111" i="26"/>
  <c r="IL108" i="26"/>
  <c r="IJ117" i="26"/>
  <c r="IU108" i="26"/>
  <c r="IO121" i="26"/>
  <c r="IB113" i="26"/>
  <c r="IE104" i="26"/>
  <c r="IH120" i="26"/>
  <c r="IQ111" i="26"/>
  <c r="IT103" i="26"/>
  <c r="ID118" i="26"/>
  <c r="IO109" i="26"/>
  <c r="IN121" i="26"/>
  <c r="IQ115" i="26"/>
  <c r="II107" i="26"/>
  <c r="IN115" i="26"/>
  <c r="IP118" i="26"/>
  <c r="IH113" i="26"/>
  <c r="IB108" i="26"/>
  <c r="IL116" i="26"/>
  <c r="IO120" i="26"/>
  <c r="IE115" i="26"/>
  <c r="IU109" i="26"/>
  <c r="IJ104" i="26"/>
  <c r="IK111" i="26"/>
  <c r="ID117" i="26"/>
  <c r="IT111" i="26"/>
  <c r="IJ106" i="26"/>
  <c r="IE103" i="26"/>
  <c r="IN112" i="26"/>
  <c r="IS119" i="26"/>
  <c r="IS115" i="26"/>
  <c r="IS111" i="26"/>
  <c r="IS107" i="26"/>
  <c r="IO103" i="26"/>
  <c r="IN111" i="26"/>
  <c r="IR119" i="26"/>
  <c r="IR115" i="26"/>
  <c r="IR111" i="26"/>
  <c r="IR107" i="26"/>
  <c r="IJ103" i="26"/>
  <c r="IQ114" i="26"/>
  <c r="IE110" i="26"/>
  <c r="IT116" i="26"/>
  <c r="IO117" i="26"/>
  <c r="IN110" i="26"/>
  <c r="IT106" i="26"/>
  <c r="IU110" i="26"/>
  <c r="IE118" i="26"/>
  <c r="IM120" i="26"/>
  <c r="IJ107" i="26"/>
  <c r="IP113" i="26"/>
  <c r="IK113" i="26"/>
  <c r="IB112" i="26"/>
  <c r="IM114" i="26"/>
  <c r="IU113" i="26"/>
  <c r="IL115" i="26"/>
  <c r="IT115" i="26"/>
  <c r="ID105" i="26"/>
  <c r="IK116" i="26"/>
  <c r="IS114" i="26"/>
  <c r="IS106" i="26"/>
  <c r="IR106" i="26"/>
  <c r="IN118" i="26"/>
  <c r="IQ119" i="26"/>
  <c r="II114" i="26"/>
  <c r="IB105" i="26"/>
  <c r="IB121" i="26"/>
  <c r="IH112" i="26"/>
  <c r="IQ118" i="26"/>
  <c r="ID110" i="26"/>
  <c r="IM110" i="26"/>
  <c r="IH116" i="26"/>
  <c r="IQ107" i="26"/>
  <c r="II120" i="26"/>
  <c r="IC112" i="26"/>
  <c r="IU103" i="26"/>
  <c r="II119" i="26"/>
  <c r="IT110" i="26"/>
  <c r="IL118" i="26"/>
  <c r="IB117" i="26"/>
  <c r="II108" i="26"/>
  <c r="IN106" i="26"/>
  <c r="IT114" i="26"/>
  <c r="IE106" i="26"/>
  <c r="IN105" i="26"/>
  <c r="IB118" i="26"/>
  <c r="IP112" i="26"/>
  <c r="IH107" i="26"/>
  <c r="IL106" i="26"/>
  <c r="IU119" i="26"/>
  <c r="IO114" i="26"/>
  <c r="IE109" i="26"/>
  <c r="IH103" i="26"/>
  <c r="IT121" i="26"/>
  <c r="IJ116" i="26"/>
  <c r="ID111" i="26"/>
  <c r="IT105" i="26"/>
  <c r="IR103" i="26"/>
  <c r="IN104" i="26"/>
  <c r="IG119" i="26"/>
  <c r="IG115" i="26"/>
  <c r="IG111" i="26"/>
  <c r="IG107" i="26"/>
  <c r="IC103" i="26"/>
  <c r="IN103" i="26"/>
  <c r="IF119" i="26"/>
  <c r="IF115" i="26"/>
  <c r="IF111" i="26"/>
  <c r="IF107" i="26"/>
  <c r="FU73" i="46" a="1"/>
  <c r="IB149" i="46" a="1"/>
  <c r="IB103" i="46" a="1"/>
  <c r="IB126" i="46" a="1"/>
  <c r="FX73" i="26"/>
  <c r="FX75" i="26"/>
  <c r="FX91" i="26"/>
  <c r="FZ91" i="26" s="1"/>
  <c r="GF76" i="26" s="1"/>
  <c r="GG76" i="26" s="1"/>
  <c r="GH76" i="26" s="1"/>
  <c r="GI76" i="26" s="1"/>
  <c r="GJ76" i="26" s="1"/>
  <c r="GL76" i="26" s="1"/>
  <c r="FX90" i="26"/>
  <c r="FZ90" i="26" s="1"/>
  <c r="FX78" i="26"/>
  <c r="FX84" i="26"/>
  <c r="FX81" i="26"/>
  <c r="IX167" i="26" l="1"/>
  <c r="IT169" i="26"/>
  <c r="IT146" i="26"/>
  <c r="IS169" i="26"/>
  <c r="IU146" i="26"/>
  <c r="IS146" i="26"/>
  <c r="IR146" i="26"/>
  <c r="IR169" i="26"/>
  <c r="IU169" i="26"/>
  <c r="IT123" i="26"/>
  <c r="IX103" i="26"/>
  <c r="IU123" i="26"/>
  <c r="IS123" i="26"/>
  <c r="IR123" i="26"/>
  <c r="FV92" i="46"/>
  <c r="FV75" i="46"/>
  <c r="FV79" i="46"/>
  <c r="FV83" i="46"/>
  <c r="FV87" i="46"/>
  <c r="FV91" i="46"/>
  <c r="FV74" i="46"/>
  <c r="FU79" i="46"/>
  <c r="FU84" i="46"/>
  <c r="FV88" i="46"/>
  <c r="FU75" i="46"/>
  <c r="FU80" i="46"/>
  <c r="FV84" i="46"/>
  <c r="FU89" i="46"/>
  <c r="FU92" i="46"/>
  <c r="FU76" i="46"/>
  <c r="FV80" i="46"/>
  <c r="FU85" i="46"/>
  <c r="FV89" i="46"/>
  <c r="FV76" i="46"/>
  <c r="FU81" i="46"/>
  <c r="FV85" i="46"/>
  <c r="FU90" i="46"/>
  <c r="FU77" i="46"/>
  <c r="FV81" i="46"/>
  <c r="FU86" i="46"/>
  <c r="FV90" i="46"/>
  <c r="FV73" i="46"/>
  <c r="FV86" i="46"/>
  <c r="FU88" i="46"/>
  <c r="FU82" i="46"/>
  <c r="FU74" i="46"/>
  <c r="FU87" i="46"/>
  <c r="FV77" i="46"/>
  <c r="FU73" i="46"/>
  <c r="FU78" i="46"/>
  <c r="FU91" i="46"/>
  <c r="FU83" i="46"/>
  <c r="FX83" i="46" s="1"/>
  <c r="FV78" i="46"/>
  <c r="FV82" i="46"/>
  <c r="IR159" i="46"/>
  <c r="IU154" i="46"/>
  <c r="IM151" i="46"/>
  <c r="IT154" i="46"/>
  <c r="IN159" i="46"/>
  <c r="IN167" i="46"/>
  <c r="IH149" i="46"/>
  <c r="IT149" i="46"/>
  <c r="IH150" i="46"/>
  <c r="IT150" i="46"/>
  <c r="IH151" i="46"/>
  <c r="IT151" i="46"/>
  <c r="IH152" i="46"/>
  <c r="IT152" i="46"/>
  <c r="IH153" i="46"/>
  <c r="ID154" i="46"/>
  <c r="IP154" i="46"/>
  <c r="IH155" i="46"/>
  <c r="IT155" i="46"/>
  <c r="IH156" i="46"/>
  <c r="IT156" i="46"/>
  <c r="IH157" i="46"/>
  <c r="IT157" i="46"/>
  <c r="IH158" i="46"/>
  <c r="ID159" i="46"/>
  <c r="IP159" i="46"/>
  <c r="IH160" i="46"/>
  <c r="IT160" i="46"/>
  <c r="IH161" i="46"/>
  <c r="IT161" i="46"/>
  <c r="IL149" i="46"/>
  <c r="IN152" i="46"/>
  <c r="IN160" i="46"/>
  <c r="II149" i="46"/>
  <c r="IU149" i="46"/>
  <c r="II150" i="46"/>
  <c r="IU150" i="46"/>
  <c r="II151" i="46"/>
  <c r="IU151" i="46"/>
  <c r="II152" i="46"/>
  <c r="IU152" i="46"/>
  <c r="II153" i="46"/>
  <c r="IE154" i="46"/>
  <c r="IQ154" i="46"/>
  <c r="II155" i="46"/>
  <c r="IU155" i="46"/>
  <c r="II156" i="46"/>
  <c r="IU156" i="46"/>
  <c r="II157" i="46"/>
  <c r="IU157" i="46"/>
  <c r="II158" i="46"/>
  <c r="IE159" i="46"/>
  <c r="IQ159" i="46"/>
  <c r="II160" i="46"/>
  <c r="IU160" i="46"/>
  <c r="II161" i="46"/>
  <c r="IU161" i="46"/>
  <c r="II162" i="46"/>
  <c r="IU162" i="46"/>
  <c r="II163" i="46"/>
  <c r="IU163" i="46"/>
  <c r="II164" i="46"/>
  <c r="IU164" i="46"/>
  <c r="II165" i="46"/>
  <c r="IU165" i="46"/>
  <c r="II166" i="46"/>
  <c r="IU166" i="46"/>
  <c r="II167" i="46"/>
  <c r="IM155" i="46"/>
  <c r="IM163" i="46"/>
  <c r="IL154" i="46"/>
  <c r="IL162" i="46"/>
  <c r="IK153" i="46"/>
  <c r="IK161" i="46"/>
  <c r="IR167" i="46"/>
  <c r="IR153" i="46"/>
  <c r="IU159" i="46"/>
  <c r="IN155" i="46"/>
  <c r="IP149" i="46"/>
  <c r="IP150" i="46"/>
  <c r="IP151" i="46"/>
  <c r="IP152" i="46"/>
  <c r="IH154" i="46"/>
  <c r="ID156" i="46"/>
  <c r="IP157" i="46"/>
  <c r="IP158" i="46"/>
  <c r="ID161" i="46"/>
  <c r="IS159" i="46"/>
  <c r="IN149" i="46"/>
  <c r="IL150" i="46"/>
  <c r="IN153" i="46"/>
  <c r="IN161" i="46"/>
  <c r="IB149" i="46"/>
  <c r="IJ149" i="46"/>
  <c r="IB150" i="46"/>
  <c r="IJ150" i="46"/>
  <c r="IB151" i="46"/>
  <c r="IJ151" i="46"/>
  <c r="IB152" i="46"/>
  <c r="IJ152" i="46"/>
  <c r="IB153" i="46"/>
  <c r="IJ153" i="46"/>
  <c r="IF154" i="46"/>
  <c r="IB155" i="46"/>
  <c r="IJ155" i="46"/>
  <c r="IB156" i="46"/>
  <c r="IJ156" i="46"/>
  <c r="IB157" i="46"/>
  <c r="IJ157" i="46"/>
  <c r="IB158" i="46"/>
  <c r="IJ158" i="46"/>
  <c r="IF159" i="46"/>
  <c r="IB160" i="46"/>
  <c r="IJ160" i="46"/>
  <c r="IB161" i="46"/>
  <c r="IJ161" i="46"/>
  <c r="IB162" i="46"/>
  <c r="IJ162" i="46"/>
  <c r="IB163" i="46"/>
  <c r="IJ163" i="46"/>
  <c r="IB164" i="46"/>
  <c r="IJ164" i="46"/>
  <c r="IB165" i="46"/>
  <c r="IJ165" i="46"/>
  <c r="IB166" i="46"/>
  <c r="IJ166" i="46"/>
  <c r="IB167" i="46"/>
  <c r="IJ167" i="46"/>
  <c r="IM156" i="46"/>
  <c r="IM164" i="46"/>
  <c r="IL155" i="46"/>
  <c r="IL163" i="46"/>
  <c r="IK154" i="46"/>
  <c r="IK162" i="46"/>
  <c r="IS167" i="46"/>
  <c r="IR158" i="46"/>
  <c r="IN150" i="46"/>
  <c r="IL151" i="46"/>
  <c r="IN162" i="46"/>
  <c r="IC149" i="46"/>
  <c r="IO149" i="46"/>
  <c r="IO150" i="46"/>
  <c r="IC151" i="46"/>
  <c r="IO151" i="46"/>
  <c r="IC152" i="46"/>
  <c r="IC153" i="46"/>
  <c r="IO153" i="46"/>
  <c r="IC155" i="46"/>
  <c r="IO155" i="46"/>
  <c r="IO156" i="46"/>
  <c r="IC157" i="46"/>
  <c r="IC158" i="46"/>
  <c r="IO158" i="46"/>
  <c r="IC160" i="46"/>
  <c r="IO160" i="46"/>
  <c r="IO161" i="46"/>
  <c r="IC162" i="46"/>
  <c r="IC163" i="46"/>
  <c r="IC164" i="46"/>
  <c r="IC165" i="46"/>
  <c r="IC166" i="46"/>
  <c r="IC167" i="46"/>
  <c r="IM157" i="46"/>
  <c r="IM165" i="46"/>
  <c r="IL164" i="46"/>
  <c r="IK155" i="46"/>
  <c r="IT167" i="46"/>
  <c r="IS158" i="46"/>
  <c r="IN151" i="46"/>
  <c r="IN163" i="46"/>
  <c r="ID150" i="46"/>
  <c r="ID151" i="46"/>
  <c r="ID152" i="46"/>
  <c r="IP153" i="46"/>
  <c r="IP155" i="46"/>
  <c r="ID157" i="46"/>
  <c r="ID158" i="46"/>
  <c r="ID160" i="46"/>
  <c r="IP161" i="46"/>
  <c r="IT159" i="46"/>
  <c r="IN154" i="46"/>
  <c r="IC150" i="46"/>
  <c r="IO152" i="46"/>
  <c r="IG154" i="46"/>
  <c r="IC156" i="46"/>
  <c r="IO157" i="46"/>
  <c r="IG159" i="46"/>
  <c r="IC161" i="46"/>
  <c r="IO162" i="46"/>
  <c r="IO163" i="46"/>
  <c r="IO164" i="46"/>
  <c r="IO165" i="46"/>
  <c r="IO166" i="46"/>
  <c r="IO167" i="46"/>
  <c r="IL156" i="46"/>
  <c r="IK163" i="46"/>
  <c r="ID153" i="46"/>
  <c r="IP156" i="46"/>
  <c r="IP160" i="46"/>
  <c r="ID149" i="46"/>
  <c r="ID155" i="46"/>
  <c r="IH159" i="46"/>
  <c r="IM150" i="46"/>
  <c r="IN165" i="46"/>
  <c r="IE150" i="46"/>
  <c r="IG151" i="46"/>
  <c r="IR152" i="46"/>
  <c r="II154" i="46"/>
  <c r="IS155" i="46"/>
  <c r="IF157" i="46"/>
  <c r="IQ158" i="46"/>
  <c r="IG160" i="46"/>
  <c r="IR161" i="46"/>
  <c r="IQ162" i="46"/>
  <c r="IH163" i="46"/>
  <c r="IF164" i="46"/>
  <c r="ID165" i="46"/>
  <c r="IS165" i="46"/>
  <c r="IQ166" i="46"/>
  <c r="IH167" i="46"/>
  <c r="IM160" i="46"/>
  <c r="IL157" i="46"/>
  <c r="IK165" i="46"/>
  <c r="IS153" i="46"/>
  <c r="IK149" i="46"/>
  <c r="IN166" i="46"/>
  <c r="IF150" i="46"/>
  <c r="IQ151" i="46"/>
  <c r="IJ154" i="46"/>
  <c r="IE156" i="46"/>
  <c r="IG157" i="46"/>
  <c r="IB159" i="46"/>
  <c r="IQ160" i="46"/>
  <c r="IS161" i="46"/>
  <c r="IR162" i="46"/>
  <c r="IP163" i="46"/>
  <c r="IE165" i="46"/>
  <c r="IT165" i="46"/>
  <c r="IR166" i="46"/>
  <c r="IP167" i="46"/>
  <c r="IM161" i="46"/>
  <c r="IL158" i="46"/>
  <c r="IK152" i="46"/>
  <c r="IT158" i="46"/>
  <c r="IE149" i="46"/>
  <c r="IR151" i="46"/>
  <c r="IO154" i="46"/>
  <c r="IQ157" i="46"/>
  <c r="IR160" i="46"/>
  <c r="IS162" i="46"/>
  <c r="IH164" i="46"/>
  <c r="ID166" i="46"/>
  <c r="IQ167" i="46"/>
  <c r="IL159" i="46"/>
  <c r="IU158" i="46"/>
  <c r="IK151" i="46"/>
  <c r="IQ150" i="46"/>
  <c r="IF153" i="46"/>
  <c r="IG156" i="46"/>
  <c r="II159" i="46"/>
  <c r="IE162" i="46"/>
  <c r="IP164" i="46"/>
  <c r="IE166" i="46"/>
  <c r="IM152" i="46"/>
  <c r="IK157" i="46"/>
  <c r="IE152" i="46"/>
  <c r="IJ159" i="46"/>
  <c r="IF162" i="46"/>
  <c r="IH165" i="46"/>
  <c r="IM153" i="46"/>
  <c r="IU167" i="46"/>
  <c r="IQ149" i="46"/>
  <c r="IG155" i="46"/>
  <c r="IF161" i="46"/>
  <c r="IR164" i="46"/>
  <c r="IM154" i="46"/>
  <c r="IR149" i="46"/>
  <c r="IB154" i="46"/>
  <c r="IS156" i="46"/>
  <c r="IG161" i="46"/>
  <c r="ID164" i="46"/>
  <c r="IH166" i="46"/>
  <c r="IM158" i="46"/>
  <c r="IK160" i="46"/>
  <c r="IF151" i="46"/>
  <c r="IE157" i="46"/>
  <c r="IE164" i="46"/>
  <c r="IG167" i="46"/>
  <c r="IT153" i="46"/>
  <c r="IS152" i="46"/>
  <c r="IG164" i="46"/>
  <c r="IK166" i="46"/>
  <c r="IE153" i="46"/>
  <c r="IC159" i="46"/>
  <c r="IQ163" i="46"/>
  <c r="IS166" i="46"/>
  <c r="IK156" i="46"/>
  <c r="IF149" i="46"/>
  <c r="IS151" i="46"/>
  <c r="IE155" i="46"/>
  <c r="IR157" i="46"/>
  <c r="IS160" i="46"/>
  <c r="IT162" i="46"/>
  <c r="IG165" i="46"/>
  <c r="IT166" i="46"/>
  <c r="IM166" i="46"/>
  <c r="IR150" i="46"/>
  <c r="IS157" i="46"/>
  <c r="ID163" i="46"/>
  <c r="IF166" i="46"/>
  <c r="IM167" i="46"/>
  <c r="IQ153" i="46"/>
  <c r="IE167" i="46"/>
  <c r="IN164" i="46"/>
  <c r="IC154" i="46"/>
  <c r="IG158" i="46"/>
  <c r="IG163" i="46"/>
  <c r="IP166" i="46"/>
  <c r="IL167" i="46"/>
  <c r="IK150" i="46"/>
  <c r="IG150" i="46"/>
  <c r="IF156" i="46"/>
  <c r="ID162" i="46"/>
  <c r="IF165" i="46"/>
  <c r="IM162" i="46"/>
  <c r="IK167" i="46"/>
  <c r="IR163" i="46"/>
  <c r="IL160" i="46"/>
  <c r="IN156" i="46"/>
  <c r="IG153" i="46"/>
  <c r="IQ156" i="46"/>
  <c r="IE161" i="46"/>
  <c r="IQ164" i="46"/>
  <c r="ID167" i="46"/>
  <c r="IL161" i="46"/>
  <c r="IS154" i="46"/>
  <c r="IF152" i="46"/>
  <c r="IO159" i="46"/>
  <c r="IE163" i="46"/>
  <c r="IG166" i="46"/>
  <c r="IK159" i="46"/>
  <c r="IN158" i="46"/>
  <c r="IH162" i="46"/>
  <c r="IU153" i="46"/>
  <c r="IQ161" i="46"/>
  <c r="IE151" i="46"/>
  <c r="IF158" i="46"/>
  <c r="IS164" i="46"/>
  <c r="IL152" i="46"/>
  <c r="IS149" i="46"/>
  <c r="IR155" i="46"/>
  <c r="IP162" i="46"/>
  <c r="IR165" i="46"/>
  <c r="IM159" i="46"/>
  <c r="IK164" i="46"/>
  <c r="IR154" i="46"/>
  <c r="IG149" i="46"/>
  <c r="IF155" i="46"/>
  <c r="IS163" i="46"/>
  <c r="IK158" i="46"/>
  <c r="IS150" i="46"/>
  <c r="IE158" i="46"/>
  <c r="IG162" i="46"/>
  <c r="IP165" i="46"/>
  <c r="IQ155" i="46"/>
  <c r="IE160" i="46"/>
  <c r="IF163" i="46"/>
  <c r="IQ165" i="46"/>
  <c r="IF167" i="46"/>
  <c r="IL166" i="46"/>
  <c r="IM149" i="46"/>
  <c r="IQ152" i="46"/>
  <c r="IF160" i="46"/>
  <c r="IT164" i="46"/>
  <c r="IL153" i="46"/>
  <c r="IN157" i="46"/>
  <c r="IR156" i="46"/>
  <c r="IT163" i="46"/>
  <c r="IL165" i="46"/>
  <c r="IG152" i="46"/>
  <c r="IT127" i="46"/>
  <c r="IK131" i="46"/>
  <c r="IK139" i="46"/>
  <c r="IL128" i="46"/>
  <c r="IL136" i="46"/>
  <c r="IL144" i="46"/>
  <c r="IM133" i="46"/>
  <c r="IM141" i="46"/>
  <c r="IQ144" i="46"/>
  <c r="IE144" i="46"/>
  <c r="IQ143" i="46"/>
  <c r="IE143" i="46"/>
  <c r="IQ142" i="46"/>
  <c r="IE142" i="46"/>
  <c r="IQ141" i="46"/>
  <c r="IE141" i="46"/>
  <c r="IQ140" i="46"/>
  <c r="IE140" i="46"/>
  <c r="IQ139" i="46"/>
  <c r="IE139" i="46"/>
  <c r="IQ138" i="46"/>
  <c r="IE138" i="46"/>
  <c r="IQ137" i="46"/>
  <c r="IE137" i="46"/>
  <c r="IQ136" i="46"/>
  <c r="IE136" i="46"/>
  <c r="IQ135" i="46"/>
  <c r="IE135" i="46"/>
  <c r="IQ134" i="46"/>
  <c r="IE134" i="46"/>
  <c r="IQ133" i="46"/>
  <c r="IE133" i="46"/>
  <c r="IQ132" i="46"/>
  <c r="IE132" i="46"/>
  <c r="IQ131" i="46"/>
  <c r="IE131" i="46"/>
  <c r="IQ130" i="46"/>
  <c r="IE130" i="46"/>
  <c r="IQ129" i="46"/>
  <c r="IE129" i="46"/>
  <c r="IQ128" i="46"/>
  <c r="IE128" i="46"/>
  <c r="II127" i="46"/>
  <c r="IU126" i="46"/>
  <c r="II126" i="46"/>
  <c r="IN126" i="46"/>
  <c r="IN134" i="46"/>
  <c r="IN142" i="46"/>
  <c r="IR127" i="46"/>
  <c r="IK130" i="46"/>
  <c r="IK140" i="46"/>
  <c r="IL130" i="46"/>
  <c r="IL139" i="46"/>
  <c r="IM129" i="46"/>
  <c r="IM138" i="46"/>
  <c r="IS144" i="46"/>
  <c r="IF144" i="46"/>
  <c r="IP143" i="46"/>
  <c r="IC143" i="46"/>
  <c r="IJ142" i="46"/>
  <c r="IU141" i="46"/>
  <c r="IH141" i="46"/>
  <c r="IS140" i="46"/>
  <c r="IF140" i="46"/>
  <c r="IP139" i="46"/>
  <c r="IC139" i="46"/>
  <c r="IJ138" i="46"/>
  <c r="IU137" i="46"/>
  <c r="IH137" i="46"/>
  <c r="IS136" i="46"/>
  <c r="IF136" i="46"/>
  <c r="IP135" i="46"/>
  <c r="IC135" i="46"/>
  <c r="IJ134" i="46"/>
  <c r="IU133" i="46"/>
  <c r="IH133" i="46"/>
  <c r="IS132" i="46"/>
  <c r="IF132" i="46"/>
  <c r="IP131" i="46"/>
  <c r="IC131" i="46"/>
  <c r="IJ130" i="46"/>
  <c r="IU129" i="46"/>
  <c r="IH129" i="46"/>
  <c r="IS128" i="46"/>
  <c r="IF128" i="46"/>
  <c r="IH127" i="46"/>
  <c r="IS126" i="46"/>
  <c r="IF126" i="46"/>
  <c r="IN130" i="46"/>
  <c r="IN139" i="46"/>
  <c r="IS127" i="46"/>
  <c r="IK132" i="46"/>
  <c r="IK141" i="46"/>
  <c r="IL131" i="46"/>
  <c r="IL140" i="46"/>
  <c r="IM130" i="46"/>
  <c r="IM139" i="46"/>
  <c r="IR144" i="46"/>
  <c r="ID144" i="46"/>
  <c r="IO143" i="46"/>
  <c r="IB143" i="46"/>
  <c r="II142" i="46"/>
  <c r="IT141" i="46"/>
  <c r="IG141" i="46"/>
  <c r="IR140" i="46"/>
  <c r="ID140" i="46"/>
  <c r="IO139" i="46"/>
  <c r="IB139" i="46"/>
  <c r="II138" i="46"/>
  <c r="IT137" i="46"/>
  <c r="IG137" i="46"/>
  <c r="IR136" i="46"/>
  <c r="ID136" i="46"/>
  <c r="IO135" i="46"/>
  <c r="IB135" i="46"/>
  <c r="II134" i="46"/>
  <c r="IT133" i="46"/>
  <c r="IG133" i="46"/>
  <c r="IR132" i="46"/>
  <c r="ID132" i="46"/>
  <c r="IO131" i="46"/>
  <c r="IB131" i="46"/>
  <c r="II130" i="46"/>
  <c r="IT129" i="46"/>
  <c r="IG129" i="46"/>
  <c r="IR128" i="46"/>
  <c r="ID128" i="46"/>
  <c r="IG127" i="46"/>
  <c r="IR126" i="46"/>
  <c r="IE126" i="46"/>
  <c r="IN131" i="46"/>
  <c r="IN140" i="46"/>
  <c r="IC129" i="46"/>
  <c r="IU127" i="46"/>
  <c r="IK133" i="46"/>
  <c r="IK142" i="46"/>
  <c r="IL132" i="46"/>
  <c r="IL141" i="46"/>
  <c r="IM131" i="46"/>
  <c r="IM140" i="46"/>
  <c r="IP144" i="46"/>
  <c r="IC144" i="46"/>
  <c r="IJ143" i="46"/>
  <c r="IU142" i="46"/>
  <c r="IH142" i="46"/>
  <c r="IS141" i="46"/>
  <c r="IF141" i="46"/>
  <c r="IP140" i="46"/>
  <c r="IC140" i="46"/>
  <c r="IJ139" i="46"/>
  <c r="IU138" i="46"/>
  <c r="IH138" i="46"/>
  <c r="IS137" i="46"/>
  <c r="IF137" i="46"/>
  <c r="IP136" i="46"/>
  <c r="IC136" i="46"/>
  <c r="IJ135" i="46"/>
  <c r="IU134" i="46"/>
  <c r="IH134" i="46"/>
  <c r="IS133" i="46"/>
  <c r="IF133" i="46"/>
  <c r="IP132" i="46"/>
  <c r="IC132" i="46"/>
  <c r="IJ131" i="46"/>
  <c r="IU130" i="46"/>
  <c r="IH130" i="46"/>
  <c r="IS129" i="46"/>
  <c r="IF129" i="46"/>
  <c r="IP128" i="46"/>
  <c r="IC128" i="46"/>
  <c r="IF127" i="46"/>
  <c r="IQ126" i="46"/>
  <c r="ID126" i="46"/>
  <c r="IN132" i="46"/>
  <c r="IN141" i="46"/>
  <c r="IK134" i="46"/>
  <c r="IL133" i="46"/>
  <c r="IL142" i="46"/>
  <c r="IM132" i="46"/>
  <c r="IM142" i="46"/>
  <c r="IB144" i="46"/>
  <c r="II143" i="46"/>
  <c r="IT142" i="46"/>
  <c r="IR141" i="46"/>
  <c r="ID141" i="46"/>
  <c r="IO140" i="46"/>
  <c r="IB140" i="46"/>
  <c r="II139" i="46"/>
  <c r="IT138" i="46"/>
  <c r="IR137" i="46"/>
  <c r="ID137" i="46"/>
  <c r="IO136" i="46"/>
  <c r="IB136" i="46"/>
  <c r="II135" i="46"/>
  <c r="IG134" i="46"/>
  <c r="IR133" i="46"/>
  <c r="ID133" i="46"/>
  <c r="IO132" i="46"/>
  <c r="II131" i="46"/>
  <c r="IT130" i="46"/>
  <c r="IG130" i="46"/>
  <c r="ID129" i="46"/>
  <c r="IO128" i="46"/>
  <c r="IB128" i="46"/>
  <c r="IP126" i="46"/>
  <c r="IC126" i="46"/>
  <c r="IN133" i="46"/>
  <c r="IS134" i="46"/>
  <c r="IK143" i="46"/>
  <c r="IO144" i="46"/>
  <c r="IG142" i="46"/>
  <c r="IG138" i="46"/>
  <c r="IT134" i="46"/>
  <c r="IB132" i="46"/>
  <c r="IR129" i="46"/>
  <c r="IE127" i="46"/>
  <c r="IN143" i="46"/>
  <c r="IP133" i="46"/>
  <c r="IK126" i="46"/>
  <c r="IK135" i="46"/>
  <c r="IK144" i="46"/>
  <c r="IL134" i="46"/>
  <c r="IL143" i="46"/>
  <c r="IM134" i="46"/>
  <c r="IM143" i="46"/>
  <c r="IJ144" i="46"/>
  <c r="IU143" i="46"/>
  <c r="IH143" i="46"/>
  <c r="IS142" i="46"/>
  <c r="IF142" i="46"/>
  <c r="IP141" i="46"/>
  <c r="IC141" i="46"/>
  <c r="IJ140" i="46"/>
  <c r="IU139" i="46"/>
  <c r="IH139" i="46"/>
  <c r="IS138" i="46"/>
  <c r="IF138" i="46"/>
  <c r="IP137" i="46"/>
  <c r="IC137" i="46"/>
  <c r="IJ136" i="46"/>
  <c r="IU135" i="46"/>
  <c r="IH135" i="46"/>
  <c r="IF134" i="46"/>
  <c r="IC133" i="46"/>
  <c r="IJ132" i="46"/>
  <c r="IU131" i="46"/>
  <c r="IH131" i="46"/>
  <c r="IS130" i="46"/>
  <c r="IF130" i="46"/>
  <c r="IP129" i="46"/>
  <c r="IJ128" i="46"/>
  <c r="IQ127" i="46"/>
  <c r="ID127" i="46"/>
  <c r="IO126" i="46"/>
  <c r="IB126" i="46"/>
  <c r="IN135" i="46"/>
  <c r="IN144" i="46"/>
  <c r="IK128" i="46"/>
  <c r="IL135" i="46"/>
  <c r="IM137" i="46"/>
  <c r="IS143" i="46"/>
  <c r="ID142" i="46"/>
  <c r="IT140" i="46"/>
  <c r="IF139" i="46"/>
  <c r="IO137" i="46"/>
  <c r="IG136" i="46"/>
  <c r="IP134" i="46"/>
  <c r="IB133" i="46"/>
  <c r="IR131" i="46"/>
  <c r="IC130" i="46"/>
  <c r="II128" i="46"/>
  <c r="IT126" i="46"/>
  <c r="IN137" i="46"/>
  <c r="IH140" i="46"/>
  <c r="IT132" i="46"/>
  <c r="IH126" i="46"/>
  <c r="IL126" i="46"/>
  <c r="IR142" i="46"/>
  <c r="II141" i="46"/>
  <c r="IT136" i="46"/>
  <c r="IP130" i="46"/>
  <c r="IC138" i="46"/>
  <c r="IT131" i="46"/>
  <c r="IK127" i="46"/>
  <c r="IT143" i="46"/>
  <c r="IH136" i="46"/>
  <c r="IT128" i="46"/>
  <c r="IK129" i="46"/>
  <c r="IL137" i="46"/>
  <c r="IM144" i="46"/>
  <c r="IR143" i="46"/>
  <c r="IC142" i="46"/>
  <c r="II140" i="46"/>
  <c r="ID139" i="46"/>
  <c r="IJ137" i="46"/>
  <c r="IT135" i="46"/>
  <c r="IO134" i="46"/>
  <c r="IU132" i="46"/>
  <c r="IG131" i="46"/>
  <c r="IB130" i="46"/>
  <c r="IH128" i="46"/>
  <c r="IJ126" i="46"/>
  <c r="IN138" i="46"/>
  <c r="IK136" i="46"/>
  <c r="IL138" i="46"/>
  <c r="IU144" i="46"/>
  <c r="IB142" i="46"/>
  <c r="IR138" i="46"/>
  <c r="IS135" i="46"/>
  <c r="ID134" i="46"/>
  <c r="IF131" i="46"/>
  <c r="IG128" i="46"/>
  <c r="IB129" i="46"/>
  <c r="IU128" i="46"/>
  <c r="IL129" i="46"/>
  <c r="IU140" i="46"/>
  <c r="IR134" i="46"/>
  <c r="ID130" i="46"/>
  <c r="IN136" i="46"/>
  <c r="IG143" i="46"/>
  <c r="II137" i="46"/>
  <c r="IO129" i="46"/>
  <c r="IM128" i="46"/>
  <c r="IS139" i="46"/>
  <c r="IO133" i="46"/>
  <c r="IN128" i="46"/>
  <c r="IP142" i="46"/>
  <c r="IC127" i="46"/>
  <c r="IK137" i="46"/>
  <c r="IM126" i="46"/>
  <c r="IT144" i="46"/>
  <c r="IF143" i="46"/>
  <c r="IO141" i="46"/>
  <c r="IG140" i="46"/>
  <c r="IP138" i="46"/>
  <c r="IB137" i="46"/>
  <c r="IR135" i="46"/>
  <c r="IC134" i="46"/>
  <c r="II132" i="46"/>
  <c r="ID131" i="46"/>
  <c r="IJ129" i="46"/>
  <c r="IP127" i="46"/>
  <c r="IG126" i="46"/>
  <c r="IL127" i="46"/>
  <c r="IG144" i="46"/>
  <c r="IR139" i="46"/>
  <c r="IJ133" i="46"/>
  <c r="IN129" i="46"/>
  <c r="IM136" i="46"/>
  <c r="IG139" i="46"/>
  <c r="II133" i="46"/>
  <c r="IB127" i="46"/>
  <c r="IK138" i="46"/>
  <c r="IM127" i="46"/>
  <c r="II144" i="46"/>
  <c r="ID143" i="46"/>
  <c r="IJ141" i="46"/>
  <c r="IT139" i="46"/>
  <c r="IO138" i="46"/>
  <c r="IU136" i="46"/>
  <c r="IG135" i="46"/>
  <c r="IB134" i="46"/>
  <c r="IH132" i="46"/>
  <c r="IR130" i="46"/>
  <c r="II129" i="46"/>
  <c r="IO127" i="46"/>
  <c r="IN127" i="46"/>
  <c r="IF135" i="46"/>
  <c r="IJ127" i="46"/>
  <c r="IM135" i="46"/>
  <c r="IB141" i="46"/>
  <c r="II136" i="46"/>
  <c r="IO130" i="46"/>
  <c r="IB138" i="46"/>
  <c r="IS131" i="46"/>
  <c r="IH144" i="46"/>
  <c r="ID138" i="46"/>
  <c r="IG132" i="46"/>
  <c r="IO142" i="46"/>
  <c r="ID135" i="46"/>
  <c r="IN106" i="46"/>
  <c r="IN114" i="46"/>
  <c r="II103" i="46"/>
  <c r="IE104" i="46"/>
  <c r="IQ104" i="46"/>
  <c r="IE105" i="46"/>
  <c r="IQ105" i="46"/>
  <c r="IE106" i="46"/>
  <c r="IQ106" i="46"/>
  <c r="IE107" i="46"/>
  <c r="IQ107" i="46"/>
  <c r="IE108" i="46"/>
  <c r="IQ108" i="46"/>
  <c r="IE109" i="46"/>
  <c r="IQ109" i="46"/>
  <c r="IE110" i="46"/>
  <c r="IQ110" i="46"/>
  <c r="IE111" i="46"/>
  <c r="IQ111" i="46"/>
  <c r="IE112" i="46"/>
  <c r="IQ112" i="46"/>
  <c r="IE113" i="46"/>
  <c r="IQ113" i="46"/>
  <c r="IE114" i="46"/>
  <c r="IQ114" i="46"/>
  <c r="IE115" i="46"/>
  <c r="IQ115" i="46"/>
  <c r="IE116" i="46"/>
  <c r="IQ116" i="46"/>
  <c r="IE117" i="46"/>
  <c r="IQ117" i="46"/>
  <c r="IE118" i="46"/>
  <c r="IQ118" i="46"/>
  <c r="IE119" i="46"/>
  <c r="IQ119" i="46"/>
  <c r="IE120" i="46"/>
  <c r="IQ120" i="46"/>
  <c r="IE121" i="46"/>
  <c r="IQ121" i="46"/>
  <c r="IM106" i="46"/>
  <c r="IM114" i="46"/>
  <c r="IL110" i="46"/>
  <c r="IL118" i="46"/>
  <c r="IK106" i="46"/>
  <c r="IK114" i="46"/>
  <c r="IN104" i="46"/>
  <c r="IN113" i="46"/>
  <c r="IB103" i="46"/>
  <c r="IO103" i="46"/>
  <c r="IH104" i="46"/>
  <c r="IU104" i="46"/>
  <c r="IJ105" i="46"/>
  <c r="IC106" i="46"/>
  <c r="IP106" i="46"/>
  <c r="IF107" i="46"/>
  <c r="IS107" i="46"/>
  <c r="IH108" i="46"/>
  <c r="IU108" i="46"/>
  <c r="IJ109" i="46"/>
  <c r="IC110" i="46"/>
  <c r="IP110" i="46"/>
  <c r="IF111" i="46"/>
  <c r="IS111" i="46"/>
  <c r="IH112" i="46"/>
  <c r="IU112" i="46"/>
  <c r="IJ113" i="46"/>
  <c r="IC114" i="46"/>
  <c r="IP114" i="46"/>
  <c r="IF115" i="46"/>
  <c r="IS115" i="46"/>
  <c r="IH116" i="46"/>
  <c r="IU116" i="46"/>
  <c r="IJ117" i="46"/>
  <c r="IC118" i="46"/>
  <c r="IP118" i="46"/>
  <c r="IF119" i="46"/>
  <c r="IS119" i="46"/>
  <c r="IH120" i="46"/>
  <c r="IU120" i="46"/>
  <c r="IJ121" i="46"/>
  <c r="IM104" i="46"/>
  <c r="IM113" i="46"/>
  <c r="IL103" i="46"/>
  <c r="IL112" i="46"/>
  <c r="IL121" i="46"/>
  <c r="IK110" i="46"/>
  <c r="IK119" i="46"/>
  <c r="IN105" i="46"/>
  <c r="IN115" i="46"/>
  <c r="IC103" i="46"/>
  <c r="IP103" i="46"/>
  <c r="II104" i="46"/>
  <c r="IB105" i="46"/>
  <c r="IO105" i="46"/>
  <c r="ID106" i="46"/>
  <c r="IR106" i="46"/>
  <c r="IG107" i="46"/>
  <c r="IT107" i="46"/>
  <c r="II108" i="46"/>
  <c r="IB109" i="46"/>
  <c r="IO109" i="46"/>
  <c r="ID110" i="46"/>
  <c r="IR110" i="46"/>
  <c r="IG111" i="46"/>
  <c r="IT111" i="46"/>
  <c r="II112" i="46"/>
  <c r="IB113" i="46"/>
  <c r="IO113" i="46"/>
  <c r="ID114" i="46"/>
  <c r="IR114" i="46"/>
  <c r="IG115" i="46"/>
  <c r="IT115" i="46"/>
  <c r="II116" i="46"/>
  <c r="IB117" i="46"/>
  <c r="IO117" i="46"/>
  <c r="ID118" i="46"/>
  <c r="IR118" i="46"/>
  <c r="IG119" i="46"/>
  <c r="IT119" i="46"/>
  <c r="II120" i="46"/>
  <c r="IB121" i="46"/>
  <c r="IO121" i="46"/>
  <c r="IM105" i="46"/>
  <c r="IM115" i="46"/>
  <c r="IL104" i="46"/>
  <c r="IL113" i="46"/>
  <c r="IK111" i="46"/>
  <c r="IK120" i="46"/>
  <c r="IP112" i="46"/>
  <c r="IF117" i="46"/>
  <c r="IC120" i="46"/>
  <c r="IS121" i="46"/>
  <c r="IM109" i="46"/>
  <c r="IK105" i="46"/>
  <c r="IN107" i="46"/>
  <c r="IN116" i="46"/>
  <c r="ID103" i="46"/>
  <c r="IQ103" i="46"/>
  <c r="IJ104" i="46"/>
  <c r="IC105" i="46"/>
  <c r="IP105" i="46"/>
  <c r="IF106" i="46"/>
  <c r="IS106" i="46"/>
  <c r="IH107" i="46"/>
  <c r="IU107" i="46"/>
  <c r="IJ108" i="46"/>
  <c r="IC109" i="46"/>
  <c r="IP109" i="46"/>
  <c r="IF110" i="46"/>
  <c r="IS110" i="46"/>
  <c r="IH111" i="46"/>
  <c r="IU111" i="46"/>
  <c r="IJ112" i="46"/>
  <c r="IC113" i="46"/>
  <c r="IP113" i="46"/>
  <c r="IF114" i="46"/>
  <c r="IS114" i="46"/>
  <c r="IH115" i="46"/>
  <c r="IU115" i="46"/>
  <c r="IJ116" i="46"/>
  <c r="IC117" i="46"/>
  <c r="IP117" i="46"/>
  <c r="IF118" i="46"/>
  <c r="IS118" i="46"/>
  <c r="IH119" i="46"/>
  <c r="IU119" i="46"/>
  <c r="IJ120" i="46"/>
  <c r="IC121" i="46"/>
  <c r="IP121" i="46"/>
  <c r="IM107" i="46"/>
  <c r="IM116" i="46"/>
  <c r="IL105" i="46"/>
  <c r="IL114" i="46"/>
  <c r="IK103" i="46"/>
  <c r="IK112" i="46"/>
  <c r="IK121" i="46"/>
  <c r="IN108" i="46"/>
  <c r="IE103" i="46"/>
  <c r="IB104" i="46"/>
  <c r="IO104" i="46"/>
  <c r="ID105" i="46"/>
  <c r="IR105" i="46"/>
  <c r="IT106" i="46"/>
  <c r="II107" i="46"/>
  <c r="IB108" i="46"/>
  <c r="ID109" i="46"/>
  <c r="IR109" i="46"/>
  <c r="IG110" i="46"/>
  <c r="II111" i="46"/>
  <c r="IB112" i="46"/>
  <c r="ID113" i="46"/>
  <c r="IR113" i="46"/>
  <c r="IT114" i="46"/>
  <c r="II115" i="46"/>
  <c r="IO116" i="46"/>
  <c r="ID117" i="46"/>
  <c r="IG118" i="46"/>
  <c r="II119" i="46"/>
  <c r="IB120" i="46"/>
  <c r="ID121" i="46"/>
  <c r="IM108" i="46"/>
  <c r="IM117" i="46"/>
  <c r="IL115" i="46"/>
  <c r="IK113" i="46"/>
  <c r="IR103" i="46"/>
  <c r="IP104" i="46"/>
  <c r="IJ107" i="46"/>
  <c r="IF109" i="46"/>
  <c r="IH110" i="46"/>
  <c r="IJ111" i="46"/>
  <c r="IF113" i="46"/>
  <c r="IH114" i="46"/>
  <c r="IJ115" i="46"/>
  <c r="IP116" i="46"/>
  <c r="IS117" i="46"/>
  <c r="IJ119" i="46"/>
  <c r="IF121" i="46"/>
  <c r="IL107" i="46"/>
  <c r="IS103" i="46"/>
  <c r="IN117" i="46"/>
  <c r="IG106" i="46"/>
  <c r="IO108" i="46"/>
  <c r="IT110" i="46"/>
  <c r="IO112" i="46"/>
  <c r="IG114" i="46"/>
  <c r="IB116" i="46"/>
  <c r="IR117" i="46"/>
  <c r="IT118" i="46"/>
  <c r="IO120" i="46"/>
  <c r="IR121" i="46"/>
  <c r="IL106" i="46"/>
  <c r="IK104" i="46"/>
  <c r="IP108" i="46"/>
  <c r="IS113" i="46"/>
  <c r="IC116" i="46"/>
  <c r="IH118" i="46"/>
  <c r="IP120" i="46"/>
  <c r="IM118" i="46"/>
  <c r="IK115" i="46"/>
  <c r="IN109" i="46"/>
  <c r="IN118" i="46"/>
  <c r="IF103" i="46"/>
  <c r="IC104" i="46"/>
  <c r="IF105" i="46"/>
  <c r="IS105" i="46"/>
  <c r="IH106" i="46"/>
  <c r="IU106" i="46"/>
  <c r="IC108" i="46"/>
  <c r="IS109" i="46"/>
  <c r="IU110" i="46"/>
  <c r="IC112" i="46"/>
  <c r="IU114" i="46"/>
  <c r="IU118" i="46"/>
  <c r="IL116" i="46"/>
  <c r="IN119" i="46"/>
  <c r="IG104" i="46"/>
  <c r="IU105" i="46"/>
  <c r="IO107" i="46"/>
  <c r="IT108" i="46"/>
  <c r="IJ110" i="46"/>
  <c r="ID112" i="46"/>
  <c r="II113" i="46"/>
  <c r="IC115" i="46"/>
  <c r="IR116" i="46"/>
  <c r="IB118" i="46"/>
  <c r="IP119" i="46"/>
  <c r="IG121" i="46"/>
  <c r="IM112" i="46"/>
  <c r="IL119" i="46"/>
  <c r="IT103" i="46"/>
  <c r="IP107" i="46"/>
  <c r="II118" i="46"/>
  <c r="IH121" i="46"/>
  <c r="IM119" i="46"/>
  <c r="IL120" i="46"/>
  <c r="IS104" i="46"/>
  <c r="IR107" i="46"/>
  <c r="IB111" i="46"/>
  <c r="IU113" i="46"/>
  <c r="IJ118" i="46"/>
  <c r="II121" i="46"/>
  <c r="IK107" i="46"/>
  <c r="IT104" i="46"/>
  <c r="II109" i="46"/>
  <c r="IB114" i="46"/>
  <c r="IO118" i="46"/>
  <c r="IM121" i="46"/>
  <c r="IU121" i="46"/>
  <c r="IJ103" i="46"/>
  <c r="IU109" i="46"/>
  <c r="II117" i="46"/>
  <c r="IL109" i="46"/>
  <c r="IN111" i="46"/>
  <c r="II105" i="46"/>
  <c r="IB110" i="46"/>
  <c r="IT117" i="46"/>
  <c r="IS120" i="46"/>
  <c r="IK117" i="46"/>
  <c r="IS108" i="46"/>
  <c r="IG116" i="46"/>
  <c r="IL117" i="46"/>
  <c r="IN120" i="46"/>
  <c r="IR104" i="46"/>
  <c r="IB106" i="46"/>
  <c r="IG109" i="46"/>
  <c r="IO110" i="46"/>
  <c r="IF112" i="46"/>
  <c r="IT113" i="46"/>
  <c r="ID115" i="46"/>
  <c r="IS116" i="46"/>
  <c r="IR119" i="46"/>
  <c r="IU103" i="46"/>
  <c r="IH109" i="46"/>
  <c r="IO115" i="46"/>
  <c r="ID120" i="46"/>
  <c r="IG103" i="46"/>
  <c r="ID108" i="46"/>
  <c r="IC111" i="46"/>
  <c r="IP115" i="46"/>
  <c r="IF120" i="46"/>
  <c r="IK108" i="46"/>
  <c r="IB119" i="46"/>
  <c r="ID116" i="46"/>
  <c r="ID107" i="46"/>
  <c r="IH113" i="46"/>
  <c r="IU117" i="46"/>
  <c r="IM111" i="46"/>
  <c r="IN121" i="46"/>
  <c r="II106" i="46"/>
  <c r="IG112" i="46"/>
  <c r="IT116" i="46"/>
  <c r="IM120" i="46"/>
  <c r="IJ106" i="46"/>
  <c r="IR112" i="46"/>
  <c r="IG117" i="46"/>
  <c r="IT121" i="46"/>
  <c r="II114" i="46"/>
  <c r="IK109" i="46"/>
  <c r="IB107" i="46"/>
  <c r="IT112" i="46"/>
  <c r="IR120" i="46"/>
  <c r="IO114" i="46"/>
  <c r="IN112" i="46"/>
  <c r="IC107" i="46"/>
  <c r="IF116" i="46"/>
  <c r="IL111" i="46"/>
  <c r="IT105" i="46"/>
  <c r="II110" i="46"/>
  <c r="IB115" i="46"/>
  <c r="IT120" i="46"/>
  <c r="IK118" i="46"/>
  <c r="IN103" i="46"/>
  <c r="IH103" i="46"/>
  <c r="IG105" i="46"/>
  <c r="IO106" i="46"/>
  <c r="IF108" i="46"/>
  <c r="IT109" i="46"/>
  <c r="ID111" i="46"/>
  <c r="IS112" i="46"/>
  <c r="IR115" i="46"/>
  <c r="IH117" i="46"/>
  <c r="IG120" i="46"/>
  <c r="IL108" i="46"/>
  <c r="IH105" i="46"/>
  <c r="IO111" i="46"/>
  <c r="IC119" i="46"/>
  <c r="IK116" i="46"/>
  <c r="ID104" i="46"/>
  <c r="IR108" i="46"/>
  <c r="IG113" i="46"/>
  <c r="ID119" i="46"/>
  <c r="IM110" i="46"/>
  <c r="IF104" i="46"/>
  <c r="IR111" i="46"/>
  <c r="IO119" i="46"/>
  <c r="IN110" i="46"/>
  <c r="IG108" i="46"/>
  <c r="IJ114" i="46"/>
  <c r="IM103" i="46"/>
  <c r="IP111" i="46"/>
  <c r="IX106" i="46" l="1"/>
  <c r="FX74" i="46"/>
  <c r="FX76" i="46"/>
  <c r="FX75" i="46"/>
  <c r="FX90" i="46"/>
  <c r="FZ90" i="46" s="1"/>
  <c r="FX92" i="46"/>
  <c r="FZ92" i="46" s="1"/>
  <c r="FX77" i="46"/>
  <c r="FX88" i="46"/>
  <c r="FX89" i="46"/>
  <c r="FZ89" i="46" s="1"/>
  <c r="FX81" i="46"/>
  <c r="IU123" i="46"/>
  <c r="FX79" i="46"/>
  <c r="FX80" i="46"/>
  <c r="IX158" i="46"/>
  <c r="IR146" i="46"/>
  <c r="IR123" i="46"/>
  <c r="IX127" i="46"/>
  <c r="FX91" i="46"/>
  <c r="FZ91" i="46" s="1"/>
  <c r="GF76" i="46" s="1"/>
  <c r="GG76" i="46" s="1"/>
  <c r="GH76" i="46" s="1"/>
  <c r="GI76" i="46" s="1"/>
  <c r="GJ76" i="46" s="1"/>
  <c r="GL76" i="46" s="1"/>
  <c r="IX153" i="46"/>
  <c r="FX78" i="46"/>
  <c r="IX154" i="46"/>
  <c r="IT169" i="46"/>
  <c r="IX167" i="46"/>
  <c r="FX73" i="46"/>
  <c r="IS169" i="46"/>
  <c r="IT146" i="46"/>
  <c r="IX103" i="46"/>
  <c r="IX128" i="46"/>
  <c r="IU146" i="46"/>
  <c r="FX86" i="46"/>
  <c r="FX85" i="46"/>
  <c r="FX82" i="46"/>
  <c r="IT123" i="46"/>
  <c r="IS123" i="46"/>
  <c r="IS146" i="46"/>
  <c r="IR169" i="46"/>
  <c r="IU169" i="46"/>
  <c r="IX159" i="46"/>
  <c r="FX87" i="46"/>
  <c r="FX84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CY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Z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E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J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N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CV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W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X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C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K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L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<sst xmlns="http://schemas.openxmlformats.org/spreadsheetml/2006/main" count="3498" uniqueCount="274">
  <si>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</si>
  <si>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</si>
  <si>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</si>
  <si>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</si>
  <si>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</si>
  <si>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</si>
  <si>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</si>
  <si>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</si>
  <si>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</si>
  <si>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</si>
  <si>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</si>
  <si>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</si>
  <si>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</si>
  <si>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</si>
  <si>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</si>
  <si>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</si>
  <si>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</si>
  <si>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</si>
  <si>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</si>
  <si>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</si>
  <si>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</si>
  <si>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</si>
  <si>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</si>
  <si>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</si>
  <si>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</si>
  <si>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</si>
  <si>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</si>
  <si>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</si>
  <si>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</si>
  <si>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</si>
  <si>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</si>
  <si>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</si>
  <si>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</si>
  <si>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</si>
  <si>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</si>
  <si>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</si>
  <si>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</si>
  <si>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</si>
  <si>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</si>
  <si>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</si>
  <si>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</si>
  <si>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</si>
  <si>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</si>
  <si>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</si>
  <si>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</si>
  <si>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</si>
  <si>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</si>
  <si>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</si>
  <si>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</si>
  <si>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</si>
  <si>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</si>
  <si>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</si>
  <si>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</si>
  <si>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</si>
  <si>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</si>
  <si>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</si>
  <si>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</si>
  <si>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</si>
  <si>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</si>
  <si>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</si>
  <si>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</si>
  <si>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</si>
  <si>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</si>
  <si>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</si>
  <si>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</si>
  <si>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</si>
  <si>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</si>
  <si>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</si>
  <si>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</si>
  <si>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</si>
  <si>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</si>
  <si>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</si>
  <si>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</si>
  <si>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</si>
  <si>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</si>
  <si>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</si>
  <si>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</si>
  <si>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</si>
  <si>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</si>
  <si>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</si>
  <si>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</si>
  <si>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</si>
  <si>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</si>
  <si>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</si>
  <si>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</si>
  <si>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</si>
  <si>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</si>
  <si>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</si>
  <si>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</si>
  <si>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</si>
  <si>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</si>
  <si>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</si>
  <si>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</si>
  <si>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</si>
  <si>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</si>
  <si>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</si>
  <si>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</si>
  <si>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</si>
  <si>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</si>
  <si>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</si>
  <si>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</si>
  <si>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</si>
  <si>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</si>
  <si>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</si>
  <si>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</si>
  <si>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</si>
  <si>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</si>
  <si>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</si>
  <si>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</si>
  <si>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</si>
  <si>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</si>
  <si>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</si>
  <si>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</si>
  <si>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</si>
  <si>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</si>
  <si>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</si>
  <si>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</si>
  <si>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</si>
  <si>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</si>
  <si>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</si>
  <si>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</si>
  <si>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</si>
  <si>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</si>
  <si>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</si>
  <si>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</si>
  <si>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</si>
  <si>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</si>
  <si>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</si>
  <si>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</si>
  <si>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</si>
  <si>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</si>
  <si>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</si>
  <si>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</si>
  <si>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</si>
  <si>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</si>
  <si>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</si>
  <si>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</si>
  <si>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</si>
  <si>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</si>
  <si>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</si>
  <si>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</si>
  <si>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</si>
  <si>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</si>
  <si>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</si>
  <si>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</si>
  <si>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</si>
  <si>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</si>
  <si>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</si>
  <si>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</si>
  <si>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</si>
  <si>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</si>
  <si>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</si>
  <si>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</si>
  <si>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</si>
  <si>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</si>
  <si>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</si>
  <si>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</si>
  <si>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</si>
  <si>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</si>
  <si>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</si>
  <si>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</si>
  <si>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</si>
  <si>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</si>
  <si>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</si>
  <si>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</si>
  <si>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</si>
  <si>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</si>
  <si>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</si>
  <si>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</si>
  <si>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</si>
  <si>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</si>
  <si>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</si>
  <si>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</si>
  <si>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</si>
  <si>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</si>
  <si>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</si>
  <si>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</si>
  <si>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</si>
  <si>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</si>
  <si>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</si>
  <si>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</si>
  <si>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</si>
  <si>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Resources - NG </t>
  </si>
  <si>
    <t xml:space="preserve">MD - Truck engines </t>
  </si>
  <si>
    <t xml:space="preserve">Passenger [passenger-km/yr] </t>
  </si>
  <si>
    <t xml:space="preserve">Gas wells &amp; proc. </t>
  </si>
  <si>
    <t xml:space="preserve">Oil fields </t>
  </si>
  <si>
    <t xml:space="preserve">Crude dist. </t>
  </si>
  <si>
    <t xml:space="preserve">NG dist. </t>
  </si>
  <si>
    <t xml:space="preserve">Oil refineries </t>
  </si>
  <si>
    <t xml:space="preserve">Power plants </t>
  </si>
  <si>
    <t xml:space="preserve">Elect grid </t>
  </si>
  <si>
    <t xml:space="preserve">Diesel dist. </t>
  </si>
  <si>
    <t xml:space="preserve">Petrol dist. </t>
  </si>
  <si>
    <t xml:space="preserve">Car engines </t>
  </si>
  <si>
    <t xml:space="preserve">Furnaces </t>
  </si>
  <si>
    <t xml:space="preserve">Light fixtures </t>
  </si>
  <si>
    <t xml:space="preserve">Truck engines </t>
  </si>
  <si>
    <t xml:space="preserve">Cars </t>
  </si>
  <si>
    <t xml:space="preserve">Homes    </t>
  </si>
  <si>
    <t xml:space="preserve">Rooms </t>
  </si>
  <si>
    <t xml:space="preserve">Trucks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</si>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</sst>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General_)"/>
    <numFmt numFmtId="166" formatCode="0.0"/>
    <numFmt numFmtId="167" formatCode="#,##0.0"/>
    <numFmt numFmtId="168" formatCode="0.0E+00"/>
  </numFmts>
  <fonts count="6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17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2" fillId="0" borderId="0" xfId="0" applyFont="1" applyAlignment="1">
      <alignment horizontal="center" vertical="top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vertical="center" textRotation="90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52" fillId="0" borderId="0" xfId="0" applyFont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28" fillId="0" borderId="0" xfId="0" applyFont="1" applyAlignment="1">
      <alignment horizontal="center"/>
    </xf>
    <xf numFmtId="0" fontId="1" fillId="1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11</xdr:col>
      <xdr:colOff>43764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101600</xdr:rowOff>
    </xdr:from>
    <xdr:to>
      <xdr:col>174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50800</xdr:rowOff>
    </xdr:from>
    <xdr:to>
      <xdr:col>179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50800</xdr:rowOff>
    </xdr:from>
    <xdr:to>
      <xdr:col>177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88900</xdr:rowOff>
    </xdr:from>
    <xdr:to>
      <xdr:col>174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38100</xdr:rowOff>
    </xdr:from>
    <xdr:to>
      <xdr:col>179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38100</xdr:rowOff>
    </xdr:from>
    <xdr:to>
      <xdr:col>177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workbookViewId="0">
      <selection activeCell="Z51" sqref="Z51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293" t="s">
        <v>110</v>
      </c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P42" s="293" t="s">
        <v>1</v>
      </c>
      <c r="Q42" s="293"/>
      <c r="R42" s="293"/>
      <c r="S42" s="293"/>
      <c r="T42" s="293"/>
      <c r="U42" s="293"/>
      <c r="V42" s="293"/>
      <c r="W42" s="293"/>
      <c r="X42" s="293"/>
      <c r="Y42" s="293"/>
      <c r="Z42" s="293"/>
      <c r="AB42" s="293" t="s">
        <v>127</v>
      </c>
      <c r="AC42" s="293"/>
      <c r="AD42" s="293"/>
      <c r="AE42" s="293"/>
      <c r="AF42" s="293"/>
      <c r="AG42" s="293"/>
      <c r="AH42" s="293"/>
      <c r="AI42" s="293"/>
      <c r="AJ42" s="293"/>
      <c r="AT42" s="38"/>
      <c r="AU42" s="38"/>
      <c r="AV42" s="38"/>
    </row>
    <row r="43" spans="1:49" ht="155">
      <c r="C43" s="6" t="s">
        <v>14</v>
      </c>
      <c r="D43" s="6" t="s">
        <v>221</v>
      </c>
      <c r="E43" s="6" t="s">
        <v>222</v>
      </c>
      <c r="F43" s="6" t="s">
        <v>27</v>
      </c>
      <c r="G43" s="6" t="s">
        <v>223</v>
      </c>
      <c r="H43" s="6" t="s">
        <v>224</v>
      </c>
      <c r="I43" s="6" t="s">
        <v>15</v>
      </c>
      <c r="J43" s="6" t="s">
        <v>226</v>
      </c>
      <c r="K43" s="6" t="s">
        <v>21</v>
      </c>
      <c r="L43" s="6" t="s">
        <v>225</v>
      </c>
      <c r="M43" s="6" t="s">
        <v>20</v>
      </c>
      <c r="N43" s="6" t="s">
        <v>227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228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294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294"/>
      <c r="B45" s="28" t="s">
        <v>221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294"/>
      <c r="B46" s="28" t="s">
        <v>222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294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294"/>
      <c r="B48" s="28" t="s">
        <v>223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294"/>
      <c r="B49" s="28" t="s">
        <v>224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294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294"/>
      <c r="B51" s="28" t="s">
        <v>226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294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294"/>
      <c r="B53" s="28" t="s">
        <v>225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294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294"/>
      <c r="B55" s="28" t="s">
        <v>227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293"/>
      <c r="Q56" s="293"/>
      <c r="R56" s="293"/>
      <c r="S56" s="293"/>
      <c r="T56" s="293"/>
      <c r="U56" s="293"/>
      <c r="V56" s="293"/>
      <c r="W56" s="293"/>
      <c r="X56" s="293"/>
      <c r="Y56" s="293"/>
      <c r="Z56" s="293"/>
      <c r="AB56" s="293"/>
      <c r="AC56" s="293"/>
      <c r="AD56" s="293"/>
      <c r="AE56" s="293"/>
      <c r="AF56" s="293"/>
      <c r="AG56" s="293"/>
      <c r="AH56" s="293"/>
      <c r="AI56" s="293"/>
      <c r="AJ56" s="293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293"/>
      <c r="Q58" s="293"/>
      <c r="R58" s="293"/>
      <c r="S58" s="293"/>
      <c r="T58" s="293"/>
      <c r="U58" s="293"/>
      <c r="V58" s="293"/>
      <c r="W58" s="293"/>
      <c r="X58" s="293"/>
      <c r="Y58" s="293"/>
      <c r="Z58" s="293"/>
      <c r="AB58" s="293"/>
      <c r="AC58" s="293"/>
      <c r="AD58" s="293"/>
      <c r="AE58" s="293"/>
      <c r="AF58" s="293"/>
      <c r="AG58" s="293"/>
      <c r="AH58" s="293"/>
      <c r="AI58" s="293"/>
      <c r="AJ58" s="293"/>
      <c r="AU58" s="38"/>
      <c r="AV58" s="38"/>
      <c r="AW58" s="38"/>
    </row>
    <row r="59" spans="1:49" ht="16" customHeight="1">
      <c r="AU59" s="38"/>
      <c r="AV59" s="38"/>
      <c r="AW59" s="38"/>
    </row>
    <row r="60" spans="1:49" ht="16" customHeight="1">
      <c r="AU60" s="38"/>
      <c r="AV60" s="38"/>
      <c r="AW60" s="38"/>
    </row>
    <row r="61" spans="1:49" ht="18" customHeight="1">
      <c r="AU61" s="38"/>
      <c r="AV61" s="38"/>
      <c r="AW61" s="38"/>
    </row>
    <row r="62" spans="1:49" ht="18" customHeight="1">
      <c r="A62" s="294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15">
        <f>SUM(C62:N63)</f>
        <v>93000</v>
      </c>
      <c r="P62" s="316" t="s">
        <v>271</v>
      </c>
      <c r="AL62" s="295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294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15"/>
      <c r="P63" s="316"/>
      <c r="AL63" s="295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294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96"/>
      <c r="AL64" s="295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294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96"/>
      <c r="AL65" s="295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294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96"/>
      <c r="AL66" s="295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294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96"/>
      <c r="AL67" s="295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294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296"/>
      <c r="AL68" s="295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294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296"/>
      <c r="AL69" s="295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294"/>
      <c r="B70" s="3" t="s">
        <v>228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296"/>
      <c r="AL70" s="295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294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296"/>
      <c r="AL71" s="295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294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296"/>
      <c r="AL72" s="295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293"/>
      <c r="D73" s="293"/>
      <c r="E73" s="293"/>
      <c r="F73" s="293"/>
      <c r="G73" s="293"/>
      <c r="H73" s="293"/>
      <c r="I73" s="293"/>
      <c r="J73" s="293"/>
      <c r="K73" s="293"/>
      <c r="L73" s="293"/>
      <c r="M73" s="293"/>
      <c r="N73" s="293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293"/>
      <c r="D75" s="293"/>
      <c r="E75" s="293"/>
      <c r="F75" s="293"/>
      <c r="G75" s="293"/>
      <c r="H75" s="293"/>
      <c r="I75" s="293"/>
      <c r="J75" s="293"/>
      <c r="K75" s="293"/>
      <c r="L75" s="293"/>
      <c r="M75" s="293"/>
      <c r="N75" s="293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294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294"/>
      <c r="B77" s="28" t="s">
        <v>221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294"/>
      <c r="B78" s="28" t="s">
        <v>222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294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294"/>
      <c r="B80" s="28" t="s">
        <v>223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294"/>
      <c r="B81" s="28" t="s">
        <v>224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294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294"/>
      <c r="B83" s="28" t="s">
        <v>226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294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294"/>
      <c r="B85" s="28" t="s">
        <v>225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294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294"/>
      <c r="B87" s="28" t="s">
        <v>227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293"/>
      <c r="Q88" s="293"/>
      <c r="R88" s="293"/>
      <c r="S88" s="293"/>
      <c r="T88" s="293"/>
      <c r="U88" s="293"/>
      <c r="V88" s="293"/>
      <c r="W88" s="293"/>
      <c r="X88" s="293"/>
      <c r="Y88" s="293"/>
      <c r="Z88" s="293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293"/>
      <c r="Q90" s="293"/>
      <c r="R90" s="293"/>
      <c r="S90" s="293"/>
      <c r="T90" s="293"/>
      <c r="U90" s="293"/>
      <c r="V90" s="293"/>
      <c r="W90" s="293"/>
      <c r="X90" s="293"/>
      <c r="Y90" s="293"/>
      <c r="Z90" s="293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297" t="s">
        <v>121</v>
      </c>
      <c r="B98" s="297"/>
      <c r="C98" s="297"/>
      <c r="D98" s="297"/>
      <c r="E98" s="297"/>
      <c r="F98" s="297"/>
      <c r="G98" s="297"/>
      <c r="H98" s="297"/>
      <c r="I98" s="297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293" t="s">
        <v>122</v>
      </c>
      <c r="B100" s="293"/>
      <c r="C100" s="293"/>
      <c r="D100" s="293"/>
      <c r="E100" s="293"/>
      <c r="F100" s="293"/>
      <c r="G100" s="293"/>
      <c r="H100" s="293"/>
      <c r="I100" s="293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294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294"/>
      <c r="B103" s="28" t="s">
        <v>221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294"/>
      <c r="B104" s="28" t="s">
        <v>222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294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294"/>
      <c r="B106" s="28" t="s">
        <v>223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294"/>
      <c r="B107" s="28" t="s">
        <v>224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294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294"/>
      <c r="B109" s="28" t="s">
        <v>226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294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294"/>
      <c r="B111" s="28" t="s">
        <v>225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294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294"/>
      <c r="B113" s="28" t="s">
        <v>227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298"/>
      <c r="N114" s="298"/>
      <c r="O114" s="298"/>
      <c r="P114" s="298"/>
      <c r="Q114" s="298"/>
      <c r="R114" s="298"/>
      <c r="S114" s="298"/>
      <c r="T114" s="298"/>
      <c r="U114" s="298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293" t="s">
        <v>123</v>
      </c>
      <c r="B116" s="293"/>
      <c r="C116" s="293"/>
      <c r="D116" s="293"/>
      <c r="E116" s="293"/>
      <c r="F116" s="293"/>
      <c r="G116" s="293"/>
      <c r="H116" s="293"/>
      <c r="I116" s="293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294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294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294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294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294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294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294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294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294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294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294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297" t="s">
        <v>125</v>
      </c>
      <c r="B134" s="297"/>
      <c r="C134" s="297"/>
      <c r="D134" s="297"/>
      <c r="E134" s="297"/>
      <c r="F134" s="297"/>
      <c r="G134" s="297"/>
      <c r="H134" s="297"/>
      <c r="I134" s="297"/>
      <c r="J134" s="46"/>
      <c r="K134" s="46"/>
    </row>
    <row r="135" spans="1:42" ht="16" customHeight="1">
      <c r="A135" s="294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294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294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294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294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294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294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294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294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294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294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9">
    <mergeCell ref="A135:A145"/>
    <mergeCell ref="A98:I98"/>
    <mergeCell ref="M114:U114"/>
    <mergeCell ref="A134:I134"/>
    <mergeCell ref="A118:A128"/>
    <mergeCell ref="A102:A113"/>
    <mergeCell ref="A116:I116"/>
    <mergeCell ref="A100:I100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O62:O63"/>
    <mergeCell ref="P62:P63"/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F186"/>
  <sheetViews>
    <sheetView showGridLines="0" workbookViewId="0">
      <selection activeCell="R43" sqref="R43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220</v>
      </c>
    </row>
    <row r="2" spans="4:35">
      <c r="AI2" t="s">
        <v>238</v>
      </c>
    </row>
    <row r="3" spans="4:35">
      <c r="AI3" t="s">
        <v>239</v>
      </c>
    </row>
    <row r="4" spans="4:35">
      <c r="AI4" t="s">
        <v>240</v>
      </c>
    </row>
    <row r="5" spans="4:35">
      <c r="AI5" t="s">
        <v>241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48">
      <c r="D41" s="22"/>
      <c r="E41" s="22"/>
      <c r="F41" s="22"/>
      <c r="G41" s="22"/>
      <c r="I41" s="22"/>
      <c r="J41" s="22"/>
    </row>
    <row r="42" spans="1:48">
      <c r="C42" s="293" t="s">
        <v>110</v>
      </c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T42" s="293" t="s">
        <v>1</v>
      </c>
      <c r="U42" s="293"/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J42" s="293" t="s">
        <v>127</v>
      </c>
      <c r="AK42" s="293"/>
      <c r="AL42" s="293"/>
      <c r="AM42" s="293"/>
      <c r="AN42" s="293"/>
      <c r="AO42" s="293"/>
      <c r="AP42" s="293"/>
      <c r="AQ42" s="293"/>
      <c r="AR42" s="293"/>
    </row>
    <row r="43" spans="1:48" ht="158">
      <c r="C43" s="6" t="s">
        <v>14</v>
      </c>
      <c r="D43" s="6" t="s">
        <v>221</v>
      </c>
      <c r="E43" s="6" t="s">
        <v>222</v>
      </c>
      <c r="F43" s="6" t="s">
        <v>27</v>
      </c>
      <c r="G43" s="6" t="s">
        <v>223</v>
      </c>
      <c r="H43" s="6" t="s">
        <v>224</v>
      </c>
      <c r="I43" s="6" t="s">
        <v>15</v>
      </c>
      <c r="J43" s="6" t="s">
        <v>226</v>
      </c>
      <c r="K43" s="6" t="s">
        <v>21</v>
      </c>
      <c r="L43" s="6" t="s">
        <v>225</v>
      </c>
      <c r="M43" s="6" t="s">
        <v>20</v>
      </c>
      <c r="N43" s="6" t="s">
        <v>227</v>
      </c>
      <c r="O43" s="6" t="s">
        <v>30</v>
      </c>
      <c r="P43" s="6" t="s">
        <v>31</v>
      </c>
      <c r="Q43" s="6" t="s">
        <v>131</v>
      </c>
      <c r="R43" s="6" t="s">
        <v>132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216</v>
      </c>
      <c r="AL43" s="6" t="s">
        <v>217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</row>
    <row r="44" spans="1:48" ht="16" customHeight="1">
      <c r="A44" s="294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</row>
    <row r="45" spans="1:48" ht="16" customHeight="1">
      <c r="A45" s="294"/>
      <c r="B45" s="28" t="s">
        <v>221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</row>
    <row r="46" spans="1:48" ht="16" customHeight="1">
      <c r="A46" s="294"/>
      <c r="B46" s="28" t="s">
        <v>222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</row>
    <row r="47" spans="1:48" ht="16" customHeight="1">
      <c r="A47" s="294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</row>
    <row r="48" spans="1:48" ht="16" customHeight="1">
      <c r="A48" s="294"/>
      <c r="B48" s="28" t="s">
        <v>223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</row>
    <row r="49" spans="1:57" ht="16" customHeight="1">
      <c r="A49" s="294"/>
      <c r="B49" s="28" t="s">
        <v>224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</row>
    <row r="50" spans="1:57" ht="16" customHeight="1">
      <c r="A50" s="294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</row>
    <row r="51" spans="1:57" ht="16" customHeight="1">
      <c r="A51" s="294"/>
      <c r="B51" s="28" t="s">
        <v>226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</row>
    <row r="52" spans="1:57">
      <c r="A52" s="294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</row>
    <row r="53" spans="1:57">
      <c r="A53" s="294"/>
      <c r="B53" s="28" t="s">
        <v>225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</row>
    <row r="54" spans="1:57">
      <c r="A54" s="294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</row>
    <row r="55" spans="1:57">
      <c r="A55" s="294"/>
      <c r="B55" s="28" t="s">
        <v>227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</row>
    <row r="56" spans="1:57">
      <c r="A56" s="294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</row>
    <row r="57" spans="1:57">
      <c r="A57" s="294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</row>
    <row r="58" spans="1:57">
      <c r="A58" s="294"/>
      <c r="B58" s="28" t="s">
        <v>131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</row>
    <row r="59" spans="1:57">
      <c r="A59" s="294"/>
      <c r="B59" s="28" t="s">
        <v>132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Z59" s="22"/>
      <c r="BA59" s="22"/>
      <c r="BB59" s="22"/>
      <c r="BC59" s="22"/>
      <c r="BD59" s="22"/>
      <c r="BE59" s="22"/>
    </row>
    <row r="60" spans="1:57" ht="16" customHeight="1">
      <c r="B60" s="6"/>
      <c r="C60" s="6"/>
      <c r="D60" s="6"/>
      <c r="E60" s="6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J60" s="293"/>
      <c r="AK60" s="293"/>
      <c r="AL60" s="293"/>
      <c r="AM60" s="293"/>
      <c r="AN60" s="293"/>
      <c r="AO60" s="293"/>
      <c r="AP60" s="293"/>
      <c r="AQ60" s="293"/>
      <c r="AR60" s="293"/>
      <c r="AT60" s="176" t="s">
        <v>104</v>
      </c>
      <c r="AV60" s="176" t="s">
        <v>9</v>
      </c>
      <c r="AZ60" s="19"/>
      <c r="BA60" s="19"/>
      <c r="BB60" s="19"/>
      <c r="BC60" s="19"/>
      <c r="BD60" s="19"/>
      <c r="BE60" s="19"/>
    </row>
    <row r="61" spans="1:5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57" ht="16" customHeight="1">
      <c r="T62" s="293" t="s">
        <v>130</v>
      </c>
      <c r="U62" s="293"/>
      <c r="V62" s="293"/>
      <c r="W62" s="293"/>
      <c r="X62" s="293"/>
      <c r="Y62" s="293"/>
      <c r="Z62" s="293"/>
      <c r="AA62" s="293"/>
      <c r="AB62" s="293"/>
      <c r="AC62" s="293"/>
      <c r="AD62" s="293"/>
      <c r="AE62" s="293"/>
      <c r="AF62" s="293"/>
      <c r="AG62" s="293"/>
      <c r="AH62" s="293"/>
      <c r="AJ62" s="293" t="s">
        <v>229</v>
      </c>
      <c r="AK62" s="293"/>
      <c r="AL62" s="293"/>
      <c r="AM62" s="293"/>
      <c r="AN62" s="293"/>
      <c r="AO62" s="293"/>
      <c r="AP62" s="293"/>
      <c r="AQ62" s="293"/>
      <c r="AR62" s="293"/>
    </row>
    <row r="63" spans="1:57" ht="16" customHeight="1"/>
    <row r="64" spans="1:57" ht="16" customHeight="1">
      <c r="AW64" s="38"/>
      <c r="AX64" s="38"/>
      <c r="AY64" s="38"/>
    </row>
    <row r="65" spans="1:58" ht="16" customHeight="1">
      <c r="AW65" s="38"/>
      <c r="AX65" s="38"/>
      <c r="AY65" s="38"/>
    </row>
    <row r="66" spans="1:58" ht="18" customHeight="1">
      <c r="A66" s="294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15">
        <f>SUM(C66:R67)</f>
        <v>93000</v>
      </c>
      <c r="T66" s="316" t="s">
        <v>271</v>
      </c>
      <c r="AT66" s="294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294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15"/>
      <c r="T67" s="316"/>
      <c r="AT67" s="294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294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96"/>
      <c r="AT68" s="294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294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96"/>
      <c r="AT69" s="294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294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96"/>
      <c r="AT70" s="294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294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96"/>
      <c r="AT71" s="294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294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96"/>
      <c r="AT72" s="294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294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96"/>
      <c r="AT73" s="294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294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96"/>
      <c r="AT74" s="294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294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96"/>
      <c r="AT75" s="294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294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296"/>
      <c r="AT76" s="294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294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296"/>
      <c r="AT77" s="294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294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296"/>
      <c r="AT78" s="294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294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296"/>
      <c r="AT79" s="294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294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296"/>
      <c r="AT80" s="294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299" t="s">
        <v>124</v>
      </c>
      <c r="D84" s="299"/>
      <c r="E84" s="299"/>
      <c r="F84" s="299"/>
      <c r="G84" s="299"/>
      <c r="H84" s="299"/>
      <c r="I84" s="299"/>
      <c r="J84" s="299"/>
      <c r="K84" s="299"/>
      <c r="L84" s="299"/>
      <c r="M84" s="299"/>
      <c r="N84" s="299"/>
      <c r="O84" s="299"/>
      <c r="P84" s="299"/>
      <c r="Q84" s="299"/>
      <c r="R84" s="299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294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294"/>
      <c r="B86" s="28" t="s">
        <v>221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294"/>
      <c r="B87" s="28" t="s">
        <v>222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294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294"/>
      <c r="B89" s="28" t="s">
        <v>223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294"/>
      <c r="B90" s="28" t="s">
        <v>224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294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294"/>
      <c r="B92" s="28" t="s">
        <v>226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294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294"/>
      <c r="B94" s="28" t="s">
        <v>225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294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294"/>
      <c r="B96" s="28" t="s">
        <v>227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294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294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294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294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293" t="s">
        <v>106</v>
      </c>
      <c r="U101" s="293"/>
      <c r="V101" s="293"/>
      <c r="W101" s="293"/>
      <c r="X101" s="293"/>
      <c r="Y101" s="293"/>
      <c r="Z101" s="293"/>
      <c r="AA101" s="293"/>
      <c r="AB101" s="293"/>
      <c r="AC101" s="293"/>
      <c r="AD101" s="293"/>
      <c r="AE101" s="293"/>
      <c r="AF101" s="293"/>
      <c r="AG101" s="293"/>
      <c r="AH101" s="293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293" t="s">
        <v>115</v>
      </c>
      <c r="U103" s="293"/>
      <c r="V103" s="293"/>
      <c r="W103" s="293"/>
      <c r="X103" s="293"/>
      <c r="Y103" s="293"/>
      <c r="Z103" s="293"/>
      <c r="AA103" s="293"/>
      <c r="AB103" s="293"/>
      <c r="AC103" s="293"/>
      <c r="AD103" s="293"/>
      <c r="AE103" s="293"/>
      <c r="AF103" s="293"/>
      <c r="AG103" s="293"/>
      <c r="AH103" s="293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293" t="s">
        <v>122</v>
      </c>
      <c r="B111" s="293"/>
      <c r="C111" s="293"/>
      <c r="D111" s="293"/>
      <c r="E111" s="293"/>
      <c r="F111" s="293"/>
      <c r="G111" s="293"/>
      <c r="H111" s="293"/>
      <c r="I111" s="293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294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294"/>
      <c r="B114" s="28" t="s">
        <v>221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294"/>
      <c r="B115" s="28" t="s">
        <v>222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294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294"/>
      <c r="B117" s="28" t="s">
        <v>223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294"/>
      <c r="B118" s="28" t="s">
        <v>224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294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294"/>
      <c r="B120" s="28" t="s">
        <v>226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294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294"/>
      <c r="B122" s="28" t="s">
        <v>225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294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294"/>
      <c r="B124" s="28" t="s">
        <v>227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294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294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294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294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293" t="s">
        <v>123</v>
      </c>
      <c r="B131" s="293"/>
      <c r="C131" s="293"/>
      <c r="D131" s="293"/>
      <c r="E131" s="293"/>
      <c r="F131" s="293"/>
      <c r="G131" s="293"/>
      <c r="H131" s="293"/>
      <c r="I131" s="293"/>
    </row>
    <row r="133" spans="1:25" ht="16" customHeight="1">
      <c r="A133" s="294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294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294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294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294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294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294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294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294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294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294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294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294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294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294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294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294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294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294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294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294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294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294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294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294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294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294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294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294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294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297" t="s">
        <v>126</v>
      </c>
      <c r="B175" s="297"/>
      <c r="C175" s="297"/>
      <c r="D175" s="297"/>
      <c r="E175" s="297"/>
      <c r="F175" s="297"/>
      <c r="G175" s="297"/>
      <c r="H175" s="297"/>
      <c r="I175" s="297"/>
    </row>
    <row r="177" spans="1:6">
      <c r="A177" s="294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294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294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294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294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294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294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294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294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28"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IX272"/>
  <sheetViews>
    <sheetView showGridLines="0" topLeftCell="F4" workbookViewId="0">
      <selection activeCell="AR72" sqref="AR72:AZ72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54" width="5.83203125" customWidth="1"/>
    <col min="55" max="55" width="15.6640625" bestFit="1" customWidth="1"/>
    <col min="56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</cols>
  <sheetData>
    <row r="1" spans="1:226">
      <c r="A1" t="s">
        <v>98</v>
      </c>
      <c r="AO1" t="s">
        <v>220</v>
      </c>
      <c r="HR1"/>
    </row>
    <row r="2" spans="1:226">
      <c r="A2" s="203">
        <v>500000000000</v>
      </c>
      <c r="B2" t="s">
        <v>39</v>
      </c>
      <c r="C2" t="s">
        <v>96</v>
      </c>
      <c r="AO2" t="s">
        <v>242</v>
      </c>
      <c r="HR2"/>
    </row>
    <row r="3" spans="1:226">
      <c r="A3" s="203">
        <v>150000000000</v>
      </c>
      <c r="B3" t="s">
        <v>160</v>
      </c>
      <c r="C3" t="s">
        <v>159</v>
      </c>
      <c r="AO3" t="s">
        <v>243</v>
      </c>
      <c r="HR3"/>
    </row>
    <row r="4" spans="1:226">
      <c r="A4" s="203">
        <f>25000000*100*3*10</f>
        <v>75000000000</v>
      </c>
      <c r="B4" t="s">
        <v>101</v>
      </c>
      <c r="C4" t="s">
        <v>97</v>
      </c>
      <c r="AO4" t="s">
        <v>244</v>
      </c>
      <c r="HR4"/>
    </row>
    <row r="5" spans="1:226">
      <c r="A5" s="204">
        <f>1000000000000000/2</f>
        <v>500000000000000</v>
      </c>
      <c r="B5" t="s">
        <v>102</v>
      </c>
      <c r="C5" t="s">
        <v>100</v>
      </c>
      <c r="AO5" t="s">
        <v>245</v>
      </c>
      <c r="HR5"/>
    </row>
    <row r="6" spans="1:226">
      <c r="AO6" t="s">
        <v>246</v>
      </c>
      <c r="HR6"/>
    </row>
    <row r="7" spans="1:226">
      <c r="AO7" t="s">
        <v>251</v>
      </c>
      <c r="HR7"/>
    </row>
    <row r="8" spans="1:226">
      <c r="AO8" s="38" t="s">
        <v>252</v>
      </c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 t="s">
        <v>253</v>
      </c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07"/>
      <c r="AP10" s="168"/>
      <c r="AQ10" s="153"/>
      <c r="AR10" s="153"/>
      <c r="AS10" s="153"/>
      <c r="AT10" s="153"/>
      <c r="AU10" s="153"/>
      <c r="AV10" s="38"/>
      <c r="AW10" s="38"/>
      <c r="HR10"/>
    </row>
    <row r="11" spans="1:226">
      <c r="I11" s="4"/>
      <c r="AO11" s="307"/>
      <c r="AP11" s="168"/>
      <c r="AQ11" s="153"/>
      <c r="AR11" s="153"/>
      <c r="AS11" s="153"/>
      <c r="AT11" s="153"/>
      <c r="AU11" s="153"/>
      <c r="AV11" s="38"/>
      <c r="AW11" s="38"/>
      <c r="HR11"/>
    </row>
    <row r="12" spans="1:226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07"/>
      <c r="AP12" s="168"/>
      <c r="AQ12" s="153"/>
      <c r="AR12" s="153"/>
      <c r="AS12" s="153"/>
      <c r="AT12" s="153"/>
      <c r="AU12" s="153"/>
      <c r="AV12" s="38"/>
      <c r="AW12" s="38"/>
      <c r="HR12"/>
    </row>
    <row r="13" spans="1:226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07"/>
      <c r="AP13" s="168"/>
      <c r="AQ13" s="153"/>
      <c r="AR13" s="153"/>
      <c r="AS13" s="153"/>
      <c r="AT13" s="153"/>
      <c r="AU13" s="153"/>
      <c r="AV13" s="38"/>
      <c r="AW13" s="38"/>
      <c r="HR13"/>
    </row>
    <row r="14" spans="1:226" ht="16" customHeight="1">
      <c r="K14" s="9"/>
      <c r="Y14" s="54"/>
      <c r="AA14" s="16"/>
      <c r="AB14" s="14"/>
      <c r="AO14" s="307"/>
      <c r="AP14" s="168"/>
      <c r="AQ14" s="153"/>
      <c r="AR14" s="153"/>
      <c r="AS14" s="153"/>
      <c r="AT14" s="153"/>
      <c r="AU14" s="153"/>
      <c r="AV14" s="38"/>
      <c r="AW14" s="38"/>
      <c r="HR14"/>
    </row>
    <row r="15" spans="1:226">
      <c r="K15" s="9"/>
      <c r="Y15" s="54"/>
      <c r="AA15" s="16"/>
      <c r="AB15" s="112"/>
      <c r="AO15" s="307"/>
      <c r="AP15" s="168"/>
      <c r="AQ15" s="153"/>
      <c r="AR15" s="153"/>
      <c r="AS15" s="153"/>
      <c r="AT15" s="153"/>
      <c r="AU15" s="153"/>
      <c r="AV15" s="38"/>
      <c r="AW15" s="38"/>
      <c r="HR15"/>
    </row>
    <row r="16" spans="1:226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07"/>
      <c r="AP16" s="168"/>
      <c r="AQ16" s="153"/>
      <c r="AR16" s="153"/>
      <c r="AS16" s="153"/>
      <c r="AT16" s="153"/>
      <c r="AU16" s="153"/>
      <c r="AV16" s="38"/>
      <c r="AW16" s="38"/>
      <c r="HR16"/>
    </row>
    <row r="17" spans="4:226" ht="16" customHeight="1">
      <c r="K17" s="9"/>
      <c r="Y17" s="54"/>
      <c r="AA17" s="16"/>
      <c r="AB17" s="14"/>
      <c r="AO17" s="307"/>
      <c r="AP17" s="168"/>
      <c r="AQ17" s="153"/>
      <c r="AR17" s="153"/>
      <c r="AS17" s="153"/>
      <c r="AT17" s="153"/>
      <c r="AU17" s="153"/>
      <c r="AV17" s="38"/>
      <c r="AW17" s="38"/>
      <c r="HR17"/>
    </row>
    <row r="18" spans="4:226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07"/>
      <c r="AP18" s="168"/>
      <c r="AQ18" s="153"/>
      <c r="AR18" s="153"/>
      <c r="AS18" s="153"/>
      <c r="AT18" s="153"/>
      <c r="AU18" s="153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07"/>
      <c r="AP19" s="168"/>
      <c r="AQ19" s="153"/>
      <c r="AR19" s="153"/>
      <c r="AS19" s="153"/>
      <c r="AT19" s="153"/>
      <c r="AU19" s="153"/>
      <c r="AV19" s="38"/>
      <c r="AW19" s="38"/>
      <c r="HR19"/>
    </row>
    <row r="20" spans="4:226">
      <c r="K20" s="9"/>
      <c r="Y20" s="54"/>
      <c r="AA20" s="16"/>
      <c r="AB20" s="14"/>
      <c r="AO20" s="307"/>
      <c r="AP20" s="168"/>
      <c r="AQ20" s="153"/>
      <c r="AR20" s="153"/>
      <c r="AS20" s="153"/>
      <c r="AT20" s="153"/>
      <c r="AU20" s="153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42925</v>
      </c>
      <c r="AO21" s="307"/>
      <c r="AP21" s="168"/>
      <c r="AQ21" s="153"/>
      <c r="AR21" s="153"/>
      <c r="AS21" s="153"/>
      <c r="AT21" s="153"/>
      <c r="AU21" s="153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HR22"/>
    </row>
    <row r="23" spans="4:226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50075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10" t="s">
        <v>145</v>
      </c>
      <c r="D45" s="310"/>
      <c r="E45" s="310"/>
      <c r="F45" s="310"/>
      <c r="G45" s="310"/>
      <c r="I45" s="22"/>
      <c r="J45" s="22"/>
      <c r="HR45"/>
    </row>
    <row r="46" spans="1:226" ht="146">
      <c r="A46" s="169"/>
      <c r="B46" s="169"/>
      <c r="C46" s="171" t="s">
        <v>147</v>
      </c>
      <c r="D46" s="171" t="s">
        <v>148</v>
      </c>
      <c r="E46" s="19" t="s">
        <v>237</v>
      </c>
      <c r="F46" s="19" t="s">
        <v>151</v>
      </c>
      <c r="G46" s="19" t="s">
        <v>230</v>
      </c>
      <c r="I46" s="22"/>
      <c r="J46" s="22"/>
      <c r="HR46"/>
    </row>
    <row r="47" spans="1:226" ht="16" customHeight="1">
      <c r="A47" s="303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03"/>
      <c r="B48" s="28" t="s">
        <v>221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03"/>
      <c r="B49" s="28" t="s">
        <v>222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03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03"/>
      <c r="B51" s="28" t="s">
        <v>223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03"/>
      <c r="B52" s="28" t="s">
        <v>224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03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03"/>
      <c r="B54" s="28" t="s">
        <v>226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03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03"/>
      <c r="B56" s="28" t="s">
        <v>225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03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03"/>
      <c r="B58" s="28" t="s">
        <v>227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03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03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03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03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03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03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03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03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>
      <c r="C67" s="310"/>
      <c r="D67" s="310"/>
      <c r="E67" s="310"/>
      <c r="F67" s="310"/>
      <c r="G67" s="310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293" t="s">
        <v>110</v>
      </c>
      <c r="D71" s="293"/>
      <c r="E71" s="293"/>
      <c r="F71" s="293"/>
      <c r="G71" s="293"/>
      <c r="H71" s="293"/>
      <c r="I71" s="293"/>
      <c r="J71" s="293"/>
      <c r="K71" s="293"/>
      <c r="L71" s="293"/>
      <c r="M71" s="293"/>
      <c r="N71" s="293"/>
      <c r="O71" s="293"/>
      <c r="P71" s="293"/>
      <c r="Q71" s="293"/>
      <c r="R71" s="293"/>
      <c r="S71" s="293"/>
      <c r="T71" s="293"/>
      <c r="U71" s="293"/>
      <c r="V71" s="293"/>
      <c r="X71" s="293" t="s">
        <v>1</v>
      </c>
      <c r="Y71" s="293"/>
      <c r="Z71" s="293"/>
      <c r="AA71" s="293"/>
      <c r="AB71" s="293"/>
      <c r="AC71" s="293"/>
      <c r="AD71" s="293"/>
      <c r="AE71" s="293"/>
      <c r="AF71" s="293"/>
      <c r="AG71" s="293"/>
      <c r="AH71" s="293"/>
      <c r="AI71" s="293"/>
      <c r="AJ71" s="293"/>
      <c r="AK71" s="293"/>
      <c r="AL71" s="293"/>
      <c r="AM71" s="293"/>
      <c r="AN71" s="293"/>
      <c r="AO71" s="293"/>
      <c r="AP71" s="293"/>
      <c r="AR71" s="293" t="s">
        <v>127</v>
      </c>
      <c r="AS71" s="293"/>
      <c r="AT71" s="293"/>
      <c r="AU71" s="293"/>
      <c r="AV71" s="293"/>
      <c r="AW71" s="293"/>
      <c r="AX71" s="293"/>
      <c r="AY71" s="293"/>
      <c r="AZ71" s="293"/>
      <c r="BB71" s="310"/>
      <c r="BC71" s="310"/>
      <c r="BD71" s="310"/>
      <c r="BE71" s="310"/>
      <c r="BF71" s="310"/>
      <c r="BX71" s="293" t="s">
        <v>110</v>
      </c>
      <c r="BY71" s="293"/>
      <c r="BZ71" s="293"/>
      <c r="CA71" s="293"/>
      <c r="CB71" s="293"/>
      <c r="CC71" s="293"/>
      <c r="CD71" s="293"/>
      <c r="CE71" s="293"/>
      <c r="CF71" s="293"/>
      <c r="CG71" s="293"/>
      <c r="CH71" s="293"/>
      <c r="CI71" s="293"/>
      <c r="CJ71" s="293"/>
      <c r="CK71" s="293"/>
      <c r="CL71" s="293"/>
      <c r="CM71" s="293"/>
      <c r="CN71" s="293"/>
      <c r="CO71" s="293"/>
      <c r="CP71" s="293"/>
      <c r="CQ71" s="293"/>
      <c r="CV71" s="293" t="s">
        <v>1</v>
      </c>
      <c r="CW71" s="293"/>
      <c r="CX71" s="293"/>
      <c r="CY71" s="293"/>
      <c r="CZ71" s="293"/>
      <c r="DA71" s="293"/>
      <c r="DB71" s="293"/>
      <c r="DC71" s="293"/>
      <c r="DD71" s="293"/>
      <c r="DE71" s="293"/>
      <c r="DF71" s="293"/>
      <c r="DG71" s="293"/>
      <c r="DH71" s="293"/>
      <c r="DI71" s="293"/>
      <c r="DJ71" s="293"/>
      <c r="DK71" s="293"/>
      <c r="DL71" s="293"/>
      <c r="DM71" s="293"/>
      <c r="DN71" s="293"/>
      <c r="DS71" s="293" t="s">
        <v>1</v>
      </c>
      <c r="DT71" s="293"/>
      <c r="DU71" s="293"/>
      <c r="DV71" s="293"/>
      <c r="DW71" s="293"/>
      <c r="DX71" s="293"/>
      <c r="DY71" s="293"/>
      <c r="DZ71" s="293"/>
      <c r="EA71" s="293"/>
      <c r="EB71" s="293"/>
      <c r="EC71" s="293"/>
      <c r="ED71" s="293"/>
      <c r="EE71" s="293"/>
      <c r="EF71" s="293"/>
      <c r="EG71" s="293"/>
      <c r="EH71" s="293"/>
      <c r="EI71" s="293"/>
      <c r="EJ71" s="293"/>
      <c r="EK71" s="293"/>
      <c r="EO71" s="224"/>
      <c r="EP71" s="17"/>
      <c r="EQ71" s="17"/>
      <c r="ER71" s="17"/>
      <c r="ES71" s="17"/>
      <c r="ET71" s="17"/>
      <c r="EU71" s="17"/>
      <c r="EV71" s="293" t="s">
        <v>110</v>
      </c>
      <c r="EW71" s="293"/>
      <c r="EX71" s="293"/>
      <c r="EY71" s="293"/>
      <c r="EZ71" s="293"/>
      <c r="FA71" s="293"/>
      <c r="FB71" s="293"/>
      <c r="FC71" s="293"/>
      <c r="FD71" s="293"/>
      <c r="FE71" s="293"/>
      <c r="FF71" s="293"/>
      <c r="FG71" s="293"/>
      <c r="FH71" s="293"/>
      <c r="FI71" s="293"/>
      <c r="FJ71" s="293"/>
      <c r="FK71" s="293"/>
      <c r="FL71" s="293"/>
      <c r="FM71" s="293"/>
      <c r="FN71" s="293"/>
      <c r="FO71" s="293"/>
      <c r="FP71" s="244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00" t="s">
        <v>1</v>
      </c>
      <c r="HG71" s="300"/>
      <c r="HH71" s="300"/>
      <c r="HI71" s="300"/>
      <c r="HJ71" s="300"/>
      <c r="HK71" s="300"/>
      <c r="HL71" s="300"/>
      <c r="HM71" s="300"/>
      <c r="HN71" s="300"/>
      <c r="HO71" s="300"/>
      <c r="HP71" s="300"/>
      <c r="HQ71" s="300"/>
      <c r="HR71" s="300"/>
      <c r="HS71" s="300"/>
      <c r="HT71" s="300"/>
      <c r="HU71" s="300"/>
      <c r="HV71" s="300"/>
      <c r="HW71" s="300"/>
      <c r="HX71" s="300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45" customHeight="1">
      <c r="C72" s="6" t="s">
        <v>14</v>
      </c>
      <c r="D72" s="6" t="s">
        <v>221</v>
      </c>
      <c r="E72" s="6" t="s">
        <v>222</v>
      </c>
      <c r="F72" s="6" t="s">
        <v>27</v>
      </c>
      <c r="G72" s="6" t="s">
        <v>223</v>
      </c>
      <c r="H72" s="6" t="s">
        <v>224</v>
      </c>
      <c r="I72" s="6" t="s">
        <v>15</v>
      </c>
      <c r="J72" s="6" t="s">
        <v>226</v>
      </c>
      <c r="K72" s="6" t="s">
        <v>21</v>
      </c>
      <c r="L72" s="6" t="s">
        <v>225</v>
      </c>
      <c r="M72" s="6" t="s">
        <v>20</v>
      </c>
      <c r="N72" s="6" t="s">
        <v>227</v>
      </c>
      <c r="O72" s="6" t="s">
        <v>202</v>
      </c>
      <c r="P72" s="6" t="s">
        <v>203</v>
      </c>
      <c r="Q72" s="6" t="s">
        <v>204</v>
      </c>
      <c r="R72" s="6" t="s">
        <v>183</v>
      </c>
      <c r="S72" s="6" t="s">
        <v>141</v>
      </c>
      <c r="T72" s="6" t="s">
        <v>142</v>
      </c>
      <c r="U72" s="6" t="s">
        <v>184</v>
      </c>
      <c r="V72" s="6" t="s">
        <v>144</v>
      </c>
      <c r="X72" s="6" t="s">
        <v>181</v>
      </c>
      <c r="Y72" s="6" t="s">
        <v>182</v>
      </c>
      <c r="Z72" s="6" t="s">
        <v>185</v>
      </c>
      <c r="AA72" s="19" t="s">
        <v>186</v>
      </c>
      <c r="AB72" s="19" t="s">
        <v>187</v>
      </c>
      <c r="AC72" s="19" t="s">
        <v>188</v>
      </c>
      <c r="AD72" s="19" t="s">
        <v>189</v>
      </c>
      <c r="AE72" s="19" t="s">
        <v>190</v>
      </c>
      <c r="AF72" s="19" t="s">
        <v>191</v>
      </c>
      <c r="AG72" s="19" t="s">
        <v>192</v>
      </c>
      <c r="AH72" s="19" t="s">
        <v>193</v>
      </c>
      <c r="AI72" s="19" t="s">
        <v>194</v>
      </c>
      <c r="AJ72" s="19" t="s">
        <v>195</v>
      </c>
      <c r="AK72" s="19" t="s">
        <v>196</v>
      </c>
      <c r="AL72" s="19" t="s">
        <v>197</v>
      </c>
      <c r="AM72" s="19" t="s">
        <v>198</v>
      </c>
      <c r="AN72" s="19" t="s">
        <v>199</v>
      </c>
      <c r="AO72" s="19" t="s">
        <v>200</v>
      </c>
      <c r="AP72" s="19" t="s">
        <v>201</v>
      </c>
      <c r="AR72" s="6" t="s">
        <v>2</v>
      </c>
      <c r="AS72" s="6" t="s">
        <v>216</v>
      </c>
      <c r="AT72" s="6" t="s">
        <v>217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221</v>
      </c>
      <c r="BZ72" s="6" t="s">
        <v>222</v>
      </c>
      <c r="CA72" s="6" t="s">
        <v>27</v>
      </c>
      <c r="CB72" s="6" t="s">
        <v>223</v>
      </c>
      <c r="CC72" s="6" t="s">
        <v>224</v>
      </c>
      <c r="CD72" s="6" t="s">
        <v>15</v>
      </c>
      <c r="CE72" s="6" t="s">
        <v>226</v>
      </c>
      <c r="CF72" s="6" t="s">
        <v>21</v>
      </c>
      <c r="CG72" s="6" t="s">
        <v>225</v>
      </c>
      <c r="CH72" s="6" t="s">
        <v>20</v>
      </c>
      <c r="CI72" s="6" t="s">
        <v>227</v>
      </c>
      <c r="CJ72" s="6" t="s">
        <v>202</v>
      </c>
      <c r="CK72" s="6" t="s">
        <v>203</v>
      </c>
      <c r="CL72" s="6" t="s">
        <v>204</v>
      </c>
      <c r="CM72" s="6" t="s">
        <v>183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221</v>
      </c>
      <c r="EX72" s="6" t="s">
        <v>222</v>
      </c>
      <c r="EY72" s="6" t="s">
        <v>27</v>
      </c>
      <c r="EZ72" s="6" t="s">
        <v>223</v>
      </c>
      <c r="FA72" s="6" t="s">
        <v>224</v>
      </c>
      <c r="FB72" s="6" t="s">
        <v>15</v>
      </c>
      <c r="FC72" s="6" t="s">
        <v>226</v>
      </c>
      <c r="FD72" s="6" t="s">
        <v>21</v>
      </c>
      <c r="FE72" s="6" t="s">
        <v>225</v>
      </c>
      <c r="FF72" s="6" t="s">
        <v>20</v>
      </c>
      <c r="FG72" s="6" t="s">
        <v>227</v>
      </c>
      <c r="FH72" s="6" t="s">
        <v>202</v>
      </c>
      <c r="FI72" s="6" t="s">
        <v>203</v>
      </c>
      <c r="FJ72" s="6" t="s">
        <v>204</v>
      </c>
      <c r="FK72" s="6" t="s">
        <v>183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0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V73" s="303" t="s">
        <v>173</v>
      </c>
      <c r="BW73" s="28" t="s">
        <v>14</v>
      </c>
      <c r="BX73" s="7">
        <f ca="1">IF((ROW()-ROW($BX$73))=(COLUMN()-COLUMN($BX$73)),INDIRECT("BD"&amp;ROW()),0)</f>
        <v>50000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03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03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03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73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03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12"/>
      <c r="GR73" s="88"/>
      <c r="GS73" s="247"/>
      <c r="GT73" s="247"/>
      <c r="GU73" s="247"/>
      <c r="GV73" s="247"/>
      <c r="GW73" s="247"/>
      <c r="GX73" s="247"/>
      <c r="GY73" s="271"/>
      <c r="GZ73" s="249"/>
      <c r="HA73" s="249"/>
      <c r="HB73" s="249"/>
      <c r="HC73" s="249"/>
      <c r="HD73" s="306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03"/>
      <c r="B74" s="28" t="s">
        <v>221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47500</v>
      </c>
      <c r="BV74" s="303"/>
      <c r="BW74" s="28" t="s">
        <v>221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47500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03"/>
      <c r="CU74" s="28" t="s">
        <v>221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03"/>
      <c r="DR74" s="28" t="s">
        <v>221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03"/>
      <c r="EQ74" s="28" t="s">
        <v>221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ref="FL74:FO88" ca="1" si="7">IF((ROW()-ROW($EV$73))=(COLUMN()-COLUMN($EV$73)),INDIRECT("ER"&amp;ROW()),0)</f>
        <v>0</v>
      </c>
      <c r="FM74" s="40">
        <f t="shared" ca="1" si="7"/>
        <v>0</v>
      </c>
      <c r="FN74" s="40">
        <f t="shared" ca="1" si="7"/>
        <v>0</v>
      </c>
      <c r="FO74" s="40">
        <f t="shared" ca="1" si="7"/>
        <v>0</v>
      </c>
      <c r="FP74" s="17"/>
      <c r="FQ74" s="303"/>
      <c r="FR74" s="28" t="s">
        <v>221</v>
      </c>
      <c r="FS74" s="40">
        <f t="shared" ref="FS74:FS92" si="8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9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12"/>
      <c r="GR74" s="88"/>
      <c r="GS74" s="247"/>
      <c r="GT74" s="247"/>
      <c r="GU74" s="247"/>
      <c r="GV74" s="247"/>
      <c r="GW74" s="247"/>
      <c r="GX74" s="247"/>
      <c r="GY74" s="271"/>
      <c r="GZ74" s="249"/>
      <c r="HA74" s="249"/>
      <c r="HB74" s="249"/>
      <c r="HC74" s="249"/>
      <c r="HD74" s="306"/>
      <c r="HE74" s="39" t="s">
        <v>221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03"/>
      <c r="B75" s="28" t="s">
        <v>222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47000</v>
      </c>
      <c r="BV75" s="303"/>
      <c r="BW75" s="28" t="s">
        <v>222</v>
      </c>
      <c r="BX75" s="200">
        <f t="shared" ca="1" si="4"/>
        <v>0</v>
      </c>
      <c r="BY75" s="200">
        <f t="shared" ca="1" si="1"/>
        <v>0</v>
      </c>
      <c r="BZ75" s="200">
        <f t="shared" ca="1" si="1"/>
        <v>47000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03"/>
      <c r="CU75" s="28" t="s">
        <v>222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03"/>
      <c r="DR75" s="28" t="s">
        <v>222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03"/>
      <c r="EQ75" s="28" t="s">
        <v>222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7"/>
        <v>0</v>
      </c>
      <c r="FM75" s="40">
        <f t="shared" ca="1" si="7"/>
        <v>0</v>
      </c>
      <c r="FN75" s="40">
        <f t="shared" ca="1" si="7"/>
        <v>0</v>
      </c>
      <c r="FO75" s="40">
        <f t="shared" ca="1" si="7"/>
        <v>0</v>
      </c>
      <c r="FP75" s="17"/>
      <c r="FQ75" s="303"/>
      <c r="FR75" s="28" t="s">
        <v>222</v>
      </c>
      <c r="FS75" s="40">
        <f t="shared" si="8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9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12"/>
      <c r="GR75" s="88"/>
      <c r="GS75" s="247"/>
      <c r="GT75" s="247"/>
      <c r="GU75" s="247"/>
      <c r="GV75" s="247"/>
      <c r="GW75" s="247"/>
      <c r="GX75" s="247"/>
      <c r="GY75" s="271"/>
      <c r="GZ75" s="249"/>
      <c r="HA75" s="249"/>
      <c r="HB75" s="249"/>
      <c r="HC75" s="249"/>
      <c r="HD75" s="306"/>
      <c r="HE75" s="39" t="s">
        <v>222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0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43000</v>
      </c>
      <c r="BV76" s="303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43000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03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03"/>
      <c r="DR76" s="28" t="s">
        <v>27</v>
      </c>
      <c r="DS76" s="200">
        <f ca="1"/>
        <v>0</v>
      </c>
      <c r="DT76" s="200">
        <f ca="1"/>
        <v>0.99999999999999989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03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7"/>
        <v>0</v>
      </c>
      <c r="FM76" s="40">
        <f t="shared" ca="1" si="7"/>
        <v>0</v>
      </c>
      <c r="FN76" s="40">
        <f t="shared" ca="1" si="7"/>
        <v>0</v>
      </c>
      <c r="FO76" s="40">
        <f t="shared" ca="1" si="7"/>
        <v>0</v>
      </c>
      <c r="FP76" s="17"/>
      <c r="FQ76" s="303"/>
      <c r="FR76" s="28" t="s">
        <v>27</v>
      </c>
      <c r="FS76" s="40">
        <f t="shared" si="8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9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15520344.998346843</v>
      </c>
      <c r="GG76" s="226">
        <f ca="1">GF76/1.61</f>
        <v>9639965.8374825101</v>
      </c>
      <c r="GH76" s="227">
        <f ca="1">GG76/41868</f>
        <v>230.24662839119398</v>
      </c>
      <c r="GI76" s="227">
        <f ca="1">GH76*0.13176</f>
        <v>30.337295756823718</v>
      </c>
      <c r="GJ76" s="227">
        <f ca="1">GI76/1.5</f>
        <v>20.224863837882477</v>
      </c>
      <c r="GK76" s="17"/>
      <c r="GL76" s="228">
        <f ca="1">GJ76/GJ81</f>
        <v>0.80705793991403574</v>
      </c>
      <c r="GM76" s="225"/>
      <c r="GQ76" s="312"/>
      <c r="GR76" s="88"/>
      <c r="GS76" s="247"/>
      <c r="GT76" s="247"/>
      <c r="GU76" s="247"/>
      <c r="GV76" s="247"/>
      <c r="GW76" s="247"/>
      <c r="GX76" s="247"/>
      <c r="GY76" s="271"/>
      <c r="GZ76" s="249"/>
      <c r="HA76" s="249"/>
      <c r="HB76" s="249"/>
      <c r="HC76" s="249"/>
      <c r="HD76" s="306"/>
      <c r="HE76" s="39" t="s">
        <v>27</v>
      </c>
      <c r="HF76" s="40">
        <f ca="1"/>
        <v>0</v>
      </c>
      <c r="HG76" s="40">
        <f ca="1"/>
        <v>0.99999999999999989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03"/>
      <c r="B77" s="28" t="s">
        <v>223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41000</v>
      </c>
      <c r="BV77" s="303"/>
      <c r="BW77" s="28" t="s">
        <v>223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41000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03"/>
      <c r="CU77" s="28" t="s">
        <v>223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03"/>
      <c r="DR77" s="28" t="s">
        <v>223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03"/>
      <c r="EQ77" s="28" t="s">
        <v>223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7"/>
        <v>0</v>
      </c>
      <c r="FM77" s="40">
        <f t="shared" ca="1" si="7"/>
        <v>0</v>
      </c>
      <c r="FN77" s="40">
        <f t="shared" ca="1" si="7"/>
        <v>0</v>
      </c>
      <c r="FO77" s="40">
        <f t="shared" ca="1" si="7"/>
        <v>0</v>
      </c>
      <c r="FP77" s="17"/>
      <c r="FQ77" s="303"/>
      <c r="FR77" s="28" t="s">
        <v>223</v>
      </c>
      <c r="FS77" s="40">
        <f t="shared" si="8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9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12"/>
      <c r="GR77" s="88"/>
      <c r="GS77" s="247"/>
      <c r="GT77" s="247"/>
      <c r="GU77" s="247"/>
      <c r="GV77" s="247"/>
      <c r="GW77" s="247"/>
      <c r="GX77" s="247"/>
      <c r="GY77" s="271"/>
      <c r="GZ77" s="249"/>
      <c r="HA77" s="249"/>
      <c r="HB77" s="249"/>
      <c r="HC77" s="249"/>
      <c r="HD77" s="306"/>
      <c r="HE77" s="39" t="s">
        <v>223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03"/>
      <c r="B78" s="28" t="s">
        <v>224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41000</v>
      </c>
      <c r="BV78" s="303"/>
      <c r="BW78" s="28" t="s">
        <v>224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41000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03"/>
      <c r="CU78" s="28" t="s">
        <v>224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2.5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1.25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03"/>
      <c r="DR78" s="28" t="s">
        <v>224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03"/>
      <c r="EQ78" s="28" t="s">
        <v>224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7"/>
        <v>0</v>
      </c>
      <c r="FM78" s="40">
        <f t="shared" ca="1" si="7"/>
        <v>0</v>
      </c>
      <c r="FN78" s="40">
        <f t="shared" ca="1" si="7"/>
        <v>0</v>
      </c>
      <c r="FO78" s="40">
        <f t="shared" ca="1" si="7"/>
        <v>0</v>
      </c>
      <c r="FP78" s="17"/>
      <c r="FQ78" s="303"/>
      <c r="FR78" s="28" t="s">
        <v>224</v>
      </c>
      <c r="FS78" s="40">
        <f t="shared" si="8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9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12"/>
      <c r="GR78" s="88"/>
      <c r="GS78" s="247"/>
      <c r="GT78" s="247"/>
      <c r="GU78" s="247"/>
      <c r="GV78" s="247"/>
      <c r="GW78" s="247"/>
      <c r="GX78" s="247"/>
      <c r="GY78" s="271"/>
      <c r="GZ78" s="249"/>
      <c r="HA78" s="249"/>
      <c r="HB78" s="249"/>
      <c r="HC78" s="249"/>
      <c r="HD78" s="306"/>
      <c r="HE78" s="39" t="s">
        <v>224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-2.5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-1.25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0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15500</v>
      </c>
      <c r="BV79" s="303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15500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03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03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03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7"/>
        <v>0</v>
      </c>
      <c r="FM79" s="40">
        <f t="shared" ca="1" si="7"/>
        <v>0</v>
      </c>
      <c r="FN79" s="40">
        <f t="shared" ca="1" si="7"/>
        <v>0</v>
      </c>
      <c r="FO79" s="40">
        <f t="shared" ca="1" si="7"/>
        <v>0</v>
      </c>
      <c r="FP79" s="17"/>
      <c r="FQ79" s="303"/>
      <c r="FR79" s="28" t="s">
        <v>15</v>
      </c>
      <c r="FS79" s="40">
        <f t="shared" si="8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9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12"/>
      <c r="GR79" s="88"/>
      <c r="GS79" s="247"/>
      <c r="GT79" s="247"/>
      <c r="GU79" s="247"/>
      <c r="GV79" s="247"/>
      <c r="GW79" s="247"/>
      <c r="GX79" s="247"/>
      <c r="GY79" s="271"/>
      <c r="GZ79" s="249"/>
      <c r="HA79" s="249"/>
      <c r="HB79" s="249"/>
      <c r="HC79" s="249"/>
      <c r="HD79" s="306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03"/>
      <c r="B80" s="28" t="s">
        <v>226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15150</v>
      </c>
      <c r="BV80" s="303"/>
      <c r="BW80" s="28" t="s">
        <v>226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15150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03"/>
      <c r="CU80" s="28" t="s">
        <v>226</v>
      </c>
      <c r="CV80" s="200">
        <f ca="1"/>
        <v>0</v>
      </c>
      <c r="CW80" s="200">
        <f ca="1"/>
        <v>0</v>
      </c>
      <c r="CX80" s="200">
        <f ca="1"/>
        <v>1.2195121951219512E-3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8.3612040133779288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03"/>
      <c r="DR80" s="28" t="s">
        <v>226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0.99999999999999989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03"/>
      <c r="EQ80" s="28" t="s">
        <v>226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7"/>
        <v>0</v>
      </c>
      <c r="FM80" s="40">
        <f t="shared" ca="1" si="7"/>
        <v>0</v>
      </c>
      <c r="FN80" s="40">
        <f t="shared" ca="1" si="7"/>
        <v>0</v>
      </c>
      <c r="FO80" s="40">
        <f t="shared" ca="1" si="7"/>
        <v>0</v>
      </c>
      <c r="FP80" s="17"/>
      <c r="FQ80" s="303"/>
      <c r="FR80" s="28" t="s">
        <v>226</v>
      </c>
      <c r="FS80" s="40">
        <f t="shared" si="8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9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12"/>
      <c r="GR80" s="88"/>
      <c r="GS80" s="247"/>
      <c r="GT80" s="247"/>
      <c r="GU80" s="247"/>
      <c r="GV80" s="247"/>
      <c r="GW80" s="247"/>
      <c r="GX80" s="247"/>
      <c r="GY80" s="271"/>
      <c r="GZ80" s="249"/>
      <c r="HA80" s="249"/>
      <c r="HB80" s="249"/>
      <c r="HC80" s="249"/>
      <c r="HD80" s="306"/>
      <c r="HE80" s="39" t="s">
        <v>226</v>
      </c>
      <c r="HF80" s="40">
        <f ca="1"/>
        <v>0</v>
      </c>
      <c r="HG80" s="40">
        <f ca="1"/>
        <v>0</v>
      </c>
      <c r="HH80" s="40">
        <f ca="1"/>
        <v>-1.2195121951219512E-3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0.99999999999999989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-8.3612040133779288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0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03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03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03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03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7"/>
        <v>0</v>
      </c>
      <c r="FM81" s="40">
        <f t="shared" ca="1" si="7"/>
        <v>0</v>
      </c>
      <c r="FN81" s="40">
        <f t="shared" ca="1" si="7"/>
        <v>0</v>
      </c>
      <c r="FO81" s="40">
        <f t="shared" ca="1" si="7"/>
        <v>0</v>
      </c>
      <c r="FP81" s="17"/>
      <c r="FQ81" s="303"/>
      <c r="FR81" s="28" t="s">
        <v>21</v>
      </c>
      <c r="FS81" s="40">
        <f t="shared" si="8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9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26000</v>
      </c>
      <c r="GF81" s="226">
        <f>GD81/GE81</f>
        <v>19230769.230769232</v>
      </c>
      <c r="GG81" s="226">
        <f>GF81/1.61</f>
        <v>11944577.161968466</v>
      </c>
      <c r="GH81" s="227">
        <f>GG81/41868</f>
        <v>285.29132420866688</v>
      </c>
      <c r="GI81" s="227">
        <f>GH81*0.13176</f>
        <v>37.589984877733947</v>
      </c>
      <c r="GJ81" s="227">
        <f>GI81/1.5</f>
        <v>25.059989918489297</v>
      </c>
      <c r="GK81" s="17"/>
      <c r="GL81" s="17"/>
      <c r="GM81" s="225"/>
      <c r="GQ81" s="312"/>
      <c r="GR81" s="88"/>
      <c r="GS81" s="247"/>
      <c r="GT81" s="247"/>
      <c r="GU81" s="247"/>
      <c r="GV81" s="247"/>
      <c r="GW81" s="247"/>
      <c r="GX81" s="247"/>
      <c r="GY81" s="271"/>
      <c r="GZ81" s="249"/>
      <c r="HA81" s="249"/>
      <c r="HB81" s="249"/>
      <c r="HC81" s="249"/>
      <c r="HD81" s="306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03"/>
      <c r="B82" s="28" t="s">
        <v>225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03"/>
      <c r="BW82" s="28" t="s">
        <v>225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03"/>
      <c r="CU82" s="28" t="s">
        <v>225</v>
      </c>
      <c r="CV82" s="200">
        <f ca="1"/>
        <v>0</v>
      </c>
      <c r="CW82" s="200">
        <f ca="1"/>
        <v>0</v>
      </c>
      <c r="CX82" s="200">
        <f ca="1"/>
        <v>6.0975609756097561E-4</v>
      </c>
      <c r="CY82" s="200">
        <f ca="1"/>
        <v>5.263157894736842E-4</v>
      </c>
      <c r="CZ82" s="200">
        <f ca="1"/>
        <v>5.3191489361702129E-4</v>
      </c>
      <c r="DA82" s="200">
        <f ca="1"/>
        <v>6.0975609756097561E-4</v>
      </c>
      <c r="DB82" s="200">
        <f ca="1"/>
        <v>1.7857142857142857E-3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03"/>
      <c r="DR82" s="28" t="s">
        <v>225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03"/>
      <c r="EQ82" s="28" t="s">
        <v>225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7"/>
        <v>0</v>
      </c>
      <c r="FM82" s="40">
        <f t="shared" ca="1" si="7"/>
        <v>0</v>
      </c>
      <c r="FN82" s="40">
        <f t="shared" ca="1" si="7"/>
        <v>0</v>
      </c>
      <c r="FO82" s="40">
        <f t="shared" ca="1" si="7"/>
        <v>0</v>
      </c>
      <c r="FP82" s="17"/>
      <c r="FQ82" s="303"/>
      <c r="FR82" s="28" t="s">
        <v>225</v>
      </c>
      <c r="FS82" s="40">
        <f t="shared" si="8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9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12"/>
      <c r="GR82" s="88"/>
      <c r="GS82" s="247"/>
      <c r="GT82" s="247"/>
      <c r="GU82" s="247"/>
      <c r="GV82" s="247"/>
      <c r="GW82" s="247"/>
      <c r="GX82" s="247"/>
      <c r="GY82" s="271"/>
      <c r="GZ82" s="249"/>
      <c r="HA82" s="249"/>
      <c r="HB82" s="249"/>
      <c r="HC82" s="249"/>
      <c r="HD82" s="306"/>
      <c r="HE82" s="39" t="s">
        <v>225</v>
      </c>
      <c r="HF82" s="40">
        <f ca="1"/>
        <v>0</v>
      </c>
      <c r="HG82" s="40">
        <f ca="1"/>
        <v>0</v>
      </c>
      <c r="HH82" s="40">
        <f ca="1"/>
        <v>-6.0975609756097561E-4</v>
      </c>
      <c r="HI82" s="40">
        <f ca="1"/>
        <v>-5.263157894736842E-4</v>
      </c>
      <c r="HJ82" s="40">
        <f ca="1"/>
        <v>-5.3191489361702129E-4</v>
      </c>
      <c r="HK82" s="40">
        <f ca="1"/>
        <v>-6.0975609756097561E-4</v>
      </c>
      <c r="HL82" s="40">
        <f ca="1"/>
        <v>-1.7857142857142857E-3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0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26500</v>
      </c>
      <c r="BV83" s="303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26500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03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03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0.63095238095238093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03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7"/>
        <v>0</v>
      </c>
      <c r="FM83" s="40">
        <f t="shared" ca="1" si="7"/>
        <v>0</v>
      </c>
      <c r="FN83" s="40">
        <f t="shared" ca="1" si="7"/>
        <v>0</v>
      </c>
      <c r="FO83" s="40">
        <f t="shared" ca="1" si="7"/>
        <v>0</v>
      </c>
      <c r="FP83" s="17"/>
      <c r="FQ83" s="303"/>
      <c r="FR83" s="28" t="s">
        <v>20</v>
      </c>
      <c r="FS83" s="40">
        <f t="shared" si="8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9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12"/>
      <c r="GR83" s="88"/>
      <c r="GS83" s="247"/>
      <c r="GT83" s="247"/>
      <c r="GU83" s="247"/>
      <c r="GV83" s="247"/>
      <c r="GW83" s="247"/>
      <c r="GX83" s="247"/>
      <c r="GY83" s="271"/>
      <c r="GZ83" s="249"/>
      <c r="HA83" s="249"/>
      <c r="HB83" s="249"/>
      <c r="HC83" s="249"/>
      <c r="HD83" s="306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0.63095238095238093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03"/>
      <c r="B84" s="28" t="s">
        <v>227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26000</v>
      </c>
      <c r="BV84" s="303"/>
      <c r="BW84" s="28" t="s">
        <v>227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26000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03"/>
      <c r="CU84" s="28" t="s">
        <v>227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8.6655112651646409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03"/>
      <c r="DR84" s="28" t="s">
        <v>227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03"/>
      <c r="EQ84" s="28" t="s">
        <v>227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7"/>
        <v>0</v>
      </c>
      <c r="FM84" s="40">
        <f t="shared" ca="1" si="7"/>
        <v>0</v>
      </c>
      <c r="FN84" s="40">
        <f t="shared" ca="1" si="7"/>
        <v>0</v>
      </c>
      <c r="FO84" s="40">
        <f t="shared" ca="1" si="7"/>
        <v>0</v>
      </c>
      <c r="FP84" s="17"/>
      <c r="FQ84" s="303"/>
      <c r="FR84" s="28" t="s">
        <v>227</v>
      </c>
      <c r="FS84" s="40">
        <f t="shared" si="8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9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12"/>
      <c r="GR84" s="88"/>
      <c r="GS84" s="247"/>
      <c r="GT84" s="247"/>
      <c r="GU84" s="247"/>
      <c r="GV84" s="247"/>
      <c r="GW84" s="247"/>
      <c r="GX84" s="247"/>
      <c r="GY84" s="271"/>
      <c r="GZ84" s="249"/>
      <c r="HA84" s="249"/>
      <c r="HB84" s="249"/>
      <c r="HC84" s="249"/>
      <c r="HD84" s="306"/>
      <c r="HE84" s="39" t="s">
        <v>227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-8.6655112651646409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0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1200</v>
      </c>
      <c r="BV85" s="303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1200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03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2.4000000000000003E-12</v>
      </c>
      <c r="DN85" s="200">
        <f ca="1"/>
        <v>0</v>
      </c>
      <c r="DQ85" s="303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03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7"/>
        <v>0</v>
      </c>
      <c r="FM85" s="40">
        <f t="shared" ca="1" si="7"/>
        <v>0</v>
      </c>
      <c r="FN85" s="40">
        <f t="shared" ca="1" si="7"/>
        <v>0</v>
      </c>
      <c r="FO85" s="40">
        <f t="shared" ca="1" si="7"/>
        <v>0</v>
      </c>
      <c r="FP85" s="17"/>
      <c r="FQ85" s="303"/>
      <c r="FR85" s="28" t="s">
        <v>30</v>
      </c>
      <c r="FS85" s="40">
        <f t="shared" si="8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9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12"/>
      <c r="GR85" s="88"/>
      <c r="GS85" s="247"/>
      <c r="GT85" s="247"/>
      <c r="GU85" s="247"/>
      <c r="GV85" s="247"/>
      <c r="GW85" s="247"/>
      <c r="GX85" s="247"/>
      <c r="GY85" s="271"/>
      <c r="GZ85" s="249"/>
      <c r="HA85" s="249"/>
      <c r="HB85" s="249"/>
      <c r="HC85" s="249"/>
      <c r="HD85" s="306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-2.4000000000000003E-12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0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20000</v>
      </c>
      <c r="BV86" s="303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10">IF((ROW()-ROW($BX$73))=(COLUMN()-COLUMN($BX$73)),INDIRECT("BD"&amp;ROW()),0)</f>
        <v>0</v>
      </c>
      <c r="CH86" s="200">
        <f t="shared" ca="1" si="10"/>
        <v>0</v>
      </c>
      <c r="CI86" s="200">
        <f t="shared" ca="1" si="10"/>
        <v>0</v>
      </c>
      <c r="CJ86" s="200">
        <f t="shared" ca="1" si="10"/>
        <v>0</v>
      </c>
      <c r="CK86" s="200">
        <f t="shared" ca="1" si="10"/>
        <v>20000</v>
      </c>
      <c r="CL86" s="200">
        <f t="shared" ca="1" si="10"/>
        <v>0</v>
      </c>
      <c r="CM86" s="200">
        <f t="shared" ca="1" si="10"/>
        <v>0</v>
      </c>
      <c r="CN86" s="200">
        <f t="shared" ca="1" si="10"/>
        <v>0</v>
      </c>
      <c r="CO86" s="200">
        <f t="shared" ca="1" si="10"/>
        <v>0</v>
      </c>
      <c r="CP86" s="200">
        <f t="shared" ca="1" si="10"/>
        <v>0</v>
      </c>
      <c r="CQ86" s="200">
        <f t="shared" ca="1" si="10"/>
        <v>0</v>
      </c>
      <c r="CT86" s="303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2.6666666666666667E-7</v>
      </c>
      <c r="DM86" s="200">
        <f ca="1"/>
        <v>0</v>
      </c>
      <c r="DN86" s="200">
        <f ca="1"/>
        <v>0</v>
      </c>
      <c r="DQ86" s="303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03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7"/>
        <v>0</v>
      </c>
      <c r="FM86" s="40">
        <f t="shared" ca="1" si="7"/>
        <v>0</v>
      </c>
      <c r="FN86" s="40">
        <f t="shared" ca="1" si="7"/>
        <v>0</v>
      </c>
      <c r="FO86" s="40">
        <f t="shared" ca="1" si="7"/>
        <v>0</v>
      </c>
      <c r="FP86" s="17"/>
      <c r="FQ86" s="303"/>
      <c r="FR86" s="28" t="s">
        <v>31</v>
      </c>
      <c r="FS86" s="40">
        <f t="shared" si="8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9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12"/>
      <c r="GR86" s="88"/>
      <c r="GS86" s="247"/>
      <c r="GT86" s="247"/>
      <c r="GU86" s="247"/>
      <c r="GV86" s="247"/>
      <c r="GW86" s="247"/>
      <c r="GX86" s="247"/>
      <c r="GY86" s="271"/>
      <c r="GZ86" s="249"/>
      <c r="HA86" s="249"/>
      <c r="HB86" s="249"/>
      <c r="HC86" s="249"/>
      <c r="HD86" s="306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-2.6666666666666667E-7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0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03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10"/>
        <v>0</v>
      </c>
      <c r="CO87" s="200">
        <f t="shared" ca="1" si="10"/>
        <v>0</v>
      </c>
      <c r="CP87" s="200">
        <f t="shared" ca="1" si="10"/>
        <v>0</v>
      </c>
      <c r="CQ87" s="200">
        <f t="shared" ca="1" si="10"/>
        <v>0</v>
      </c>
      <c r="CT87" s="303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03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03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7"/>
        <v>0</v>
      </c>
      <c r="FM87" s="40">
        <f t="shared" ca="1" si="7"/>
        <v>0</v>
      </c>
      <c r="FN87" s="40">
        <f t="shared" ca="1" si="7"/>
        <v>0</v>
      </c>
      <c r="FO87" s="40">
        <f t="shared" ca="1" si="7"/>
        <v>0</v>
      </c>
      <c r="FP87" s="17"/>
      <c r="FQ87" s="303"/>
      <c r="FR87" s="28" t="s">
        <v>137</v>
      </c>
      <c r="FS87" s="40">
        <f t="shared" si="8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9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12"/>
      <c r="GR87" s="88"/>
      <c r="GS87" s="247"/>
      <c r="GT87" s="247"/>
      <c r="GU87" s="247"/>
      <c r="GV87" s="247"/>
      <c r="GW87" s="247"/>
      <c r="GX87" s="247"/>
      <c r="GY87" s="271"/>
      <c r="GZ87" s="249"/>
      <c r="HA87" s="249"/>
      <c r="HB87" s="249"/>
      <c r="HC87" s="249"/>
      <c r="HD87" s="306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0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03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10"/>
        <v>0</v>
      </c>
      <c r="CO88" s="200">
        <f t="shared" ca="1" si="10"/>
        <v>0</v>
      </c>
      <c r="CP88" s="200">
        <f t="shared" ca="1" si="10"/>
        <v>0</v>
      </c>
      <c r="CQ88" s="200">
        <f t="shared" ca="1" si="10"/>
        <v>0</v>
      </c>
      <c r="CT88" s="303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03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03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7"/>
        <v>0</v>
      </c>
      <c r="FM88" s="40">
        <f t="shared" ca="1" si="7"/>
        <v>0</v>
      </c>
      <c r="FN88" s="40">
        <f t="shared" ca="1" si="7"/>
        <v>0</v>
      </c>
      <c r="FO88" s="40">
        <f t="shared" ca="1" si="7"/>
        <v>0</v>
      </c>
      <c r="FP88" s="17"/>
      <c r="FQ88" s="303"/>
      <c r="FR88" s="28" t="s">
        <v>138</v>
      </c>
      <c r="FS88" s="40">
        <f t="shared" si="8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9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12"/>
      <c r="GR88" s="88"/>
      <c r="GS88" s="247"/>
      <c r="GT88" s="247"/>
      <c r="GU88" s="247"/>
      <c r="GV88" s="247"/>
      <c r="GW88" s="247"/>
      <c r="GX88" s="247"/>
      <c r="GY88" s="271"/>
      <c r="GZ88" s="249"/>
      <c r="HA88" s="249"/>
      <c r="HB88" s="249"/>
      <c r="HC88" s="249"/>
      <c r="HD88" s="306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0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03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10"/>
        <v>149999999999.99997</v>
      </c>
      <c r="CO89" s="200">
        <f t="shared" ca="1" si="10"/>
        <v>0</v>
      </c>
      <c r="CP89" s="200">
        <f t="shared" ca="1" si="10"/>
        <v>0</v>
      </c>
      <c r="CQ89" s="200">
        <f t="shared" ca="1" si="10"/>
        <v>0</v>
      </c>
      <c r="CT89" s="303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35461.386923211678</v>
      </c>
      <c r="DA89" s="200">
        <f ca="1"/>
        <v>40650.858180267045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99009.900990099006</v>
      </c>
      <c r="DF89" s="200">
        <f ca="1"/>
        <v>86538.461538461546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03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03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1">IF((ROW()-ROW($EV$73))=(COLUMN()-COLUMN($EV$73)),INDIRECT("ER"&amp;ROW()),0)</f>
        <v>0</v>
      </c>
      <c r="FL89" s="284">
        <f t="shared" ca="1" si="11"/>
        <v>142916629629.21808</v>
      </c>
      <c r="FM89" s="40">
        <f t="shared" ca="1" si="11"/>
        <v>0</v>
      </c>
      <c r="FN89" s="40">
        <f t="shared" ca="1" si="11"/>
        <v>0</v>
      </c>
      <c r="FO89" s="40">
        <f t="shared" ca="1" si="11"/>
        <v>0</v>
      </c>
      <c r="FP89" s="17"/>
      <c r="FQ89" s="303"/>
      <c r="FR89" s="28" t="s">
        <v>235</v>
      </c>
      <c r="FS89" s="40">
        <f t="shared" si="8"/>
        <v>142916629629.21808</v>
      </c>
      <c r="FT89" s="17"/>
      <c r="FU89" s="40">
        <f ca="1"/>
        <v>17735.746652848935</v>
      </c>
      <c r="FV89" s="40">
        <f ca="1"/>
        <v>120.87363741623254</v>
      </c>
      <c r="FW89" s="17"/>
      <c r="FX89" s="40">
        <f t="shared" ca="1" si="9"/>
        <v>17856.620290265168</v>
      </c>
      <c r="FY89" s="17"/>
      <c r="FZ89" s="233">
        <f ca="1">FS89/FX89</f>
        <v>8003565.4735365259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12"/>
      <c r="GR89" s="88"/>
      <c r="GS89" s="247"/>
      <c r="GT89" s="247"/>
      <c r="GU89" s="247"/>
      <c r="GV89" s="247"/>
      <c r="GW89" s="247"/>
      <c r="GX89" s="247"/>
      <c r="GY89" s="271"/>
      <c r="GZ89" s="249"/>
      <c r="HA89" s="249"/>
      <c r="HB89" s="249"/>
      <c r="HC89" s="249"/>
      <c r="HD89" s="306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-35461.386923211678</v>
      </c>
      <c r="HK89" s="40">
        <f ca="1"/>
        <v>-40650.858180267045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-99009.900990099006</v>
      </c>
      <c r="HP89" s="40">
        <f ca="1"/>
        <v>-86538.461538461546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0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03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10"/>
        <v>0</v>
      </c>
      <c r="CO90" s="200">
        <f t="shared" ca="1" si="10"/>
        <v>500000000000000</v>
      </c>
      <c r="CP90" s="200">
        <f t="shared" ca="1" si="10"/>
        <v>0</v>
      </c>
      <c r="CQ90" s="200">
        <f t="shared" ca="1" si="10"/>
        <v>0</v>
      </c>
      <c r="CT90" s="303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03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03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2">IF((ROW()-ROW($EV$73))=(COLUMN()-COLUMN($EV$73)),INDIRECT("ER"&amp;ROW()),0)</f>
        <v>0</v>
      </c>
      <c r="EW90" s="40">
        <f t="shared" ca="1" si="12"/>
        <v>0</v>
      </c>
      <c r="EX90" s="40">
        <f t="shared" ca="1" si="12"/>
        <v>0</v>
      </c>
      <c r="EY90" s="40">
        <f t="shared" ca="1" si="12"/>
        <v>0</v>
      </c>
      <c r="EZ90" s="40">
        <f t="shared" ca="1" si="12"/>
        <v>0</v>
      </c>
      <c r="FA90" s="40">
        <f t="shared" ca="1" si="12"/>
        <v>0</v>
      </c>
      <c r="FB90" s="40">
        <f t="shared" ca="1" si="12"/>
        <v>0</v>
      </c>
      <c r="FC90" s="40">
        <f t="shared" ca="1" si="12"/>
        <v>0</v>
      </c>
      <c r="FD90" s="40">
        <f t="shared" ca="1" si="12"/>
        <v>0</v>
      </c>
      <c r="FE90" s="40">
        <f t="shared" ca="1" si="12"/>
        <v>0</v>
      </c>
      <c r="FF90" s="40">
        <f t="shared" ca="1" si="12"/>
        <v>0</v>
      </c>
      <c r="FG90" s="40">
        <f t="shared" ca="1" si="12"/>
        <v>0</v>
      </c>
      <c r="FH90" s="40">
        <f t="shared" ca="1" si="12"/>
        <v>0</v>
      </c>
      <c r="FI90" s="40">
        <f t="shared" ca="1" si="12"/>
        <v>0</v>
      </c>
      <c r="FJ90" s="40">
        <f t="shared" ca="1" si="12"/>
        <v>0</v>
      </c>
      <c r="FK90" s="40">
        <f t="shared" ca="1" si="12"/>
        <v>0</v>
      </c>
      <c r="FL90" s="40">
        <f t="shared" ca="1" si="11"/>
        <v>0</v>
      </c>
      <c r="FM90" s="40">
        <f t="shared" ca="1" si="11"/>
        <v>500000000000000</v>
      </c>
      <c r="FN90" s="40">
        <f t="shared" ca="1" si="11"/>
        <v>0</v>
      </c>
      <c r="FO90" s="40">
        <f t="shared" ca="1" si="11"/>
        <v>0</v>
      </c>
      <c r="FP90" s="17"/>
      <c r="FQ90" s="303"/>
      <c r="FR90" s="28" t="s">
        <v>142</v>
      </c>
      <c r="FS90" s="40">
        <f t="shared" si="8"/>
        <v>500000000000000</v>
      </c>
      <c r="FT90" s="17"/>
      <c r="FU90" s="40">
        <f ca="1"/>
        <v>102.20081002848652</v>
      </c>
      <c r="FV90" s="40">
        <f ca="1"/>
        <v>16357.308708839026</v>
      </c>
      <c r="FW90" s="17"/>
      <c r="FX90" s="40">
        <f t="shared" ca="1" si="9"/>
        <v>16459.509518867511</v>
      </c>
      <c r="FY90" s="17"/>
      <c r="FZ90" s="233">
        <f ca="1">FS90/FX90</f>
        <v>30377575919.066772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12"/>
      <c r="GR90" s="88"/>
      <c r="GS90" s="247"/>
      <c r="GT90" s="247"/>
      <c r="GU90" s="247"/>
      <c r="GV90" s="247"/>
      <c r="GW90" s="247"/>
      <c r="GX90" s="247"/>
      <c r="GY90" s="271"/>
      <c r="GZ90" s="249"/>
      <c r="HA90" s="249"/>
      <c r="HB90" s="249"/>
      <c r="HC90" s="249"/>
      <c r="HD90" s="306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0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03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10"/>
        <v>0</v>
      </c>
      <c r="CO91" s="200">
        <f t="shared" ca="1" si="10"/>
        <v>0</v>
      </c>
      <c r="CP91" s="200">
        <f t="shared" ca="1" si="10"/>
        <v>500000000000</v>
      </c>
      <c r="CQ91" s="200">
        <f t="shared" ca="1" si="10"/>
        <v>0</v>
      </c>
      <c r="CT91" s="303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03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03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2"/>
        <v>0</v>
      </c>
      <c r="EW91" s="40">
        <f t="shared" ca="1" si="12"/>
        <v>0</v>
      </c>
      <c r="EX91" s="40">
        <f t="shared" ca="1" si="12"/>
        <v>0</v>
      </c>
      <c r="EY91" s="40">
        <f t="shared" ca="1" si="12"/>
        <v>0</v>
      </c>
      <c r="EZ91" s="40">
        <f t="shared" ca="1" si="12"/>
        <v>0</v>
      </c>
      <c r="FA91" s="40">
        <f t="shared" ca="1" si="12"/>
        <v>0</v>
      </c>
      <c r="FB91" s="40">
        <f t="shared" ca="1" si="12"/>
        <v>0</v>
      </c>
      <c r="FC91" s="40">
        <f t="shared" ca="1" si="12"/>
        <v>0</v>
      </c>
      <c r="FD91" s="40">
        <f t="shared" ca="1" si="12"/>
        <v>0</v>
      </c>
      <c r="FE91" s="40">
        <f t="shared" ca="1" si="12"/>
        <v>0</v>
      </c>
      <c r="FF91" s="40">
        <f t="shared" ca="1" si="12"/>
        <v>0</v>
      </c>
      <c r="FG91" s="40">
        <f t="shared" ca="1" si="12"/>
        <v>0</v>
      </c>
      <c r="FH91" s="40">
        <f t="shared" ca="1" si="12"/>
        <v>0</v>
      </c>
      <c r="FI91" s="40">
        <f t="shared" ca="1" si="12"/>
        <v>0</v>
      </c>
      <c r="FJ91" s="40">
        <f t="shared" ca="1" si="12"/>
        <v>0</v>
      </c>
      <c r="FK91" s="40">
        <f t="shared" ca="1" si="12"/>
        <v>0</v>
      </c>
      <c r="FL91" s="40">
        <f t="shared" ca="1" si="11"/>
        <v>0</v>
      </c>
      <c r="FM91" s="40">
        <f t="shared" ca="1" si="11"/>
        <v>0</v>
      </c>
      <c r="FN91" s="40">
        <f t="shared" ca="1" si="11"/>
        <v>500000000000</v>
      </c>
      <c r="FO91" s="40">
        <f t="shared" ca="1" si="11"/>
        <v>0</v>
      </c>
      <c r="FP91" s="17"/>
      <c r="FQ91" s="303"/>
      <c r="FR91" s="28" t="s">
        <v>143</v>
      </c>
      <c r="FS91" s="40">
        <f t="shared" si="8"/>
        <v>500000000000</v>
      </c>
      <c r="FT91" s="17"/>
      <c r="FU91" s="40">
        <f ca="1"/>
        <v>31997.706182453927</v>
      </c>
      <c r="FV91" s="40">
        <f ca="1"/>
        <v>218.07252950497428</v>
      </c>
      <c r="FW91" s="17"/>
      <c r="FX91" s="40">
        <f t="shared" ca="1" si="9"/>
        <v>32215.778711958901</v>
      </c>
      <c r="FY91" s="17"/>
      <c r="FZ91" s="233">
        <f ca="1">FS91/FX91</f>
        <v>15520344.998346843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12"/>
      <c r="GR91" s="88"/>
      <c r="GS91" s="247"/>
      <c r="GT91" s="247"/>
      <c r="GU91" s="247"/>
      <c r="GV91" s="247"/>
      <c r="GW91" s="247"/>
      <c r="GX91" s="247"/>
      <c r="GY91" s="271"/>
      <c r="GZ91" s="249"/>
      <c r="HA91" s="249"/>
      <c r="HB91" s="249"/>
      <c r="HC91" s="249"/>
      <c r="HD91" s="306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0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03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10"/>
        <v>0</v>
      </c>
      <c r="CO92" s="200">
        <f t="shared" ca="1" si="10"/>
        <v>0</v>
      </c>
      <c r="CP92" s="200">
        <f t="shared" ca="1" si="10"/>
        <v>0</v>
      </c>
      <c r="CQ92" s="200">
        <f t="shared" ca="1" si="10"/>
        <v>75000000000</v>
      </c>
      <c r="CT92" s="303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03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03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2"/>
        <v>0</v>
      </c>
      <c r="EW92" s="40">
        <f t="shared" ca="1" si="12"/>
        <v>0</v>
      </c>
      <c r="EX92" s="40">
        <f t="shared" ca="1" si="12"/>
        <v>0</v>
      </c>
      <c r="EY92" s="40">
        <f t="shared" ca="1" si="12"/>
        <v>0</v>
      </c>
      <c r="EZ92" s="40">
        <f t="shared" ca="1" si="12"/>
        <v>0</v>
      </c>
      <c r="FA92" s="40">
        <f t="shared" ca="1" si="12"/>
        <v>0</v>
      </c>
      <c r="FB92" s="40">
        <f t="shared" ca="1" si="12"/>
        <v>0</v>
      </c>
      <c r="FC92" s="40">
        <f t="shared" ca="1" si="12"/>
        <v>0</v>
      </c>
      <c r="FD92" s="40">
        <f t="shared" ca="1" si="12"/>
        <v>0</v>
      </c>
      <c r="FE92" s="40">
        <f t="shared" ca="1" si="12"/>
        <v>0</v>
      </c>
      <c r="FF92" s="40">
        <f t="shared" ca="1" si="12"/>
        <v>0</v>
      </c>
      <c r="FG92" s="40">
        <f t="shared" ca="1" si="12"/>
        <v>0</v>
      </c>
      <c r="FH92" s="40">
        <f t="shared" ca="1" si="12"/>
        <v>0</v>
      </c>
      <c r="FI92" s="40">
        <f t="shared" ca="1" si="12"/>
        <v>0</v>
      </c>
      <c r="FJ92" s="40">
        <f t="shared" ca="1" si="12"/>
        <v>0</v>
      </c>
      <c r="FK92" s="40">
        <f t="shared" ca="1" si="12"/>
        <v>0</v>
      </c>
      <c r="FL92" s="40">
        <f t="shared" ca="1" si="11"/>
        <v>0</v>
      </c>
      <c r="FM92" s="40">
        <f t="shared" ca="1" si="11"/>
        <v>0</v>
      </c>
      <c r="FN92" s="40">
        <f t="shared" ca="1" si="11"/>
        <v>0</v>
      </c>
      <c r="FO92" s="40">
        <f t="shared" ca="1" si="11"/>
        <v>75000000000</v>
      </c>
      <c r="FP92" s="17"/>
      <c r="FQ92" s="303"/>
      <c r="FR92" s="28" t="s">
        <v>144</v>
      </c>
      <c r="FS92" s="40">
        <f t="shared" si="8"/>
        <v>75000000000</v>
      </c>
      <c r="FT92" s="17"/>
      <c r="FU92" s="40">
        <f ca="1"/>
        <v>164.34635466820777</v>
      </c>
      <c r="FV92" s="40">
        <f ca="1"/>
        <v>26303.745124239835</v>
      </c>
      <c r="FW92" s="17"/>
      <c r="FX92" s="40">
        <f t="shared" ca="1" si="9"/>
        <v>26468.091478908042</v>
      </c>
      <c r="FY92" s="17"/>
      <c r="FZ92" s="233">
        <f ca="1">FS92/FX92</f>
        <v>2833600.6039485764</v>
      </c>
      <c r="GA92" s="17" t="s">
        <v>236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12"/>
      <c r="GR92" s="88"/>
      <c r="GS92" s="247"/>
      <c r="GT92" s="247"/>
      <c r="GU92" s="247"/>
      <c r="GV92" s="247"/>
      <c r="GW92" s="247"/>
      <c r="GX92" s="247"/>
      <c r="GY92" s="271"/>
      <c r="GZ92" s="249"/>
      <c r="HA92" s="249"/>
      <c r="HB92" s="249"/>
      <c r="HC92" s="249"/>
      <c r="HD92" s="306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293"/>
      <c r="AL93" s="293"/>
      <c r="AM93" s="293"/>
      <c r="AN93" s="293"/>
      <c r="AO93" s="293"/>
      <c r="AP93" s="293"/>
      <c r="AQ93" s="22"/>
      <c r="AR93" s="293"/>
      <c r="AS93" s="293"/>
      <c r="AT93" s="293"/>
      <c r="AU93" s="293"/>
      <c r="AV93" s="293"/>
      <c r="AW93" s="293"/>
      <c r="AX93" s="293"/>
      <c r="AY93" s="293"/>
      <c r="AZ93" s="293"/>
      <c r="BB93" s="63" t="s">
        <v>104</v>
      </c>
      <c r="BD93" s="63" t="s">
        <v>9</v>
      </c>
      <c r="BX93" s="293" t="s">
        <v>17</v>
      </c>
      <c r="BY93" s="293"/>
      <c r="BZ93" s="293"/>
      <c r="CA93" s="293"/>
      <c r="CB93" s="293"/>
      <c r="CC93" s="293"/>
      <c r="CD93" s="293"/>
      <c r="CE93" s="293"/>
      <c r="CF93" s="293"/>
      <c r="CG93" s="293"/>
      <c r="CH93" s="293"/>
      <c r="CI93" s="293"/>
      <c r="CJ93" s="293"/>
      <c r="CK93" s="293"/>
      <c r="CL93" s="293"/>
      <c r="CM93" s="293"/>
      <c r="CN93" s="293"/>
      <c r="CO93" s="293"/>
      <c r="CP93" s="293"/>
      <c r="CQ93" s="293"/>
      <c r="CV93" s="293" t="s">
        <v>112</v>
      </c>
      <c r="CW93" s="293"/>
      <c r="CX93" s="293"/>
      <c r="CY93" s="293"/>
      <c r="CZ93" s="293"/>
      <c r="DA93" s="293"/>
      <c r="DB93" s="293"/>
      <c r="DC93" s="293"/>
      <c r="DD93" s="293"/>
      <c r="DE93" s="293"/>
      <c r="DF93" s="293"/>
      <c r="DG93" s="293"/>
      <c r="DH93" s="293"/>
      <c r="DI93" s="293"/>
      <c r="DJ93" s="293"/>
      <c r="DK93" s="293"/>
      <c r="DL93" s="293"/>
      <c r="DM93" s="293"/>
      <c r="DN93" s="218"/>
      <c r="DS93" s="293" t="s">
        <v>114</v>
      </c>
      <c r="DT93" s="293"/>
      <c r="DU93" s="293"/>
      <c r="DV93" s="293"/>
      <c r="DW93" s="293"/>
      <c r="DX93" s="293"/>
      <c r="DY93" s="293"/>
      <c r="DZ93" s="293"/>
      <c r="EA93" s="293"/>
      <c r="EB93" s="293"/>
      <c r="EC93" s="293"/>
      <c r="ED93" s="293"/>
      <c r="EE93" s="293"/>
      <c r="EF93" s="293"/>
      <c r="EG93" s="293"/>
      <c r="EH93" s="293"/>
      <c r="EI93" s="293"/>
      <c r="EJ93" s="293"/>
      <c r="EK93" s="218"/>
      <c r="EO93" s="224"/>
      <c r="EP93" s="17"/>
      <c r="EQ93" s="17"/>
      <c r="ER93" s="220" t="s">
        <v>104</v>
      </c>
      <c r="ES93" s="17"/>
      <c r="ET93" s="17"/>
      <c r="EU93" s="17"/>
      <c r="EV93" s="300" t="s">
        <v>174</v>
      </c>
      <c r="EW93" s="300"/>
      <c r="EX93" s="300"/>
      <c r="EY93" s="300"/>
      <c r="EZ93" s="300"/>
      <c r="FA93" s="300"/>
      <c r="FB93" s="300"/>
      <c r="FC93" s="300"/>
      <c r="FD93" s="300"/>
      <c r="FE93" s="300"/>
      <c r="FF93" s="300"/>
      <c r="FG93" s="300"/>
      <c r="FH93" s="300"/>
      <c r="FI93" s="300"/>
      <c r="FJ93" s="300"/>
      <c r="FK93" s="300"/>
      <c r="FL93" s="300"/>
      <c r="FM93" s="300"/>
      <c r="FN93" s="300"/>
      <c r="FO93" s="300"/>
      <c r="FP93" s="17"/>
      <c r="FQ93" s="17"/>
      <c r="FR93" s="17"/>
      <c r="FS93" s="220"/>
      <c r="FT93" s="17"/>
      <c r="FU93" s="300"/>
      <c r="FV93" s="300"/>
      <c r="FW93" s="17"/>
      <c r="FX93" s="220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48"/>
      <c r="GT93" s="248"/>
      <c r="GU93" s="248"/>
      <c r="GV93" s="248"/>
      <c r="GW93" s="248"/>
      <c r="GX93" s="248"/>
      <c r="GY93" s="272"/>
      <c r="GZ93" s="250"/>
      <c r="HA93" s="250"/>
      <c r="HB93" s="250"/>
      <c r="HC93" s="250"/>
      <c r="HD93" s="17"/>
      <c r="HE93" s="17"/>
      <c r="HF93" s="300" t="s">
        <v>218</v>
      </c>
      <c r="HG93" s="300"/>
      <c r="HH93" s="300"/>
      <c r="HI93" s="300"/>
      <c r="HJ93" s="300"/>
      <c r="HK93" s="300"/>
      <c r="HL93" s="300"/>
      <c r="HM93" s="300"/>
      <c r="HN93" s="300"/>
      <c r="HO93" s="300"/>
      <c r="HP93" s="300"/>
      <c r="HQ93" s="300"/>
      <c r="HR93" s="300"/>
      <c r="HS93" s="300"/>
      <c r="HT93" s="300"/>
      <c r="HU93" s="300"/>
      <c r="HV93" s="300"/>
      <c r="HW93" s="300"/>
      <c r="HX93" s="300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294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5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294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5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294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5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294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5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294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5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09" t="s">
        <v>158</v>
      </c>
      <c r="Y99" s="309"/>
      <c r="Z99" s="309"/>
      <c r="AA99" s="309"/>
      <c r="AB99" s="309"/>
      <c r="AC99" s="309"/>
      <c r="AD99" s="309"/>
      <c r="AE99" s="309"/>
      <c r="AF99" s="309"/>
      <c r="AG99" s="309"/>
      <c r="AH99" s="309"/>
      <c r="AI99" s="309"/>
      <c r="AJ99" s="309"/>
      <c r="AK99" s="309"/>
      <c r="AL99" s="309"/>
      <c r="AM99" s="309"/>
      <c r="AN99" s="309"/>
      <c r="AO99" s="309"/>
      <c r="AP99" s="309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5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5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10" t="s">
        <v>145</v>
      </c>
      <c r="BE101" s="310"/>
      <c r="BF101" s="310"/>
      <c r="BG101" s="310"/>
      <c r="BH101" s="310"/>
      <c r="BX101" s="293" t="s">
        <v>1</v>
      </c>
      <c r="BY101" s="293"/>
      <c r="BZ101" s="293"/>
      <c r="CA101" s="293"/>
      <c r="CB101" s="293"/>
      <c r="CC101" s="293"/>
      <c r="CD101" s="293"/>
      <c r="CE101" s="293"/>
      <c r="CF101" s="293"/>
      <c r="CG101" s="293"/>
      <c r="CH101" s="293"/>
      <c r="CI101" s="293"/>
      <c r="CJ101" s="293"/>
      <c r="CK101" s="293"/>
      <c r="CL101" s="293"/>
      <c r="CM101" s="293"/>
      <c r="CN101" s="293"/>
      <c r="CO101" s="293"/>
      <c r="CP101" s="293"/>
      <c r="CV101" s="293" t="s">
        <v>110</v>
      </c>
      <c r="CW101" s="293"/>
      <c r="CX101" s="293"/>
      <c r="CY101" s="293"/>
      <c r="CZ101" s="293"/>
      <c r="DA101" s="293"/>
      <c r="DB101" s="293"/>
      <c r="DC101" s="293"/>
      <c r="DD101" s="293"/>
      <c r="DE101" s="293"/>
      <c r="DF101" s="293"/>
      <c r="DG101" s="293"/>
      <c r="DH101" s="293"/>
      <c r="DI101" s="293"/>
      <c r="DJ101" s="293"/>
      <c r="DK101" s="293"/>
      <c r="DL101" s="293"/>
      <c r="DM101" s="293"/>
      <c r="DN101" s="293"/>
      <c r="DO101" s="293"/>
      <c r="DS101" s="293" t="s">
        <v>110</v>
      </c>
      <c r="DT101" s="293"/>
      <c r="DU101" s="293"/>
      <c r="DV101" s="293"/>
      <c r="DW101" s="293"/>
      <c r="DX101" s="293"/>
      <c r="DY101" s="293"/>
      <c r="DZ101" s="293"/>
      <c r="EA101" s="293"/>
      <c r="EB101" s="293"/>
      <c r="EC101" s="293"/>
      <c r="ED101" s="293"/>
      <c r="EE101" s="293"/>
      <c r="EF101" s="293"/>
      <c r="EG101" s="293"/>
      <c r="EH101" s="293"/>
      <c r="EI101" s="293"/>
      <c r="EJ101" s="293"/>
      <c r="EK101" s="293"/>
      <c r="EL101" s="293"/>
      <c r="EO101" s="224"/>
      <c r="EP101" s="17"/>
      <c r="EQ101" s="17"/>
      <c r="ER101" s="17"/>
      <c r="ES101" s="17"/>
      <c r="ET101" s="17"/>
      <c r="EU101" s="17"/>
      <c r="EV101" s="293" t="s">
        <v>110</v>
      </c>
      <c r="EW101" s="293"/>
      <c r="EX101" s="293"/>
      <c r="EY101" s="293"/>
      <c r="EZ101" s="293"/>
      <c r="FA101" s="293"/>
      <c r="FB101" s="293"/>
      <c r="FC101" s="293"/>
      <c r="FD101" s="293"/>
      <c r="FE101" s="293"/>
      <c r="FF101" s="293"/>
      <c r="FG101" s="293"/>
      <c r="FH101" s="293"/>
      <c r="FI101" s="293"/>
      <c r="FJ101" s="293"/>
      <c r="FK101" s="293"/>
      <c r="FL101" s="293"/>
      <c r="FM101" s="293"/>
      <c r="FN101" s="293"/>
      <c r="FO101" s="293"/>
      <c r="FP101" s="17"/>
      <c r="FQ101" s="17"/>
      <c r="FR101" s="17"/>
      <c r="FS101" s="17"/>
      <c r="FT101" s="17"/>
      <c r="FU101" s="300"/>
      <c r="FV101" s="300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00" t="s">
        <v>1</v>
      </c>
      <c r="HG101" s="300"/>
      <c r="HH101" s="300"/>
      <c r="HI101" s="300"/>
      <c r="HJ101" s="300"/>
      <c r="HK101" s="300"/>
      <c r="HL101" s="300"/>
      <c r="HM101" s="300"/>
      <c r="HN101" s="300"/>
      <c r="HO101" s="300"/>
      <c r="HP101" s="300"/>
      <c r="HQ101" s="300"/>
      <c r="HR101" s="300"/>
      <c r="HS101" s="300"/>
      <c r="HT101" s="300"/>
      <c r="HU101" s="300"/>
      <c r="HV101" s="300"/>
      <c r="HW101" s="300"/>
      <c r="HX101" s="300"/>
      <c r="HY101" s="250"/>
      <c r="HZ101" s="17"/>
      <c r="IA101" s="17"/>
      <c r="IB101" s="300" t="s">
        <v>110</v>
      </c>
      <c r="IC101" s="300"/>
      <c r="ID101" s="300"/>
      <c r="IE101" s="300"/>
      <c r="IF101" s="300"/>
      <c r="IG101" s="300"/>
      <c r="IH101" s="300"/>
      <c r="II101" s="300"/>
      <c r="IJ101" s="300"/>
      <c r="IK101" s="300"/>
      <c r="IL101" s="300"/>
      <c r="IM101" s="300"/>
      <c r="IN101" s="300"/>
      <c r="IO101" s="300"/>
      <c r="IP101" s="300"/>
      <c r="IQ101" s="300"/>
      <c r="IR101" s="300"/>
      <c r="IS101" s="300"/>
      <c r="IT101" s="300"/>
      <c r="IU101" s="300"/>
      <c r="IV101" s="269"/>
    </row>
    <row r="102" spans="1:258" ht="137" customHeight="1">
      <c r="BD102" s="171" t="s">
        <v>147</v>
      </c>
      <c r="BE102" s="171" t="s">
        <v>148</v>
      </c>
      <c r="BF102" s="171" t="s">
        <v>237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221</v>
      </c>
      <c r="CX102" s="6" t="s">
        <v>222</v>
      </c>
      <c r="CY102" s="6" t="s">
        <v>27</v>
      </c>
      <c r="CZ102" s="6" t="s">
        <v>223</v>
      </c>
      <c r="DA102" s="6" t="s">
        <v>224</v>
      </c>
      <c r="DB102" s="6" t="s">
        <v>15</v>
      </c>
      <c r="DC102" s="6" t="s">
        <v>226</v>
      </c>
      <c r="DD102" s="6" t="s">
        <v>21</v>
      </c>
      <c r="DE102" s="6" t="s">
        <v>225</v>
      </c>
      <c r="DF102" s="6" t="s">
        <v>20</v>
      </c>
      <c r="DG102" s="6" t="s">
        <v>227</v>
      </c>
      <c r="DH102" s="6" t="s">
        <v>202</v>
      </c>
      <c r="DI102" s="6" t="s">
        <v>203</v>
      </c>
      <c r="DJ102" s="6" t="s">
        <v>204</v>
      </c>
      <c r="DK102" s="6" t="s">
        <v>183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221</v>
      </c>
      <c r="DU102" s="6" t="s">
        <v>222</v>
      </c>
      <c r="DV102" s="6" t="s">
        <v>27</v>
      </c>
      <c r="DW102" s="6" t="s">
        <v>223</v>
      </c>
      <c r="DX102" s="6" t="s">
        <v>224</v>
      </c>
      <c r="DY102" s="6" t="s">
        <v>15</v>
      </c>
      <c r="DZ102" s="6" t="s">
        <v>226</v>
      </c>
      <c r="EA102" s="6" t="s">
        <v>21</v>
      </c>
      <c r="EB102" s="6" t="s">
        <v>225</v>
      </c>
      <c r="EC102" s="6" t="s">
        <v>20</v>
      </c>
      <c r="ED102" s="6" t="s">
        <v>227</v>
      </c>
      <c r="EE102" s="6" t="s">
        <v>202</v>
      </c>
      <c r="EF102" s="6" t="s">
        <v>203</v>
      </c>
      <c r="EG102" s="6" t="s">
        <v>204</v>
      </c>
      <c r="EH102" s="6" t="s">
        <v>183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221</v>
      </c>
      <c r="EX102" s="6" t="s">
        <v>222</v>
      </c>
      <c r="EY102" s="6" t="s">
        <v>27</v>
      </c>
      <c r="EZ102" s="6" t="s">
        <v>223</v>
      </c>
      <c r="FA102" s="6" t="s">
        <v>224</v>
      </c>
      <c r="FB102" s="6" t="s">
        <v>15</v>
      </c>
      <c r="FC102" s="6" t="s">
        <v>226</v>
      </c>
      <c r="FD102" s="6" t="s">
        <v>21</v>
      </c>
      <c r="FE102" s="6" t="s">
        <v>225</v>
      </c>
      <c r="FF102" s="6" t="s">
        <v>20</v>
      </c>
      <c r="FG102" s="6" t="s">
        <v>227</v>
      </c>
      <c r="FH102" s="6" t="s">
        <v>202</v>
      </c>
      <c r="FI102" s="6" t="s">
        <v>203</v>
      </c>
      <c r="FJ102" s="6" t="s">
        <v>204</v>
      </c>
      <c r="FK102" s="6" t="s">
        <v>183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210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221</v>
      </c>
      <c r="ID102" s="36" t="s">
        <v>222</v>
      </c>
      <c r="IE102" s="36" t="s">
        <v>27</v>
      </c>
      <c r="IF102" s="36" t="s">
        <v>223</v>
      </c>
      <c r="IG102" s="36" t="s">
        <v>224</v>
      </c>
      <c r="IH102" s="36" t="s">
        <v>15</v>
      </c>
      <c r="II102" s="36" t="s">
        <v>226</v>
      </c>
      <c r="IJ102" s="36" t="s">
        <v>21</v>
      </c>
      <c r="IK102" s="36" t="s">
        <v>225</v>
      </c>
      <c r="IL102" s="36" t="s">
        <v>20</v>
      </c>
      <c r="IM102" s="36" t="s">
        <v>227</v>
      </c>
      <c r="IN102" s="36" t="s">
        <v>202</v>
      </c>
      <c r="IO102" s="36" t="s">
        <v>203</v>
      </c>
      <c r="IP102" s="36" t="s">
        <v>204</v>
      </c>
      <c r="IQ102" s="36" t="s">
        <v>183</v>
      </c>
      <c r="IR102" s="36" t="s">
        <v>141</v>
      </c>
      <c r="IS102" s="36" t="s">
        <v>142</v>
      </c>
      <c r="IT102" s="36" t="s">
        <v>184</v>
      </c>
      <c r="IU102" s="36" t="s">
        <v>144</v>
      </c>
      <c r="IV102" s="269"/>
    </row>
    <row r="103" spans="1:258" ht="18" customHeight="1">
      <c r="A103" s="294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15">
        <f>SUM(C103:V104)</f>
        <v>93000</v>
      </c>
      <c r="X103" s="316" t="s">
        <v>271</v>
      </c>
      <c r="BB103" s="294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O103" s="193"/>
      <c r="BP103" s="193"/>
      <c r="BQ103" s="193"/>
      <c r="BR103" s="193"/>
      <c r="BS103" s="153"/>
      <c r="BT103" s="153"/>
      <c r="BU103" s="38"/>
      <c r="BV103" s="294" t="s">
        <v>1</v>
      </c>
      <c r="BW103" s="3" t="s">
        <v>177</v>
      </c>
      <c r="BX103" s="7">
        <f ca="1">IF((ROW()-ROW($BX$103))=(COLUMN()-COLUMN($BX$103)),INDIRECT("BJ"&amp;ROW()),0)</f>
        <v>50000</v>
      </c>
      <c r="BY103" s="200">
        <f t="shared" ref="BY103:CP117" ca="1" si="13">IF((ROW()-ROW($BX$103))=(COLUMN()-COLUMN($BX$103)),INDIRECT("BJ"&amp;ROW()),0)</f>
        <v>0</v>
      </c>
      <c r="BZ103" s="200">
        <f t="shared" ca="1" si="13"/>
        <v>0</v>
      </c>
      <c r="CA103" s="200">
        <f t="shared" ca="1" si="13"/>
        <v>0</v>
      </c>
      <c r="CB103" s="200">
        <f t="shared" ca="1" si="13"/>
        <v>0</v>
      </c>
      <c r="CC103" s="200">
        <f t="shared" ca="1" si="13"/>
        <v>0</v>
      </c>
      <c r="CD103" s="200">
        <f t="shared" ca="1" si="13"/>
        <v>0</v>
      </c>
      <c r="CE103" s="200">
        <f t="shared" ca="1" si="13"/>
        <v>0</v>
      </c>
      <c r="CF103" s="200">
        <f t="shared" ca="1" si="13"/>
        <v>0</v>
      </c>
      <c r="CG103" s="200">
        <f t="shared" ca="1" si="13"/>
        <v>0</v>
      </c>
      <c r="CH103" s="200">
        <f t="shared" ca="1" si="13"/>
        <v>0</v>
      </c>
      <c r="CI103" s="200">
        <f t="shared" ca="1" si="13"/>
        <v>0</v>
      </c>
      <c r="CJ103" s="200">
        <f t="shared" ca="1" si="13"/>
        <v>0</v>
      </c>
      <c r="CK103" s="200">
        <f t="shared" ca="1" si="13"/>
        <v>0</v>
      </c>
      <c r="CL103" s="200">
        <f t="shared" ca="1" si="13"/>
        <v>0</v>
      </c>
      <c r="CM103" s="200">
        <f t="shared" ca="1" si="13"/>
        <v>0</v>
      </c>
      <c r="CN103" s="200">
        <f t="shared" ca="1" si="13"/>
        <v>0</v>
      </c>
      <c r="CO103" s="200">
        <f t="shared" ca="1" si="13"/>
        <v>0</v>
      </c>
      <c r="CP103" s="200">
        <f t="shared" ca="1" si="13"/>
        <v>0</v>
      </c>
      <c r="CT103" s="294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294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1.0695644259926782</v>
      </c>
      <c r="DV103" s="200">
        <f ca="1"/>
        <v>0</v>
      </c>
      <c r="DW103" s="200">
        <f ca="1"/>
        <v>1.5187553278831463E-3</v>
      </c>
      <c r="DX103" s="200">
        <f ca="1"/>
        <v>6.5738541867283867E-3</v>
      </c>
      <c r="DY103" s="200">
        <f ca="1"/>
        <v>1.1969239412328863</v>
      </c>
      <c r="DZ103" s="200">
        <f ca="1"/>
        <v>1.2368626346951375</v>
      </c>
      <c r="EA103" s="200">
        <f ca="1"/>
        <v>1.6700783409603542E-2</v>
      </c>
      <c r="EB103" s="200">
        <f ca="1"/>
        <v>1.7033468338081028E-2</v>
      </c>
      <c r="EC103" s="200">
        <f ca="1"/>
        <v>1.1969239412328863</v>
      </c>
      <c r="ED103" s="200">
        <f ca="1"/>
        <v>1.2306810070174585</v>
      </c>
      <c r="EE103" s="200">
        <f ca="1"/>
        <v>8.5167341690403825E-2</v>
      </c>
      <c r="EF103" s="200">
        <f ca="1"/>
        <v>8.2173177334104279E-3</v>
      </c>
      <c r="EG103" s="200">
        <f ca="1"/>
        <v>10.664480130133951</v>
      </c>
      <c r="EH103" s="200">
        <f ca="1"/>
        <v>10.341660825210202</v>
      </c>
      <c r="EI103" s="200">
        <f ca="1"/>
        <v>1.2409855101440913E-7</v>
      </c>
      <c r="EJ103" s="200">
        <f ca="1"/>
        <v>2.0440162005697303E-13</v>
      </c>
      <c r="EK103" s="200">
        <f ca="1"/>
        <v>6.3995412364907853E-8</v>
      </c>
      <c r="EL103" s="200">
        <f ca="1"/>
        <v>2.1912847289094369E-9</v>
      </c>
      <c r="EO103" s="224"/>
      <c r="EP103" s="17"/>
      <c r="EQ103" s="17"/>
      <c r="ER103" s="17"/>
      <c r="ES103" s="17"/>
      <c r="ET103" s="294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17735.746652848935</v>
      </c>
      <c r="FM103" s="40">
        <f ca="1"/>
        <v>102.20081002848652</v>
      </c>
      <c r="FN103" s="40">
        <f ca="1"/>
        <v>31997.706182453927</v>
      </c>
      <c r="FO103" s="40">
        <f ca="1"/>
        <v>164.34635466820777</v>
      </c>
      <c r="FP103" s="17"/>
      <c r="GB103" s="17"/>
      <c r="GC103" s="17"/>
      <c r="GM103" s="225"/>
      <c r="GX103" s="294"/>
      <c r="GY103" s="274"/>
      <c r="GZ103" s="306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205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4">IF((ROW()-ROW($HF$103))=(COLUMN()-COLUMN($HF$103)),INDIRECT("HB"&amp;ROW()),0)</f>
        <v>0</v>
      </c>
      <c r="HH103" s="40">
        <f t="shared" ca="1" si="14"/>
        <v>0</v>
      </c>
      <c r="HI103" s="40">
        <f t="shared" ca="1" si="14"/>
        <v>0</v>
      </c>
      <c r="HJ103" s="40">
        <f t="shared" ca="1" si="14"/>
        <v>0</v>
      </c>
      <c r="HK103" s="40">
        <f t="shared" ca="1" si="14"/>
        <v>0</v>
      </c>
      <c r="HL103" s="40">
        <f t="shared" ca="1" si="14"/>
        <v>0</v>
      </c>
      <c r="HM103" s="40">
        <f t="shared" ca="1" si="14"/>
        <v>0</v>
      </c>
      <c r="HN103" s="40">
        <f t="shared" ca="1" si="14"/>
        <v>0</v>
      </c>
      <c r="HO103" s="40">
        <f t="shared" ca="1" si="14"/>
        <v>0</v>
      </c>
      <c r="HP103" s="40">
        <f t="shared" ca="1" si="14"/>
        <v>0</v>
      </c>
      <c r="HQ103" s="40">
        <f t="shared" ca="1" si="14"/>
        <v>0</v>
      </c>
      <c r="HR103" s="40">
        <f t="shared" ca="1" si="14"/>
        <v>0</v>
      </c>
      <c r="HS103" s="40">
        <f t="shared" ca="1" si="14"/>
        <v>0</v>
      </c>
      <c r="HT103" s="40">
        <f t="shared" ca="1" si="14"/>
        <v>0</v>
      </c>
      <c r="HU103" s="40">
        <f t="shared" ca="1" si="14"/>
        <v>0</v>
      </c>
      <c r="HV103" s="40">
        <f t="shared" ca="1" si="14"/>
        <v>0</v>
      </c>
      <c r="HW103" s="40">
        <f t="shared" ca="1" si="14"/>
        <v>0</v>
      </c>
      <c r="HX103" s="40">
        <f t="shared" ca="1" si="14"/>
        <v>0</v>
      </c>
      <c r="HY103" s="249"/>
      <c r="HZ103" s="306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17735.746652848935</v>
      </c>
      <c r="IS103" s="40">
        <f ca="1"/>
        <v>102.20081002848652</v>
      </c>
      <c r="IT103" s="40">
        <f ca="1"/>
        <v>31997.706182453927</v>
      </c>
      <c r="IU103" s="40">
        <f ca="1"/>
        <v>164.34635466820777</v>
      </c>
      <c r="IV103" s="269"/>
      <c r="IX103">
        <f ca="1">SUM(IR103:IU103)</f>
        <v>49999.999999999556</v>
      </c>
    </row>
    <row r="104" spans="1:258" ht="18" customHeight="1">
      <c r="A104" s="294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15"/>
      <c r="X104" s="316"/>
      <c r="BB104" s="294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O104" s="219"/>
      <c r="BP104" s="219"/>
      <c r="BQ104" s="219"/>
      <c r="BR104" s="219"/>
      <c r="BS104" s="219"/>
      <c r="BT104" s="219"/>
      <c r="BU104" s="38"/>
      <c r="BV104" s="294"/>
      <c r="BW104" s="3" t="s">
        <v>178</v>
      </c>
      <c r="BX104" s="200">
        <f t="shared" ref="BX104:CM121" ca="1" si="15">IF((ROW()-ROW($BX$103))=(COLUMN()-COLUMN($BX$103)),INDIRECT("BJ"&amp;ROW()),0)</f>
        <v>0</v>
      </c>
      <c r="BY104" s="200">
        <f t="shared" ca="1" si="13"/>
        <v>43000</v>
      </c>
      <c r="BZ104" s="200">
        <f t="shared" ca="1" si="13"/>
        <v>0</v>
      </c>
      <c r="CA104" s="200">
        <f t="shared" ca="1" si="13"/>
        <v>0</v>
      </c>
      <c r="CB104" s="200">
        <f t="shared" ca="1" si="13"/>
        <v>0</v>
      </c>
      <c r="CC104" s="200">
        <f t="shared" ca="1" si="13"/>
        <v>0</v>
      </c>
      <c r="CD104" s="200">
        <f t="shared" ca="1" si="13"/>
        <v>0</v>
      </c>
      <c r="CE104" s="200">
        <f t="shared" ca="1" si="13"/>
        <v>0</v>
      </c>
      <c r="CF104" s="200">
        <f t="shared" ca="1" si="13"/>
        <v>0</v>
      </c>
      <c r="CG104" s="200">
        <f t="shared" ca="1" si="13"/>
        <v>0</v>
      </c>
      <c r="CH104" s="200">
        <f t="shared" ca="1" si="13"/>
        <v>0</v>
      </c>
      <c r="CI104" s="200">
        <f t="shared" ca="1" si="13"/>
        <v>0</v>
      </c>
      <c r="CJ104" s="200">
        <f t="shared" ca="1" si="13"/>
        <v>0</v>
      </c>
      <c r="CK104" s="200">
        <f t="shared" ca="1" si="13"/>
        <v>0</v>
      </c>
      <c r="CL104" s="200">
        <f t="shared" ca="1" si="13"/>
        <v>0</v>
      </c>
      <c r="CM104" s="200">
        <f t="shared" ca="1" si="13"/>
        <v>0</v>
      </c>
      <c r="CN104" s="200">
        <f t="shared" ca="1" si="13"/>
        <v>0</v>
      </c>
      <c r="CO104" s="200">
        <f t="shared" ca="1" si="13"/>
        <v>0</v>
      </c>
      <c r="CP104" s="200">
        <f t="shared" ca="1" si="13"/>
        <v>0</v>
      </c>
      <c r="CT104" s="294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0.99999999999999989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294"/>
      <c r="DR104" s="3" t="s">
        <v>178</v>
      </c>
      <c r="DS104" s="200">
        <f ca="1"/>
        <v>0</v>
      </c>
      <c r="DT104" s="200">
        <f ca="1"/>
        <v>1.4437248351792567E-3</v>
      </c>
      <c r="DU104" s="200">
        <f ca="1"/>
        <v>2.939191569219784E-3</v>
      </c>
      <c r="DV104" s="200">
        <f ca="1"/>
        <v>0.99999999999999989</v>
      </c>
      <c r="DW104" s="200">
        <f ca="1"/>
        <v>1.0504530958456344</v>
      </c>
      <c r="DX104" s="200">
        <f ca="1"/>
        <v>1.0521498049695934</v>
      </c>
      <c r="DY104" s="200">
        <f ca="1"/>
        <v>8.1573419669959991E-3</v>
      </c>
      <c r="DZ104" s="200">
        <f ca="1"/>
        <v>8.4295343503755331E-3</v>
      </c>
      <c r="EA104" s="200">
        <f ca="1"/>
        <v>2.6729716705199187</v>
      </c>
      <c r="EB104" s="200">
        <f ca="1"/>
        <v>2.7262181181398382</v>
      </c>
      <c r="EC104" s="200">
        <f ca="1"/>
        <v>8.1573419669959991E-3</v>
      </c>
      <c r="ED104" s="200">
        <f ca="1"/>
        <v>8.3874049809605465E-3</v>
      </c>
      <c r="EE104" s="200">
        <f ca="1"/>
        <v>13.631090590699189</v>
      </c>
      <c r="EF104" s="200">
        <f ca="1"/>
        <v>1.3151872562119922</v>
      </c>
      <c r="EG104" s="200">
        <f ca="1"/>
        <v>7.2681152348014408E-2</v>
      </c>
      <c r="EH104" s="200">
        <f ca="1"/>
        <v>7.0481056441259071E-2</v>
      </c>
      <c r="EI104" s="200">
        <f ca="1"/>
        <v>8.4576327982143343E-10</v>
      </c>
      <c r="EJ104" s="200">
        <f ca="1"/>
        <v>3.2714617417678051E-11</v>
      </c>
      <c r="EK104" s="200">
        <f ca="1"/>
        <v>4.3614505900994856E-10</v>
      </c>
      <c r="EL104" s="200">
        <f ca="1"/>
        <v>3.5071660165653112E-7</v>
      </c>
      <c r="EO104" s="224"/>
      <c r="EP104" s="17"/>
      <c r="EQ104" s="17"/>
      <c r="ER104" s="17"/>
      <c r="ES104" s="17"/>
      <c r="ET104" s="294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120.87363741623254</v>
      </c>
      <c r="FM104" s="40">
        <f ca="1"/>
        <v>16357.308708839026</v>
      </c>
      <c r="FN104" s="40">
        <f ca="1"/>
        <v>218.07252950497428</v>
      </c>
      <c r="FO104" s="40">
        <f ca="1"/>
        <v>26303.745124239835</v>
      </c>
      <c r="FP104" s="17"/>
      <c r="GB104" s="17"/>
      <c r="GC104" s="17"/>
      <c r="GM104" s="225"/>
      <c r="GX104" s="294"/>
      <c r="GY104" s="274"/>
      <c r="GZ104" s="306"/>
      <c r="HA104" s="41" t="s">
        <v>178</v>
      </c>
      <c r="HB104" s="40">
        <f ca="1"/>
        <v>0</v>
      </c>
      <c r="HC104" s="17" t="s">
        <v>205</v>
      </c>
      <c r="HD104" s="17"/>
      <c r="HE104" s="17"/>
      <c r="HF104" s="40">
        <f t="shared" ref="HF104:HU121" ca="1" si="16">IF((ROW()-ROW($HF$103))=(COLUMN()-COLUMN($HF$103)),INDIRECT("HB"&amp;ROW()),0)</f>
        <v>0</v>
      </c>
      <c r="HG104" s="40">
        <f t="shared" ca="1" si="14"/>
        <v>0</v>
      </c>
      <c r="HH104" s="40">
        <f t="shared" ca="1" si="14"/>
        <v>0</v>
      </c>
      <c r="HI104" s="40">
        <f t="shared" ca="1" si="14"/>
        <v>0</v>
      </c>
      <c r="HJ104" s="40">
        <f t="shared" ca="1" si="14"/>
        <v>0</v>
      </c>
      <c r="HK104" s="40">
        <f t="shared" ca="1" si="14"/>
        <v>0</v>
      </c>
      <c r="HL104" s="40">
        <f t="shared" ca="1" si="14"/>
        <v>0</v>
      </c>
      <c r="HM104" s="40">
        <f t="shared" ca="1" si="14"/>
        <v>0</v>
      </c>
      <c r="HN104" s="40">
        <f t="shared" ca="1" si="14"/>
        <v>0</v>
      </c>
      <c r="HO104" s="40">
        <f t="shared" ca="1" si="14"/>
        <v>0</v>
      </c>
      <c r="HP104" s="40">
        <f t="shared" ca="1" si="14"/>
        <v>0</v>
      </c>
      <c r="HQ104" s="40">
        <f t="shared" ca="1" si="14"/>
        <v>0</v>
      </c>
      <c r="HR104" s="40">
        <f t="shared" ca="1" si="14"/>
        <v>0</v>
      </c>
      <c r="HS104" s="40">
        <f t="shared" ca="1" si="14"/>
        <v>0</v>
      </c>
      <c r="HT104" s="40">
        <f t="shared" ca="1" si="14"/>
        <v>0</v>
      </c>
      <c r="HU104" s="40">
        <f t="shared" ca="1" si="14"/>
        <v>0</v>
      </c>
      <c r="HV104" s="40">
        <f t="shared" ca="1" si="14"/>
        <v>0</v>
      </c>
      <c r="HW104" s="40">
        <f t="shared" ca="1" si="14"/>
        <v>0</v>
      </c>
      <c r="HX104" s="40">
        <f t="shared" ca="1" si="14"/>
        <v>0</v>
      </c>
      <c r="HY104" s="249"/>
      <c r="HZ104" s="306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294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96"/>
      <c r="BB105" s="294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O105" s="193"/>
      <c r="BP105" s="193"/>
      <c r="BQ105" s="193"/>
      <c r="BR105" s="193"/>
      <c r="BS105" s="153"/>
      <c r="BT105" s="153"/>
      <c r="BU105" s="38"/>
      <c r="BV105" s="294"/>
      <c r="BW105" s="3" t="s">
        <v>28</v>
      </c>
      <c r="BX105" s="200">
        <f t="shared" ca="1" si="15"/>
        <v>0</v>
      </c>
      <c r="BY105" s="200">
        <f t="shared" ca="1" si="13"/>
        <v>0</v>
      </c>
      <c r="BZ105" s="200">
        <f t="shared" ca="1" si="13"/>
        <v>41000</v>
      </c>
      <c r="CA105" s="200">
        <f t="shared" ca="1" si="13"/>
        <v>0</v>
      </c>
      <c r="CB105" s="200">
        <f t="shared" ca="1" si="13"/>
        <v>0</v>
      </c>
      <c r="CC105" s="200">
        <f t="shared" ca="1" si="13"/>
        <v>0</v>
      </c>
      <c r="CD105" s="200">
        <f t="shared" ca="1" si="13"/>
        <v>0</v>
      </c>
      <c r="CE105" s="200">
        <f t="shared" ca="1" si="13"/>
        <v>0</v>
      </c>
      <c r="CF105" s="200">
        <f t="shared" ca="1" si="13"/>
        <v>0</v>
      </c>
      <c r="CG105" s="200">
        <f t="shared" ca="1" si="13"/>
        <v>0</v>
      </c>
      <c r="CH105" s="200">
        <f t="shared" ca="1" si="13"/>
        <v>0</v>
      </c>
      <c r="CI105" s="200">
        <f t="shared" ca="1" si="13"/>
        <v>0</v>
      </c>
      <c r="CJ105" s="200">
        <f t="shared" ca="1" si="13"/>
        <v>0</v>
      </c>
      <c r="CK105" s="200">
        <f t="shared" ca="1" si="13"/>
        <v>0</v>
      </c>
      <c r="CL105" s="200">
        <f t="shared" ca="1" si="13"/>
        <v>0</v>
      </c>
      <c r="CM105" s="200">
        <f t="shared" ca="1" si="13"/>
        <v>0</v>
      </c>
      <c r="CN105" s="200">
        <f t="shared" ca="1" si="13"/>
        <v>0</v>
      </c>
      <c r="CO105" s="200">
        <f t="shared" ca="1" si="13"/>
        <v>0</v>
      </c>
      <c r="CP105" s="200">
        <f t="shared" ca="1" si="13"/>
        <v>0</v>
      </c>
      <c r="CT105" s="294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294"/>
      <c r="DR105" s="3" t="s">
        <v>28</v>
      </c>
      <c r="DS105" s="200">
        <f ca="1"/>
        <v>0</v>
      </c>
      <c r="DT105" s="200">
        <f ca="1"/>
        <v>1.376574842845338E-3</v>
      </c>
      <c r="DU105" s="200">
        <f ca="1"/>
        <v>2.8024849846049107E-3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7.7779307127171168E-3</v>
      </c>
      <c r="DZ105" s="200">
        <f ca="1"/>
        <v>8.0374629852417879E-3</v>
      </c>
      <c r="EA105" s="200">
        <f ca="1"/>
        <v>2.5486474067748066</v>
      </c>
      <c r="EB105" s="200">
        <f ca="1"/>
        <v>2.5994172754356599</v>
      </c>
      <c r="EC105" s="200">
        <f ca="1"/>
        <v>7.7779307127171168E-3</v>
      </c>
      <c r="ED105" s="200">
        <f ca="1"/>
        <v>7.9972931213809877E-3</v>
      </c>
      <c r="EE105" s="200">
        <f ca="1"/>
        <v>12.997086377178299</v>
      </c>
      <c r="EF105" s="200">
        <f ca="1"/>
        <v>1.2540157559230625</v>
      </c>
      <c r="EG105" s="200">
        <f ca="1"/>
        <v>6.9300633634153286E-2</v>
      </c>
      <c r="EH105" s="200">
        <f ca="1"/>
        <v>6.7202867769572613E-2</v>
      </c>
      <c r="EI105" s="200">
        <f ca="1"/>
        <v>8.0642545285299471E-10</v>
      </c>
      <c r="EJ105" s="200">
        <f ca="1"/>
        <v>3.1193007305227916E-11</v>
      </c>
      <c r="EK105" s="200">
        <f ca="1"/>
        <v>4.1585924231181143E-10</v>
      </c>
      <c r="EL105" s="200">
        <f ca="1"/>
        <v>3.3440420157948321E-7</v>
      </c>
      <c r="EO105" s="224"/>
      <c r="EP105" s="17"/>
      <c r="EQ105" s="17"/>
      <c r="ER105" s="17"/>
      <c r="ES105" s="17"/>
      <c r="ET105" s="294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115.25160776896591</v>
      </c>
      <c r="FM105" s="40">
        <f ca="1"/>
        <v>15596.503652613957</v>
      </c>
      <c r="FN105" s="40">
        <f ca="1"/>
        <v>207.92962115590572</v>
      </c>
      <c r="FO105" s="40">
        <f ca="1"/>
        <v>25080.31511846124</v>
      </c>
      <c r="FP105" s="17"/>
      <c r="GB105" s="17"/>
      <c r="GC105" s="17"/>
      <c r="GM105" s="225"/>
      <c r="GX105" s="294"/>
      <c r="GY105" s="274"/>
      <c r="GZ105" s="306"/>
      <c r="HA105" s="41" t="s">
        <v>28</v>
      </c>
      <c r="HB105" s="40">
        <f ca="1"/>
        <v>0</v>
      </c>
      <c r="HC105" s="17" t="s">
        <v>205</v>
      </c>
      <c r="HD105" s="17"/>
      <c r="HE105" s="17"/>
      <c r="HF105" s="40">
        <f t="shared" ca="1" si="16"/>
        <v>0</v>
      </c>
      <c r="HG105" s="40">
        <f t="shared" ca="1" si="14"/>
        <v>0</v>
      </c>
      <c r="HH105" s="40">
        <f t="shared" ca="1" si="14"/>
        <v>0</v>
      </c>
      <c r="HI105" s="40">
        <f t="shared" ca="1" si="14"/>
        <v>0</v>
      </c>
      <c r="HJ105" s="40">
        <f t="shared" ca="1" si="14"/>
        <v>0</v>
      </c>
      <c r="HK105" s="40">
        <f t="shared" ca="1" si="14"/>
        <v>0</v>
      </c>
      <c r="HL105" s="40">
        <f t="shared" ca="1" si="14"/>
        <v>0</v>
      </c>
      <c r="HM105" s="40">
        <f t="shared" ca="1" si="14"/>
        <v>0</v>
      </c>
      <c r="HN105" s="40">
        <f t="shared" ca="1" si="14"/>
        <v>0</v>
      </c>
      <c r="HO105" s="40">
        <f t="shared" ca="1" si="14"/>
        <v>0</v>
      </c>
      <c r="HP105" s="40">
        <f t="shared" ca="1" si="14"/>
        <v>0</v>
      </c>
      <c r="HQ105" s="40">
        <f t="shared" ca="1" si="14"/>
        <v>0</v>
      </c>
      <c r="HR105" s="40">
        <f t="shared" ca="1" si="14"/>
        <v>0</v>
      </c>
      <c r="HS105" s="40">
        <f t="shared" ca="1" si="14"/>
        <v>0</v>
      </c>
      <c r="HT105" s="40">
        <f t="shared" ca="1" si="14"/>
        <v>0</v>
      </c>
      <c r="HU105" s="40">
        <f t="shared" ca="1" si="14"/>
        <v>0</v>
      </c>
      <c r="HV105" s="40">
        <f t="shared" ca="1" si="14"/>
        <v>0</v>
      </c>
      <c r="HW105" s="40">
        <f t="shared" ca="1" si="14"/>
        <v>0</v>
      </c>
      <c r="HX105" s="40">
        <f t="shared" ca="1" si="14"/>
        <v>0</v>
      </c>
      <c r="HY105" s="249"/>
      <c r="HZ105" s="306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294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96"/>
      <c r="BB106" s="294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O106" s="193"/>
      <c r="BP106" s="193"/>
      <c r="BQ106" s="193"/>
      <c r="BR106" s="193"/>
      <c r="BS106" s="153"/>
      <c r="BT106" s="153"/>
      <c r="BU106" s="38"/>
      <c r="BV106" s="294"/>
      <c r="BW106" s="3" t="s">
        <v>0</v>
      </c>
      <c r="BX106" s="200">
        <f t="shared" ca="1" si="15"/>
        <v>0</v>
      </c>
      <c r="BY106" s="200">
        <f t="shared" ca="1" si="13"/>
        <v>0</v>
      </c>
      <c r="BZ106" s="200">
        <f t="shared" ca="1" si="13"/>
        <v>0</v>
      </c>
      <c r="CA106" s="200">
        <f t="shared" ca="1" si="13"/>
        <v>47500</v>
      </c>
      <c r="CB106" s="200">
        <f t="shared" ca="1" si="13"/>
        <v>0</v>
      </c>
      <c r="CC106" s="200">
        <f t="shared" ca="1" si="13"/>
        <v>0</v>
      </c>
      <c r="CD106" s="200">
        <f t="shared" ca="1" si="13"/>
        <v>0</v>
      </c>
      <c r="CE106" s="200">
        <f t="shared" ca="1" si="13"/>
        <v>0</v>
      </c>
      <c r="CF106" s="200">
        <f t="shared" ca="1" si="13"/>
        <v>0</v>
      </c>
      <c r="CG106" s="200">
        <f t="shared" ca="1" si="13"/>
        <v>0</v>
      </c>
      <c r="CH106" s="200">
        <f t="shared" ca="1" si="13"/>
        <v>0</v>
      </c>
      <c r="CI106" s="200">
        <f t="shared" ca="1" si="13"/>
        <v>0</v>
      </c>
      <c r="CJ106" s="200">
        <f t="shared" ca="1" si="13"/>
        <v>0</v>
      </c>
      <c r="CK106" s="200">
        <f t="shared" ca="1" si="13"/>
        <v>0</v>
      </c>
      <c r="CL106" s="200">
        <f t="shared" ca="1" si="13"/>
        <v>0</v>
      </c>
      <c r="CM106" s="200">
        <f t="shared" ca="1" si="13"/>
        <v>0</v>
      </c>
      <c r="CN106" s="200">
        <f t="shared" ca="1" si="13"/>
        <v>0</v>
      </c>
      <c r="CO106" s="200">
        <f t="shared" ca="1" si="13"/>
        <v>0</v>
      </c>
      <c r="CP106" s="200">
        <f t="shared" ca="1" si="13"/>
        <v>0</v>
      </c>
      <c r="CT106" s="294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294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1.0160862046930443</v>
      </c>
      <c r="DV106" s="200">
        <f ca="1"/>
        <v>0</v>
      </c>
      <c r="DW106" s="200">
        <f ca="1"/>
        <v>1.4428175614889891E-3</v>
      </c>
      <c r="DX106" s="200">
        <f ca="1"/>
        <v>6.2451614773919679E-3</v>
      </c>
      <c r="DY106" s="200">
        <f ca="1"/>
        <v>1.1370777441712421</v>
      </c>
      <c r="DZ106" s="200">
        <f ca="1"/>
        <v>1.1750195029603807</v>
      </c>
      <c r="EA106" s="200">
        <f ca="1"/>
        <v>1.5865744239123365E-2</v>
      </c>
      <c r="EB106" s="200">
        <f ca="1"/>
        <v>1.6181794921176978E-2</v>
      </c>
      <c r="EC106" s="200">
        <f ca="1"/>
        <v>1.1370777441712421</v>
      </c>
      <c r="ED106" s="200">
        <f ca="1"/>
        <v>1.1691469566665857</v>
      </c>
      <c r="EE106" s="200">
        <f ca="1"/>
        <v>8.0908974605883643E-2</v>
      </c>
      <c r="EF106" s="200">
        <f ca="1"/>
        <v>7.8064518467399072E-3</v>
      </c>
      <c r="EG106" s="200">
        <f ca="1"/>
        <v>10.131256123627255</v>
      </c>
      <c r="EH106" s="200">
        <f ca="1"/>
        <v>9.8245777839496924</v>
      </c>
      <c r="EI106" s="200">
        <f ca="1"/>
        <v>1.1789362346368868E-7</v>
      </c>
      <c r="EJ106" s="200">
        <f ca="1"/>
        <v>1.9418153905412438E-13</v>
      </c>
      <c r="EK106" s="200">
        <f ca="1"/>
        <v>6.079564174666246E-8</v>
      </c>
      <c r="EL106" s="200">
        <f ca="1"/>
        <v>2.0817204924639651E-9</v>
      </c>
      <c r="EO106" s="224"/>
      <c r="EP106" s="17"/>
      <c r="EQ106" s="17"/>
      <c r="ER106" s="17"/>
      <c r="ES106" s="17"/>
      <c r="ET106" s="294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16848.95932020649</v>
      </c>
      <c r="FM106" s="40">
        <f ca="1"/>
        <v>97.090769527062193</v>
      </c>
      <c r="FN106" s="40">
        <f ca="1"/>
        <v>30397.820873331231</v>
      </c>
      <c r="FO106" s="40">
        <f ca="1"/>
        <v>156.12903693479737</v>
      </c>
      <c r="FP106" s="17"/>
      <c r="GB106" s="17"/>
      <c r="GC106" s="17"/>
      <c r="GM106" s="225"/>
      <c r="GX106" s="294"/>
      <c r="GY106" s="274"/>
      <c r="GZ106" s="306"/>
      <c r="HA106" s="41" t="s">
        <v>0</v>
      </c>
      <c r="HB106" s="40">
        <f ca="1"/>
        <v>-1.0526315789473684</v>
      </c>
      <c r="HC106" s="17" t="s">
        <v>205</v>
      </c>
      <c r="HD106" s="17"/>
      <c r="HE106" s="17"/>
      <c r="HF106" s="40">
        <f t="shared" ca="1" si="16"/>
        <v>0</v>
      </c>
      <c r="HG106" s="40">
        <f t="shared" ca="1" si="14"/>
        <v>0</v>
      </c>
      <c r="HH106" s="40">
        <f t="shared" ca="1" si="14"/>
        <v>0</v>
      </c>
      <c r="HI106" s="40">
        <f t="shared" ca="1" si="14"/>
        <v>-1.0526315789473684</v>
      </c>
      <c r="HJ106" s="40">
        <f t="shared" ca="1" si="14"/>
        <v>0</v>
      </c>
      <c r="HK106" s="40">
        <f t="shared" ca="1" si="14"/>
        <v>0</v>
      </c>
      <c r="HL106" s="40">
        <f t="shared" ca="1" si="14"/>
        <v>0</v>
      </c>
      <c r="HM106" s="40">
        <f t="shared" ca="1" si="14"/>
        <v>0</v>
      </c>
      <c r="HN106" s="40">
        <f t="shared" ca="1" si="14"/>
        <v>0</v>
      </c>
      <c r="HO106" s="40">
        <f t="shared" ca="1" si="14"/>
        <v>0</v>
      </c>
      <c r="HP106" s="40">
        <f t="shared" ca="1" si="14"/>
        <v>0</v>
      </c>
      <c r="HQ106" s="40">
        <f t="shared" ca="1" si="14"/>
        <v>0</v>
      </c>
      <c r="HR106" s="40">
        <f t="shared" ca="1" si="14"/>
        <v>0</v>
      </c>
      <c r="HS106" s="40">
        <f t="shared" ca="1" si="14"/>
        <v>0</v>
      </c>
      <c r="HT106" s="40">
        <f t="shared" ca="1" si="14"/>
        <v>0</v>
      </c>
      <c r="HU106" s="40">
        <f t="shared" ca="1" si="14"/>
        <v>0</v>
      </c>
      <c r="HV106" s="40">
        <f t="shared" ca="1" si="14"/>
        <v>0</v>
      </c>
      <c r="HW106" s="40">
        <f t="shared" ca="1" si="14"/>
        <v>0</v>
      </c>
      <c r="HX106" s="40">
        <f t="shared" ca="1" si="14"/>
        <v>0</v>
      </c>
      <c r="HY106" s="249"/>
      <c r="HZ106" s="306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-17735.746652848935</v>
      </c>
      <c r="IS106" s="40">
        <f ca="1"/>
        <v>-102.20081002848652</v>
      </c>
      <c r="IT106" s="40">
        <f ca="1"/>
        <v>-31997.706182453927</v>
      </c>
      <c r="IU106" s="40">
        <f ca="1"/>
        <v>-164.34635466820774</v>
      </c>
      <c r="IV106" s="269"/>
    </row>
    <row r="107" spans="1:258" ht="18" customHeight="1">
      <c r="A107" s="294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296"/>
      <c r="BB107" s="294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O107" s="193"/>
      <c r="BP107" s="193"/>
      <c r="BQ107" s="193"/>
      <c r="BR107" s="193"/>
      <c r="BS107" s="153"/>
      <c r="BT107" s="153"/>
      <c r="BU107" s="38"/>
      <c r="BV107" s="294"/>
      <c r="BW107" s="3" t="s">
        <v>37</v>
      </c>
      <c r="BX107" s="200">
        <f t="shared" ca="1" si="15"/>
        <v>0</v>
      </c>
      <c r="BY107" s="200">
        <f t="shared" ca="1" si="13"/>
        <v>0</v>
      </c>
      <c r="BZ107" s="200">
        <f t="shared" ca="1" si="13"/>
        <v>0</v>
      </c>
      <c r="CA107" s="200">
        <f t="shared" ca="1" si="13"/>
        <v>0</v>
      </c>
      <c r="CB107" s="200">
        <f t="shared" ca="1" si="13"/>
        <v>47000</v>
      </c>
      <c r="CC107" s="200">
        <f t="shared" ca="1" si="13"/>
        <v>0</v>
      </c>
      <c r="CD107" s="200">
        <f t="shared" ca="1" si="13"/>
        <v>0</v>
      </c>
      <c r="CE107" s="200">
        <f t="shared" ca="1" si="13"/>
        <v>0</v>
      </c>
      <c r="CF107" s="200">
        <f t="shared" ca="1" si="13"/>
        <v>0</v>
      </c>
      <c r="CG107" s="200">
        <f t="shared" ca="1" si="13"/>
        <v>0</v>
      </c>
      <c r="CH107" s="200">
        <f t="shared" ca="1" si="13"/>
        <v>0</v>
      </c>
      <c r="CI107" s="200">
        <f t="shared" ca="1" si="13"/>
        <v>0</v>
      </c>
      <c r="CJ107" s="200">
        <f t="shared" ca="1" si="13"/>
        <v>0</v>
      </c>
      <c r="CK107" s="200">
        <f t="shared" ca="1" si="13"/>
        <v>0</v>
      </c>
      <c r="CL107" s="200">
        <f t="shared" ca="1" si="13"/>
        <v>0</v>
      </c>
      <c r="CM107" s="200">
        <f t="shared" ca="1" si="13"/>
        <v>0</v>
      </c>
      <c r="CN107" s="200">
        <f t="shared" ca="1" si="13"/>
        <v>0</v>
      </c>
      <c r="CO107" s="200">
        <f t="shared" ca="1" si="13"/>
        <v>0</v>
      </c>
      <c r="CP107" s="200">
        <f t="shared" ca="1" si="13"/>
        <v>0</v>
      </c>
      <c r="CT107" s="294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294"/>
      <c r="DR107" s="3" t="s">
        <v>37</v>
      </c>
      <c r="DS107" s="200">
        <f ca="1"/>
        <v>0</v>
      </c>
      <c r="DT107" s="200">
        <f ca="1"/>
        <v>1.2322701123498193E-3</v>
      </c>
      <c r="DU107" s="200">
        <f ca="1"/>
        <v>1.0053905604331175</v>
      </c>
      <c r="DV107" s="200">
        <f ca="1"/>
        <v>0</v>
      </c>
      <c r="DW107" s="200">
        <f ca="1"/>
        <v>1.4276300082101574E-3</v>
      </c>
      <c r="DX107" s="200">
        <f ca="1"/>
        <v>6.1794229355246833E-3</v>
      </c>
      <c r="DY107" s="200">
        <f ca="1"/>
        <v>1.1251085047589131</v>
      </c>
      <c r="DZ107" s="200">
        <f ca="1"/>
        <v>1.1626508766134294</v>
      </c>
      <c r="EA107" s="200">
        <f ca="1"/>
        <v>1.5698736405027329E-2</v>
      </c>
      <c r="EB107" s="200">
        <f ca="1"/>
        <v>1.6011460237796166E-2</v>
      </c>
      <c r="EC107" s="200">
        <f ca="1"/>
        <v>1.1251085047589131</v>
      </c>
      <c r="ED107" s="200">
        <f ca="1"/>
        <v>1.1568401465964111</v>
      </c>
      <c r="EE107" s="200">
        <f ca="1"/>
        <v>8.0057301188979593E-2</v>
      </c>
      <c r="EF107" s="200">
        <f ca="1"/>
        <v>7.7242786694058027E-3</v>
      </c>
      <c r="EG107" s="200">
        <f ca="1"/>
        <v>10.024611322325914</v>
      </c>
      <c r="EH107" s="200">
        <f ca="1"/>
        <v>9.7211611756975902</v>
      </c>
      <c r="EI107" s="200">
        <f ca="1"/>
        <v>1.1665263795354459E-7</v>
      </c>
      <c r="EJ107" s="200">
        <f ca="1"/>
        <v>1.9213752285355465E-13</v>
      </c>
      <c r="EK107" s="200">
        <f ca="1"/>
        <v>6.0155687623013381E-8</v>
      </c>
      <c r="EL107" s="200">
        <f ca="1"/>
        <v>2.0598076451748704E-9</v>
      </c>
      <c r="EO107" s="224"/>
      <c r="EP107" s="17"/>
      <c r="EQ107" s="17"/>
      <c r="ER107" s="17"/>
      <c r="ES107" s="17"/>
      <c r="ET107" s="294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16671.601853677999</v>
      </c>
      <c r="FM107" s="40">
        <f ca="1"/>
        <v>96.068761426777328</v>
      </c>
      <c r="FN107" s="40">
        <f ca="1"/>
        <v>30077.843811506689</v>
      </c>
      <c r="FO107" s="40">
        <f ca="1"/>
        <v>154.48557338811528</v>
      </c>
      <c r="FP107" s="17"/>
      <c r="GB107" s="17"/>
      <c r="GC107" s="17"/>
      <c r="GM107" s="225"/>
      <c r="GX107" s="294"/>
      <c r="GY107" s="274"/>
      <c r="GZ107" s="306"/>
      <c r="HA107" s="41" t="s">
        <v>37</v>
      </c>
      <c r="HB107" s="40">
        <f ca="1"/>
        <v>0</v>
      </c>
      <c r="HC107" s="17" t="s">
        <v>205</v>
      </c>
      <c r="HD107" s="17"/>
      <c r="HE107" s="17"/>
      <c r="HF107" s="40">
        <f t="shared" ca="1" si="16"/>
        <v>0</v>
      </c>
      <c r="HG107" s="40">
        <f t="shared" ca="1" si="14"/>
        <v>0</v>
      </c>
      <c r="HH107" s="40">
        <f t="shared" ca="1" si="14"/>
        <v>0</v>
      </c>
      <c r="HI107" s="40">
        <f t="shared" ca="1" si="14"/>
        <v>0</v>
      </c>
      <c r="HJ107" s="40">
        <f t="shared" ca="1" si="14"/>
        <v>0</v>
      </c>
      <c r="HK107" s="40">
        <f t="shared" ca="1" si="14"/>
        <v>0</v>
      </c>
      <c r="HL107" s="40">
        <f t="shared" ca="1" si="14"/>
        <v>0</v>
      </c>
      <c r="HM107" s="40">
        <f t="shared" ca="1" si="14"/>
        <v>0</v>
      </c>
      <c r="HN107" s="40">
        <f t="shared" ca="1" si="14"/>
        <v>0</v>
      </c>
      <c r="HO107" s="40">
        <f t="shared" ca="1" si="14"/>
        <v>0</v>
      </c>
      <c r="HP107" s="40">
        <f t="shared" ca="1" si="14"/>
        <v>0</v>
      </c>
      <c r="HQ107" s="40">
        <f t="shared" ca="1" si="14"/>
        <v>0</v>
      </c>
      <c r="HR107" s="40">
        <f t="shared" ca="1" si="14"/>
        <v>0</v>
      </c>
      <c r="HS107" s="40">
        <f t="shared" ca="1" si="14"/>
        <v>0</v>
      </c>
      <c r="HT107" s="40">
        <f t="shared" ca="1" si="14"/>
        <v>0</v>
      </c>
      <c r="HU107" s="40">
        <f t="shared" ca="1" si="14"/>
        <v>0</v>
      </c>
      <c r="HV107" s="40">
        <f t="shared" ca="1" si="14"/>
        <v>0</v>
      </c>
      <c r="HW107" s="40">
        <f t="shared" ca="1" si="14"/>
        <v>0</v>
      </c>
      <c r="HX107" s="40">
        <f t="shared" ca="1" si="14"/>
        <v>0</v>
      </c>
      <c r="HY107" s="249"/>
      <c r="HZ107" s="306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294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296"/>
      <c r="BB108" s="294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O108" s="193"/>
      <c r="BP108" s="193"/>
      <c r="BQ108" s="193"/>
      <c r="BR108" s="193"/>
      <c r="BS108" s="153"/>
      <c r="BT108" s="153"/>
      <c r="BU108" s="38"/>
      <c r="BV108" s="294"/>
      <c r="BW108" s="3" t="s">
        <v>38</v>
      </c>
      <c r="BX108" s="200">
        <f t="shared" ca="1" si="15"/>
        <v>0</v>
      </c>
      <c r="BY108" s="200">
        <f t="shared" ca="1" si="13"/>
        <v>0</v>
      </c>
      <c r="BZ108" s="200">
        <f t="shared" ca="1" si="13"/>
        <v>0</v>
      </c>
      <c r="CA108" s="200">
        <f t="shared" ca="1" si="13"/>
        <v>0</v>
      </c>
      <c r="CB108" s="200">
        <f t="shared" ca="1" si="13"/>
        <v>0</v>
      </c>
      <c r="CC108" s="200">
        <f t="shared" ca="1" si="13"/>
        <v>41000</v>
      </c>
      <c r="CD108" s="200">
        <f t="shared" ca="1" si="13"/>
        <v>0</v>
      </c>
      <c r="CE108" s="200">
        <f t="shared" ca="1" si="13"/>
        <v>0</v>
      </c>
      <c r="CF108" s="200">
        <f t="shared" ca="1" si="13"/>
        <v>0</v>
      </c>
      <c r="CG108" s="200">
        <f t="shared" ca="1" si="13"/>
        <v>0</v>
      </c>
      <c r="CH108" s="200">
        <f t="shared" ca="1" si="13"/>
        <v>0</v>
      </c>
      <c r="CI108" s="200">
        <f t="shared" ca="1" si="13"/>
        <v>0</v>
      </c>
      <c r="CJ108" s="200">
        <f t="shared" ca="1" si="13"/>
        <v>0</v>
      </c>
      <c r="CK108" s="200">
        <f t="shared" ca="1" si="13"/>
        <v>0</v>
      </c>
      <c r="CL108" s="200">
        <f t="shared" ca="1" si="13"/>
        <v>0</v>
      </c>
      <c r="CM108" s="200">
        <f t="shared" ca="1" si="13"/>
        <v>0</v>
      </c>
      <c r="CN108" s="200">
        <f t="shared" ca="1" si="13"/>
        <v>0</v>
      </c>
      <c r="CO108" s="200">
        <f t="shared" ca="1" si="13"/>
        <v>0</v>
      </c>
      <c r="CP108" s="200">
        <f t="shared" ca="1" si="13"/>
        <v>0</v>
      </c>
      <c r="CT108" s="294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294"/>
      <c r="DR108" s="3" t="s">
        <v>38</v>
      </c>
      <c r="DS108" s="200">
        <f ca="1"/>
        <v>0</v>
      </c>
      <c r="DT108" s="200">
        <f ca="1"/>
        <v>1.376574842845338E-3</v>
      </c>
      <c r="DU108" s="200">
        <f ca="1"/>
        <v>2.8024849846049107E-3</v>
      </c>
      <c r="DV108" s="200">
        <f ca="1"/>
        <v>0</v>
      </c>
      <c r="DW108" s="200">
        <f ca="1"/>
        <v>1.594812317930572E-3</v>
      </c>
      <c r="DX108" s="200">
        <f ca="1"/>
        <v>1.0032126047384498</v>
      </c>
      <c r="DY108" s="200">
        <f ca="1"/>
        <v>7.7779307127171168E-3</v>
      </c>
      <c r="DZ108" s="200">
        <f ca="1"/>
        <v>8.0374629852417879E-3</v>
      </c>
      <c r="EA108" s="200">
        <f ca="1"/>
        <v>2.5486474067748066</v>
      </c>
      <c r="EB108" s="200">
        <f ca="1"/>
        <v>2.5994172754356599</v>
      </c>
      <c r="EC108" s="200">
        <f ca="1"/>
        <v>7.7779307127171168E-3</v>
      </c>
      <c r="ED108" s="200">
        <f ca="1"/>
        <v>7.9972931213809877E-3</v>
      </c>
      <c r="EE108" s="200">
        <f ca="1"/>
        <v>12.997086377178299</v>
      </c>
      <c r="EF108" s="200">
        <f ca="1"/>
        <v>1.2540157559230625</v>
      </c>
      <c r="EG108" s="200">
        <f ca="1"/>
        <v>6.9300633634153286E-2</v>
      </c>
      <c r="EH108" s="200">
        <f ca="1"/>
        <v>6.7202867769572613E-2</v>
      </c>
      <c r="EI108" s="200">
        <f ca="1"/>
        <v>8.0642545285299471E-10</v>
      </c>
      <c r="EJ108" s="200">
        <f ca="1"/>
        <v>3.1193007305227916E-11</v>
      </c>
      <c r="EK108" s="200">
        <f ca="1"/>
        <v>4.1585924231181143E-10</v>
      </c>
      <c r="EL108" s="200">
        <f ca="1"/>
        <v>3.3440420157948321E-7</v>
      </c>
      <c r="EO108" s="224"/>
      <c r="EP108" s="17"/>
      <c r="EQ108" s="17"/>
      <c r="ER108" s="17"/>
      <c r="ES108" s="17"/>
      <c r="ET108" s="294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115.25160776896591</v>
      </c>
      <c r="FM108" s="40">
        <f ca="1"/>
        <v>15596.503652613957</v>
      </c>
      <c r="FN108" s="40">
        <f ca="1"/>
        <v>207.92962115590572</v>
      </c>
      <c r="FO108" s="40">
        <f ca="1"/>
        <v>25080.31511846124</v>
      </c>
      <c r="FP108" s="17"/>
      <c r="GB108" s="17"/>
      <c r="GC108" s="17"/>
      <c r="GM108" s="225"/>
      <c r="GX108" s="294"/>
      <c r="GY108" s="274"/>
      <c r="GZ108" s="306"/>
      <c r="HA108" s="41" t="s">
        <v>38</v>
      </c>
      <c r="HB108" s="40">
        <f ca="1"/>
        <v>0</v>
      </c>
      <c r="HC108" s="17" t="s">
        <v>205</v>
      </c>
      <c r="HD108" s="17"/>
      <c r="HE108" s="17"/>
      <c r="HF108" s="40">
        <f t="shared" ca="1" si="16"/>
        <v>0</v>
      </c>
      <c r="HG108" s="40">
        <f t="shared" ca="1" si="14"/>
        <v>0</v>
      </c>
      <c r="HH108" s="40">
        <f t="shared" ca="1" si="14"/>
        <v>0</v>
      </c>
      <c r="HI108" s="40">
        <f t="shared" ca="1" si="14"/>
        <v>0</v>
      </c>
      <c r="HJ108" s="40">
        <f t="shared" ca="1" si="14"/>
        <v>0</v>
      </c>
      <c r="HK108" s="40">
        <f t="shared" ca="1" si="14"/>
        <v>0</v>
      </c>
      <c r="HL108" s="40">
        <f t="shared" ca="1" si="14"/>
        <v>0</v>
      </c>
      <c r="HM108" s="40">
        <f t="shared" ca="1" si="14"/>
        <v>0</v>
      </c>
      <c r="HN108" s="40">
        <f t="shared" ca="1" si="14"/>
        <v>0</v>
      </c>
      <c r="HO108" s="40">
        <f t="shared" ca="1" si="14"/>
        <v>0</v>
      </c>
      <c r="HP108" s="40">
        <f t="shared" ca="1" si="14"/>
        <v>0</v>
      </c>
      <c r="HQ108" s="40">
        <f t="shared" ca="1" si="14"/>
        <v>0</v>
      </c>
      <c r="HR108" s="40">
        <f t="shared" ca="1" si="14"/>
        <v>0</v>
      </c>
      <c r="HS108" s="40">
        <f t="shared" ca="1" si="14"/>
        <v>0</v>
      </c>
      <c r="HT108" s="40">
        <f t="shared" ca="1" si="14"/>
        <v>0</v>
      </c>
      <c r="HU108" s="40">
        <f t="shared" ca="1" si="14"/>
        <v>0</v>
      </c>
      <c r="HV108" s="40">
        <f t="shared" ca="1" si="14"/>
        <v>0</v>
      </c>
      <c r="HW108" s="40">
        <f t="shared" ca="1" si="14"/>
        <v>0</v>
      </c>
      <c r="HX108" s="40">
        <f t="shared" ca="1" si="14"/>
        <v>0</v>
      </c>
      <c r="HY108" s="249"/>
      <c r="HZ108" s="306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294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96"/>
      <c r="BB109" s="294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O109" s="193"/>
      <c r="BP109" s="193"/>
      <c r="BQ109" s="193"/>
      <c r="BR109" s="193"/>
      <c r="BS109" s="153"/>
      <c r="BT109" s="153"/>
      <c r="BU109" s="38"/>
      <c r="BV109" s="294"/>
      <c r="BW109" s="3" t="s">
        <v>13</v>
      </c>
      <c r="BX109" s="200">
        <f t="shared" ca="1" si="15"/>
        <v>0</v>
      </c>
      <c r="BY109" s="200">
        <f t="shared" ca="1" si="13"/>
        <v>0</v>
      </c>
      <c r="BZ109" s="200">
        <f t="shared" ca="1" si="13"/>
        <v>0</v>
      </c>
      <c r="CA109" s="200">
        <f t="shared" ca="1" si="13"/>
        <v>0</v>
      </c>
      <c r="CB109" s="200">
        <f t="shared" ca="1" si="13"/>
        <v>0</v>
      </c>
      <c r="CC109" s="200">
        <f t="shared" ca="1" si="13"/>
        <v>0</v>
      </c>
      <c r="CD109" s="200">
        <f t="shared" ca="1" si="13"/>
        <v>42000</v>
      </c>
      <c r="CE109" s="200">
        <f t="shared" ca="1" si="13"/>
        <v>0</v>
      </c>
      <c r="CF109" s="200">
        <f t="shared" ca="1" si="13"/>
        <v>0</v>
      </c>
      <c r="CG109" s="200">
        <f t="shared" ca="1" si="13"/>
        <v>0</v>
      </c>
      <c r="CH109" s="200">
        <f t="shared" ca="1" si="13"/>
        <v>0</v>
      </c>
      <c r="CI109" s="200">
        <f t="shared" ca="1" si="13"/>
        <v>0</v>
      </c>
      <c r="CJ109" s="200">
        <f t="shared" ca="1" si="13"/>
        <v>0</v>
      </c>
      <c r="CK109" s="200">
        <f t="shared" ca="1" si="13"/>
        <v>0</v>
      </c>
      <c r="CL109" s="200">
        <f t="shared" ca="1" si="13"/>
        <v>0</v>
      </c>
      <c r="CM109" s="200">
        <f t="shared" ca="1" si="13"/>
        <v>0</v>
      </c>
      <c r="CN109" s="200">
        <f t="shared" ca="1" si="13"/>
        <v>0</v>
      </c>
      <c r="CO109" s="200">
        <f t="shared" ca="1" si="13"/>
        <v>0</v>
      </c>
      <c r="CP109" s="200">
        <f t="shared" ca="1" si="13"/>
        <v>0</v>
      </c>
      <c r="CT109" s="294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294"/>
      <c r="DR109" s="3" t="s">
        <v>13</v>
      </c>
      <c r="DS109" s="200">
        <f ca="1"/>
        <v>0</v>
      </c>
      <c r="DT109" s="200">
        <f ca="1"/>
        <v>1.1011775472062218E-3</v>
      </c>
      <c r="DU109" s="200">
        <f ca="1"/>
        <v>4.8170965572538332E-3</v>
      </c>
      <c r="DV109" s="200">
        <f ca="1"/>
        <v>0</v>
      </c>
      <c r="DW109" s="200">
        <f ca="1"/>
        <v>1.2757544754218426E-3</v>
      </c>
      <c r="DX109" s="200">
        <f ca="1"/>
        <v>5.5220375168518682E-3</v>
      </c>
      <c r="DY109" s="200">
        <f ca="1"/>
        <v>1.0054161106356243</v>
      </c>
      <c r="DZ109" s="200">
        <f ca="1"/>
        <v>1.0389646131439161</v>
      </c>
      <c r="EA109" s="200">
        <f ca="1"/>
        <v>1.4028658064067005E-2</v>
      </c>
      <c r="EB109" s="200">
        <f ca="1"/>
        <v>1.4308113403988664E-2</v>
      </c>
      <c r="EC109" s="200">
        <f ca="1"/>
        <v>1.0054161106356243</v>
      </c>
      <c r="ED109" s="200">
        <f ca="1"/>
        <v>1.0337720458946649</v>
      </c>
      <c r="EE109" s="200">
        <f ca="1"/>
        <v>7.1540567019942464E-2</v>
      </c>
      <c r="EF109" s="200">
        <f ca="1"/>
        <v>6.9025468960648186E-3</v>
      </c>
      <c r="EG109" s="200">
        <f ca="1"/>
        <v>8.9581633093125159</v>
      </c>
      <c r="EH109" s="200">
        <f ca="1"/>
        <v>8.6869950931765612</v>
      </c>
      <c r="EI109" s="200">
        <f ca="1"/>
        <v>1.0424278285210544E-7</v>
      </c>
      <c r="EJ109" s="200">
        <f ca="1"/>
        <v>1.7169736084786536E-13</v>
      </c>
      <c r="EK109" s="200">
        <f ca="1"/>
        <v>5.3756146386522576E-8</v>
      </c>
      <c r="EL109" s="200">
        <f ca="1"/>
        <v>1.8406791722839752E-9</v>
      </c>
      <c r="EO109" s="224"/>
      <c r="EP109" s="17"/>
      <c r="EQ109" s="17"/>
      <c r="ER109" s="17"/>
      <c r="ES109" s="17"/>
      <c r="ET109" s="294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14898.027188393358</v>
      </c>
      <c r="FM109" s="40">
        <f ca="1"/>
        <v>85.848680423932677</v>
      </c>
      <c r="FN109" s="40">
        <f ca="1"/>
        <v>26878.073193261287</v>
      </c>
      <c r="FO109" s="40">
        <f ca="1"/>
        <v>138.05093792129816</v>
      </c>
      <c r="FP109" s="17"/>
      <c r="GB109" s="17"/>
      <c r="GC109" s="17"/>
      <c r="GM109" s="225"/>
      <c r="GX109" s="294"/>
      <c r="GY109" s="274"/>
      <c r="GZ109" s="306"/>
      <c r="HA109" s="41" t="s">
        <v>13</v>
      </c>
      <c r="HB109" s="40">
        <f ca="1"/>
        <v>0</v>
      </c>
      <c r="HC109" s="17" t="s">
        <v>205</v>
      </c>
      <c r="HD109" s="17"/>
      <c r="HE109" s="17"/>
      <c r="HF109" s="40">
        <f t="shared" ca="1" si="16"/>
        <v>0</v>
      </c>
      <c r="HG109" s="40">
        <f t="shared" ca="1" si="14"/>
        <v>0</v>
      </c>
      <c r="HH109" s="40">
        <f t="shared" ca="1" si="14"/>
        <v>0</v>
      </c>
      <c r="HI109" s="40">
        <f t="shared" ca="1" si="14"/>
        <v>0</v>
      </c>
      <c r="HJ109" s="40">
        <f t="shared" ca="1" si="14"/>
        <v>0</v>
      </c>
      <c r="HK109" s="40">
        <f t="shared" ca="1" si="14"/>
        <v>0</v>
      </c>
      <c r="HL109" s="40">
        <f t="shared" ca="1" si="14"/>
        <v>0</v>
      </c>
      <c r="HM109" s="40">
        <f t="shared" ca="1" si="14"/>
        <v>0</v>
      </c>
      <c r="HN109" s="40">
        <f t="shared" ca="1" si="14"/>
        <v>0</v>
      </c>
      <c r="HO109" s="40">
        <f t="shared" ca="1" si="14"/>
        <v>0</v>
      </c>
      <c r="HP109" s="40">
        <f t="shared" ca="1" si="14"/>
        <v>0</v>
      </c>
      <c r="HQ109" s="40">
        <f t="shared" ca="1" si="14"/>
        <v>0</v>
      </c>
      <c r="HR109" s="40">
        <f t="shared" ca="1" si="14"/>
        <v>0</v>
      </c>
      <c r="HS109" s="40">
        <f t="shared" ca="1" si="14"/>
        <v>0</v>
      </c>
      <c r="HT109" s="40">
        <f t="shared" ca="1" si="14"/>
        <v>0</v>
      </c>
      <c r="HU109" s="40">
        <f t="shared" ca="1" si="14"/>
        <v>0</v>
      </c>
      <c r="HV109" s="40">
        <f t="shared" ca="1" si="14"/>
        <v>0</v>
      </c>
      <c r="HW109" s="40">
        <f t="shared" ca="1" si="14"/>
        <v>0</v>
      </c>
      <c r="HX109" s="40">
        <f t="shared" ca="1" si="14"/>
        <v>0</v>
      </c>
      <c r="HY109" s="249"/>
      <c r="HZ109" s="306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294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296"/>
      <c r="BB110" s="294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O110" s="193"/>
      <c r="BP110" s="193"/>
      <c r="BQ110" s="193"/>
      <c r="BR110" s="193"/>
      <c r="BS110" s="153"/>
      <c r="BT110" s="153"/>
      <c r="BU110" s="38"/>
      <c r="BV110" s="294"/>
      <c r="BW110" s="3" t="s">
        <v>23</v>
      </c>
      <c r="BX110" s="200">
        <f t="shared" ca="1" si="15"/>
        <v>0</v>
      </c>
      <c r="BY110" s="200">
        <f t="shared" ca="1" si="13"/>
        <v>0</v>
      </c>
      <c r="BZ110" s="200">
        <f t="shared" ca="1" si="13"/>
        <v>0</v>
      </c>
      <c r="CA110" s="200">
        <f t="shared" ca="1" si="13"/>
        <v>0</v>
      </c>
      <c r="CB110" s="200">
        <f t="shared" ca="1" si="13"/>
        <v>0</v>
      </c>
      <c r="CC110" s="200">
        <f t="shared" ca="1" si="13"/>
        <v>0</v>
      </c>
      <c r="CD110" s="200">
        <f t="shared" ca="1" si="13"/>
        <v>0</v>
      </c>
      <c r="CE110" s="200">
        <f t="shared" ca="1" si="13"/>
        <v>6400</v>
      </c>
      <c r="CF110" s="200">
        <f t="shared" ca="1" si="13"/>
        <v>0</v>
      </c>
      <c r="CG110" s="200">
        <f t="shared" ca="1" si="13"/>
        <v>0</v>
      </c>
      <c r="CH110" s="200">
        <f t="shared" ca="1" si="13"/>
        <v>0</v>
      </c>
      <c r="CI110" s="200">
        <f t="shared" ca="1" si="13"/>
        <v>0</v>
      </c>
      <c r="CJ110" s="200">
        <f t="shared" ca="1" si="13"/>
        <v>0</v>
      </c>
      <c r="CK110" s="200">
        <f t="shared" ca="1" si="13"/>
        <v>0</v>
      </c>
      <c r="CL110" s="200">
        <f t="shared" ca="1" si="13"/>
        <v>0</v>
      </c>
      <c r="CM110" s="200">
        <f t="shared" ca="1" si="13"/>
        <v>0</v>
      </c>
      <c r="CN110" s="200">
        <f t="shared" ca="1" si="13"/>
        <v>0</v>
      </c>
      <c r="CO110" s="200">
        <f t="shared" ca="1" si="13"/>
        <v>0</v>
      </c>
      <c r="CP110" s="200">
        <f t="shared" ca="1" si="13"/>
        <v>0</v>
      </c>
      <c r="CT110" s="294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294"/>
      <c r="DR110" s="3" t="s">
        <v>23</v>
      </c>
      <c r="DS110" s="200">
        <f ca="1"/>
        <v>0</v>
      </c>
      <c r="DT110" s="200">
        <f ca="1"/>
        <v>5.5062993713813507E-4</v>
      </c>
      <c r="DU110" s="200">
        <f ca="1"/>
        <v>1.1209939938420118E-3</v>
      </c>
      <c r="DV110" s="200">
        <f ca="1"/>
        <v>0</v>
      </c>
      <c r="DW110" s="200">
        <f ca="1"/>
        <v>6.3792492717222886E-4</v>
      </c>
      <c r="DX110" s="200">
        <f ca="1"/>
        <v>1.2850418953798668E-3</v>
      </c>
      <c r="DY110" s="200">
        <f ca="1"/>
        <v>3.1111722850867695E-3</v>
      </c>
      <c r="DZ110" s="200">
        <f ca="1"/>
        <v>3.2149851940964347E-3</v>
      </c>
      <c r="EA110" s="200">
        <f ca="1"/>
        <v>1.0194589627099226</v>
      </c>
      <c r="EB110" s="200">
        <f ca="1"/>
        <v>1.0397669101742637</v>
      </c>
      <c r="EC110" s="200">
        <f ca="1"/>
        <v>3.1111722850867695E-3</v>
      </c>
      <c r="ED110" s="200">
        <f ca="1"/>
        <v>3.1989172485525613E-3</v>
      </c>
      <c r="EE110" s="200">
        <f ca="1"/>
        <v>5.198834550871319</v>
      </c>
      <c r="EF110" s="200">
        <f ca="1"/>
        <v>1.6063023692249098E-3</v>
      </c>
      <c r="EG110" s="200">
        <f ca="1"/>
        <v>2.7720253453661688E-2</v>
      </c>
      <c r="EH110" s="200">
        <f ca="1"/>
        <v>2.6881147107829625E-2</v>
      </c>
      <c r="EI110" s="200">
        <f ca="1"/>
        <v>3.2257018114213974E-10</v>
      </c>
      <c r="EJ110" s="200">
        <f ca="1"/>
        <v>1.2477202922091163E-11</v>
      </c>
      <c r="EK110" s="200">
        <f ca="1"/>
        <v>1.6634369692473316E-10</v>
      </c>
      <c r="EL110" s="200">
        <f ca="1"/>
        <v>4.2834729845997369E-10</v>
      </c>
      <c r="EO110" s="224"/>
      <c r="EP110" s="17"/>
      <c r="EQ110" s="17"/>
      <c r="ER110" s="17"/>
      <c r="ES110" s="17"/>
      <c r="ET110" s="294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46.10064310772097</v>
      </c>
      <c r="FM110" s="40">
        <f ca="1"/>
        <v>6238.6014610455813</v>
      </c>
      <c r="FN110" s="40">
        <f ca="1"/>
        <v>83.171848462366583</v>
      </c>
      <c r="FO110" s="40">
        <f ca="1"/>
        <v>32.12604738449803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294"/>
      <c r="GY110" s="274"/>
      <c r="GZ110" s="306"/>
      <c r="HA110" s="41" t="s">
        <v>23</v>
      </c>
      <c r="HB110" s="40">
        <f ca="1"/>
        <v>0</v>
      </c>
      <c r="HC110" s="17" t="s">
        <v>205</v>
      </c>
      <c r="HD110" s="17"/>
      <c r="HE110" s="17"/>
      <c r="HF110" s="40">
        <f t="shared" ca="1" si="16"/>
        <v>0</v>
      </c>
      <c r="HG110" s="40">
        <f t="shared" ca="1" si="14"/>
        <v>0</v>
      </c>
      <c r="HH110" s="40">
        <f t="shared" ca="1" si="14"/>
        <v>0</v>
      </c>
      <c r="HI110" s="40">
        <f t="shared" ca="1" si="14"/>
        <v>0</v>
      </c>
      <c r="HJ110" s="40">
        <f t="shared" ca="1" si="14"/>
        <v>0</v>
      </c>
      <c r="HK110" s="40">
        <f t="shared" ca="1" si="14"/>
        <v>0</v>
      </c>
      <c r="HL110" s="40">
        <f t="shared" ca="1" si="14"/>
        <v>0</v>
      </c>
      <c r="HM110" s="40">
        <f t="shared" ca="1" si="14"/>
        <v>0</v>
      </c>
      <c r="HN110" s="40">
        <f t="shared" ca="1" si="14"/>
        <v>0</v>
      </c>
      <c r="HO110" s="40">
        <f t="shared" ca="1" si="14"/>
        <v>0</v>
      </c>
      <c r="HP110" s="40">
        <f t="shared" ca="1" si="14"/>
        <v>0</v>
      </c>
      <c r="HQ110" s="40">
        <f t="shared" ca="1" si="14"/>
        <v>0</v>
      </c>
      <c r="HR110" s="40">
        <f t="shared" ca="1" si="14"/>
        <v>0</v>
      </c>
      <c r="HS110" s="40">
        <f t="shared" ca="1" si="14"/>
        <v>0</v>
      </c>
      <c r="HT110" s="40">
        <f t="shared" ca="1" si="14"/>
        <v>0</v>
      </c>
      <c r="HU110" s="40">
        <f t="shared" ca="1" si="14"/>
        <v>0</v>
      </c>
      <c r="HV110" s="40">
        <f t="shared" ca="1" si="14"/>
        <v>0</v>
      </c>
      <c r="HW110" s="40">
        <f t="shared" ca="1" si="14"/>
        <v>0</v>
      </c>
      <c r="HX110" s="40">
        <f t="shared" ca="1" si="14"/>
        <v>0</v>
      </c>
      <c r="HY110" s="249"/>
      <c r="HZ110" s="306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294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96"/>
      <c r="BB111" s="294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O111" s="193"/>
      <c r="BP111" s="193"/>
      <c r="BQ111" s="193"/>
      <c r="BR111" s="193"/>
      <c r="BS111" s="153"/>
      <c r="BT111" s="153"/>
      <c r="BU111" s="38"/>
      <c r="BV111" s="294"/>
      <c r="BW111" s="3" t="s">
        <v>22</v>
      </c>
      <c r="BX111" s="200">
        <f t="shared" ca="1" si="15"/>
        <v>0</v>
      </c>
      <c r="BY111" s="200">
        <f t="shared" ca="1" si="13"/>
        <v>0</v>
      </c>
      <c r="BZ111" s="200">
        <f t="shared" ca="1" si="13"/>
        <v>0</v>
      </c>
      <c r="CA111" s="200">
        <f t="shared" ca="1" si="13"/>
        <v>0</v>
      </c>
      <c r="CB111" s="200">
        <f t="shared" ca="1" si="13"/>
        <v>0</v>
      </c>
      <c r="CC111" s="200">
        <f t="shared" ca="1" si="13"/>
        <v>0</v>
      </c>
      <c r="CD111" s="200">
        <f t="shared" ca="1" si="13"/>
        <v>0</v>
      </c>
      <c r="CE111" s="200">
        <f t="shared" ca="1" si="13"/>
        <v>0</v>
      </c>
      <c r="CF111" s="200">
        <f t="shared" ca="1" si="13"/>
        <v>6275</v>
      </c>
      <c r="CG111" s="200">
        <f t="shared" ca="1" si="13"/>
        <v>0</v>
      </c>
      <c r="CH111" s="200">
        <f t="shared" ca="1" si="13"/>
        <v>0</v>
      </c>
      <c r="CI111" s="200">
        <f t="shared" ca="1" si="13"/>
        <v>0</v>
      </c>
      <c r="CJ111" s="200">
        <f t="shared" ca="1" si="13"/>
        <v>0</v>
      </c>
      <c r="CK111" s="200">
        <f t="shared" ca="1" si="13"/>
        <v>0</v>
      </c>
      <c r="CL111" s="200">
        <f t="shared" ca="1" si="13"/>
        <v>0</v>
      </c>
      <c r="CM111" s="200">
        <f t="shared" ca="1" si="13"/>
        <v>0</v>
      </c>
      <c r="CN111" s="200">
        <f t="shared" ca="1" si="13"/>
        <v>0</v>
      </c>
      <c r="CO111" s="200">
        <f t="shared" ca="1" si="13"/>
        <v>0</v>
      </c>
      <c r="CP111" s="200">
        <f t="shared" ca="1" si="13"/>
        <v>0</v>
      </c>
      <c r="CT111" s="294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294"/>
      <c r="DR111" s="3" t="s">
        <v>22</v>
      </c>
      <c r="DS111" s="200">
        <f ca="1"/>
        <v>0</v>
      </c>
      <c r="DT111" s="200">
        <f ca="1"/>
        <v>5.3987544617840584E-4</v>
      </c>
      <c r="DU111" s="200">
        <f ca="1"/>
        <v>1.099099579899785E-3</v>
      </c>
      <c r="DV111" s="200">
        <f ca="1"/>
        <v>0</v>
      </c>
      <c r="DW111" s="200">
        <f ca="1"/>
        <v>6.2546545593839627E-4</v>
      </c>
      <c r="DX111" s="200">
        <f ca="1"/>
        <v>1.2599434208607288E-3</v>
      </c>
      <c r="DY111" s="200">
        <f ca="1"/>
        <v>3.0504072013936684E-3</v>
      </c>
      <c r="DZ111" s="200">
        <f ca="1"/>
        <v>3.1521925145242386E-3</v>
      </c>
      <c r="EA111" s="200">
        <f ca="1"/>
        <v>1.9078904844494361E-2</v>
      </c>
      <c r="EB111" s="200">
        <f ca="1"/>
        <v>1.0194589627099226</v>
      </c>
      <c r="EC111" s="200">
        <f ca="1"/>
        <v>3.0504072013936684E-3</v>
      </c>
      <c r="ED111" s="200">
        <f ca="1"/>
        <v>3.1364383960417689E-3</v>
      </c>
      <c r="EE111" s="200">
        <f ca="1"/>
        <v>5.0972948135496132</v>
      </c>
      <c r="EF111" s="200">
        <f ca="1"/>
        <v>1.5749292760759857E-3</v>
      </c>
      <c r="EG111" s="200">
        <f ca="1"/>
        <v>2.7178842253394859E-2</v>
      </c>
      <c r="EH111" s="200">
        <f ca="1"/>
        <v>2.6356124703379828E-2</v>
      </c>
      <c r="EI111" s="200">
        <f ca="1"/>
        <v>3.1626998229170735E-10</v>
      </c>
      <c r="EJ111" s="200">
        <f ca="1"/>
        <v>1.223350755251907E-11</v>
      </c>
      <c r="EK111" s="200">
        <f ca="1"/>
        <v>1.6309479659417196E-10</v>
      </c>
      <c r="EL111" s="200">
        <f ca="1"/>
        <v>4.1998114028692734E-10</v>
      </c>
      <c r="EO111" s="224"/>
      <c r="EP111" s="17"/>
      <c r="EQ111" s="17"/>
      <c r="ER111" s="17"/>
      <c r="ES111" s="17"/>
      <c r="ET111" s="294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45.2002399220233</v>
      </c>
      <c r="FM111" s="40">
        <f ca="1"/>
        <v>6116.7537762595348</v>
      </c>
      <c r="FN111" s="40">
        <f ca="1"/>
        <v>81.547398297085977</v>
      </c>
      <c r="FO111" s="40">
        <f ca="1"/>
        <v>31.498585521519551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294"/>
      <c r="GY111" s="274"/>
      <c r="GZ111" s="306"/>
      <c r="HA111" s="41" t="s">
        <v>22</v>
      </c>
      <c r="HB111" s="40">
        <f ca="1"/>
        <v>0</v>
      </c>
      <c r="HC111" s="17" t="s">
        <v>205</v>
      </c>
      <c r="HD111" s="17"/>
      <c r="HE111" s="17"/>
      <c r="HF111" s="40">
        <f t="shared" ca="1" si="16"/>
        <v>0</v>
      </c>
      <c r="HG111" s="40">
        <f t="shared" ca="1" si="14"/>
        <v>0</v>
      </c>
      <c r="HH111" s="40">
        <f t="shared" ca="1" si="14"/>
        <v>0</v>
      </c>
      <c r="HI111" s="40">
        <f t="shared" ca="1" si="14"/>
        <v>0</v>
      </c>
      <c r="HJ111" s="40">
        <f t="shared" ca="1" si="14"/>
        <v>0</v>
      </c>
      <c r="HK111" s="40">
        <f t="shared" ca="1" si="14"/>
        <v>0</v>
      </c>
      <c r="HL111" s="40">
        <f t="shared" ca="1" si="14"/>
        <v>0</v>
      </c>
      <c r="HM111" s="40">
        <f t="shared" ca="1" si="14"/>
        <v>0</v>
      </c>
      <c r="HN111" s="40">
        <f t="shared" ca="1" si="14"/>
        <v>0</v>
      </c>
      <c r="HO111" s="40">
        <f t="shared" ca="1" si="14"/>
        <v>0</v>
      </c>
      <c r="HP111" s="40">
        <f t="shared" ca="1" si="14"/>
        <v>0</v>
      </c>
      <c r="HQ111" s="40">
        <f t="shared" ca="1" si="14"/>
        <v>0</v>
      </c>
      <c r="HR111" s="40">
        <f t="shared" ca="1" si="14"/>
        <v>0</v>
      </c>
      <c r="HS111" s="40">
        <f t="shared" ca="1" si="14"/>
        <v>0</v>
      </c>
      <c r="HT111" s="40">
        <f t="shared" ca="1" si="14"/>
        <v>0</v>
      </c>
      <c r="HU111" s="40">
        <f t="shared" ca="1" si="14"/>
        <v>0</v>
      </c>
      <c r="HV111" s="40">
        <f t="shared" ca="1" si="14"/>
        <v>0</v>
      </c>
      <c r="HW111" s="40">
        <f t="shared" ca="1" si="14"/>
        <v>0</v>
      </c>
      <c r="HX111" s="40">
        <f t="shared" ca="1" si="14"/>
        <v>0</v>
      </c>
      <c r="HY111" s="249"/>
      <c r="HZ111" s="306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294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96"/>
      <c r="BB112" s="294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O112" s="193"/>
      <c r="BP112" s="193"/>
      <c r="BQ112" s="193"/>
      <c r="BR112" s="193"/>
      <c r="BS112" s="153"/>
      <c r="BT112" s="153"/>
      <c r="BU112" s="38"/>
      <c r="BV112" s="294"/>
      <c r="BW112" s="3" t="s">
        <v>133</v>
      </c>
      <c r="BX112" s="200">
        <f t="shared" ca="1" si="15"/>
        <v>0</v>
      </c>
      <c r="BY112" s="200">
        <f t="shared" ca="1" si="13"/>
        <v>0</v>
      </c>
      <c r="BZ112" s="200">
        <f t="shared" ca="1" si="13"/>
        <v>0</v>
      </c>
      <c r="CA112" s="200">
        <f t="shared" ca="1" si="13"/>
        <v>0</v>
      </c>
      <c r="CB112" s="200">
        <f t="shared" ca="1" si="13"/>
        <v>0</v>
      </c>
      <c r="CC112" s="200">
        <f t="shared" ca="1" si="13"/>
        <v>0</v>
      </c>
      <c r="CD112" s="200">
        <f t="shared" ca="1" si="13"/>
        <v>0</v>
      </c>
      <c r="CE112" s="200">
        <f t="shared" ca="1" si="13"/>
        <v>0</v>
      </c>
      <c r="CF112" s="200">
        <f t="shared" ca="1" si="13"/>
        <v>0</v>
      </c>
      <c r="CG112" s="200">
        <f t="shared" ca="1" si="13"/>
        <v>15150</v>
      </c>
      <c r="CH112" s="200">
        <f t="shared" ca="1" si="13"/>
        <v>0</v>
      </c>
      <c r="CI112" s="200">
        <f t="shared" ca="1" si="13"/>
        <v>0</v>
      </c>
      <c r="CJ112" s="200">
        <f t="shared" ca="1" si="13"/>
        <v>0</v>
      </c>
      <c r="CK112" s="200">
        <f t="shared" ca="1" si="13"/>
        <v>0</v>
      </c>
      <c r="CL112" s="200">
        <f t="shared" ca="1" si="13"/>
        <v>0</v>
      </c>
      <c r="CM112" s="200">
        <f t="shared" ca="1" si="13"/>
        <v>0</v>
      </c>
      <c r="CN112" s="200">
        <f t="shared" ca="1" si="13"/>
        <v>0</v>
      </c>
      <c r="CO112" s="200">
        <f t="shared" ca="1" si="13"/>
        <v>0</v>
      </c>
      <c r="CP112" s="200">
        <f t="shared" ca="1" si="13"/>
        <v>0</v>
      </c>
      <c r="CT112" s="294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0.99999999999999989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294"/>
      <c r="DR112" s="3" t="s">
        <v>133</v>
      </c>
      <c r="DS112" s="200">
        <f ca="1"/>
        <v>0</v>
      </c>
      <c r="DT112" s="200">
        <f ca="1"/>
        <v>1.0763122477531781E-3</v>
      </c>
      <c r="DU112" s="200">
        <f ca="1"/>
        <v>4.7083234091868115E-3</v>
      </c>
      <c r="DV112" s="200">
        <f ca="1"/>
        <v>0</v>
      </c>
      <c r="DW112" s="200">
        <f ca="1"/>
        <v>1.2469471162994137E-3</v>
      </c>
      <c r="DX112" s="200">
        <f ca="1"/>
        <v>5.3973463471165039E-3</v>
      </c>
      <c r="DY112" s="200">
        <f ca="1"/>
        <v>5.2938113632070754E-3</v>
      </c>
      <c r="DZ112" s="200">
        <f ca="1"/>
        <v>1.0155041218793763</v>
      </c>
      <c r="EA112" s="200">
        <f ca="1"/>
        <v>1.3711881914233235E-2</v>
      </c>
      <c r="EB112" s="200">
        <f ca="1"/>
        <v>1.3985026972285581E-2</v>
      </c>
      <c r="EC112" s="200">
        <f ca="1"/>
        <v>5.2938113632070754E-3</v>
      </c>
      <c r="ED112" s="200">
        <f ca="1"/>
        <v>1.4212925255356201E-2</v>
      </c>
      <c r="EE112" s="200">
        <f ca="1"/>
        <v>6.9925134861427637E-2</v>
      </c>
      <c r="EF112" s="200">
        <f ca="1"/>
        <v>6.746682933895614E-3</v>
      </c>
      <c r="EG112" s="200">
        <f ca="1"/>
        <v>0.12316226391122968</v>
      </c>
      <c r="EH112" s="200">
        <f ca="1"/>
        <v>8.4908371394596696</v>
      </c>
      <c r="EI112" s="200">
        <f ca="1"/>
        <v>1.0188891356189661E-7</v>
      </c>
      <c r="EJ112" s="200">
        <f ca="1"/>
        <v>1.6782032366742803E-13</v>
      </c>
      <c r="EK112" s="200">
        <f ca="1"/>
        <v>7.3907211327852002E-10</v>
      </c>
      <c r="EL112" s="200">
        <f ca="1"/>
        <v>1.7991154490388534E-9</v>
      </c>
      <c r="EO112" s="224"/>
      <c r="EP112" s="17"/>
      <c r="EQ112" s="17"/>
      <c r="ER112" s="17"/>
      <c r="ES112" s="17"/>
      <c r="ET112" s="294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14561.620122848994</v>
      </c>
      <c r="FM112" s="40">
        <f ca="1"/>
        <v>83.910161833714014</v>
      </c>
      <c r="FN112" s="40">
        <f ca="1"/>
        <v>369.53605663926004</v>
      </c>
      <c r="FO112" s="40">
        <f ca="1"/>
        <v>134.933658677914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294"/>
      <c r="GY112" s="274"/>
      <c r="GZ112" s="306"/>
      <c r="HA112" s="41" t="s">
        <v>133</v>
      </c>
      <c r="HB112" s="40">
        <f ca="1"/>
        <v>0</v>
      </c>
      <c r="HC112" s="17" t="s">
        <v>205</v>
      </c>
      <c r="HD112" s="17"/>
      <c r="HE112" s="17"/>
      <c r="HF112" s="40">
        <f t="shared" ca="1" si="16"/>
        <v>0</v>
      </c>
      <c r="HG112" s="40">
        <f t="shared" ca="1" si="14"/>
        <v>0</v>
      </c>
      <c r="HH112" s="40">
        <f t="shared" ca="1" si="14"/>
        <v>0</v>
      </c>
      <c r="HI112" s="40">
        <f t="shared" ca="1" si="14"/>
        <v>0</v>
      </c>
      <c r="HJ112" s="40">
        <f t="shared" ca="1" si="14"/>
        <v>0</v>
      </c>
      <c r="HK112" s="40">
        <f t="shared" ca="1" si="14"/>
        <v>0</v>
      </c>
      <c r="HL112" s="40">
        <f t="shared" ca="1" si="14"/>
        <v>0</v>
      </c>
      <c r="HM112" s="40">
        <f t="shared" ca="1" si="14"/>
        <v>0</v>
      </c>
      <c r="HN112" s="40">
        <f t="shared" ca="1" si="14"/>
        <v>0</v>
      </c>
      <c r="HO112" s="40">
        <f t="shared" ca="1" si="14"/>
        <v>0</v>
      </c>
      <c r="HP112" s="40">
        <f t="shared" ca="1" si="14"/>
        <v>0</v>
      </c>
      <c r="HQ112" s="40">
        <f t="shared" ca="1" si="14"/>
        <v>0</v>
      </c>
      <c r="HR112" s="40">
        <f t="shared" ca="1" si="14"/>
        <v>0</v>
      </c>
      <c r="HS112" s="40">
        <f t="shared" ca="1" si="14"/>
        <v>0</v>
      </c>
      <c r="HT112" s="40">
        <f t="shared" ca="1" si="14"/>
        <v>0</v>
      </c>
      <c r="HU112" s="40">
        <f t="shared" ca="1" si="14"/>
        <v>0</v>
      </c>
      <c r="HV112" s="40">
        <f t="shared" ca="1" si="14"/>
        <v>0</v>
      </c>
      <c r="HW112" s="40">
        <f t="shared" ca="1" si="14"/>
        <v>0</v>
      </c>
      <c r="HX112" s="40">
        <f t="shared" ca="1" si="14"/>
        <v>0</v>
      </c>
      <c r="HY112" s="249"/>
      <c r="HZ112" s="306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6" ht="16" customHeight="1">
      <c r="A113" s="294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96"/>
      <c r="BB113" s="294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O113" s="193"/>
      <c r="BP113" s="193"/>
      <c r="BQ113" s="193"/>
      <c r="BR113" s="193"/>
      <c r="BS113" s="178"/>
      <c r="BT113" s="178"/>
      <c r="BU113" s="38"/>
      <c r="BV113" s="294"/>
      <c r="BW113" s="3" t="s">
        <v>134</v>
      </c>
      <c r="BX113" s="200">
        <f t="shared" ca="1" si="15"/>
        <v>0</v>
      </c>
      <c r="BY113" s="200">
        <f t="shared" ca="1" si="13"/>
        <v>0</v>
      </c>
      <c r="BZ113" s="200">
        <f t="shared" ca="1" si="13"/>
        <v>0</v>
      </c>
      <c r="CA113" s="200">
        <f t="shared" ca="1" si="13"/>
        <v>0</v>
      </c>
      <c r="CB113" s="200">
        <f t="shared" ca="1" si="13"/>
        <v>0</v>
      </c>
      <c r="CC113" s="200">
        <f t="shared" ca="1" si="13"/>
        <v>0</v>
      </c>
      <c r="CD113" s="200">
        <f t="shared" ca="1" si="13"/>
        <v>0</v>
      </c>
      <c r="CE113" s="200">
        <f t="shared" ca="1" si="13"/>
        <v>0</v>
      </c>
      <c r="CF113" s="200">
        <f t="shared" ca="1" si="13"/>
        <v>0</v>
      </c>
      <c r="CG113" s="200">
        <f t="shared" ca="1" si="13"/>
        <v>0</v>
      </c>
      <c r="CH113" s="200">
        <f t="shared" ca="1" si="13"/>
        <v>26000</v>
      </c>
      <c r="CI113" s="200">
        <f t="shared" ca="1" si="13"/>
        <v>0</v>
      </c>
      <c r="CJ113" s="200">
        <f t="shared" ca="1" si="13"/>
        <v>0</v>
      </c>
      <c r="CK113" s="200">
        <f t="shared" ca="1" si="13"/>
        <v>0</v>
      </c>
      <c r="CL113" s="200">
        <f t="shared" ca="1" si="13"/>
        <v>0</v>
      </c>
      <c r="CM113" s="200">
        <f t="shared" ca="1" si="13"/>
        <v>0</v>
      </c>
      <c r="CN113" s="200">
        <f t="shared" ca="1" si="13"/>
        <v>0</v>
      </c>
      <c r="CO113" s="200">
        <f t="shared" ca="1" si="13"/>
        <v>0</v>
      </c>
      <c r="CP113" s="200">
        <f t="shared" ca="1" si="13"/>
        <v>0</v>
      </c>
      <c r="CT113" s="294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294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2.2561558852006542E-19</v>
      </c>
      <c r="DX113" s="200">
        <f ca="1"/>
        <v>0</v>
      </c>
      <c r="DY113" s="200">
        <f ca="1"/>
        <v>0</v>
      </c>
      <c r="DZ113" s="200">
        <f ca="1"/>
        <v>-2.3103036264454699E-16</v>
      </c>
      <c r="EA113" s="200">
        <f ca="1"/>
        <v>0</v>
      </c>
      <c r="EB113" s="200">
        <f ca="1"/>
        <v>1.155151813222735E-16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8.6655112651646409</v>
      </c>
      <c r="EH113" s="200">
        <f ca="1"/>
        <v>1.8482429011563759E-15</v>
      </c>
      <c r="EI113" s="200">
        <f ca="1"/>
        <v>0</v>
      </c>
      <c r="EJ113" s="200">
        <f ca="1"/>
        <v>1.6809671261911498E-27</v>
      </c>
      <c r="EK113" s="200">
        <f ca="1"/>
        <v>5.2000000000000002E-8</v>
      </c>
      <c r="EL113" s="200">
        <f ca="1"/>
        <v>0</v>
      </c>
      <c r="EO113" s="224"/>
      <c r="EP113" s="17"/>
      <c r="EQ113" s="17"/>
      <c r="ER113" s="17"/>
      <c r="ES113" s="17"/>
      <c r="ET113" s="294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8.4048356309557489E-13</v>
      </c>
      <c r="FN113" s="40">
        <f ca="1"/>
        <v>26000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294"/>
      <c r="GY113" s="274"/>
      <c r="GZ113" s="306"/>
      <c r="HA113" s="41" t="s">
        <v>134</v>
      </c>
      <c r="HB113" s="40">
        <f ca="1"/>
        <v>0</v>
      </c>
      <c r="HC113" s="17" t="s">
        <v>205</v>
      </c>
      <c r="HD113" s="17"/>
      <c r="HE113" s="17"/>
      <c r="HF113" s="40">
        <f t="shared" ca="1" si="16"/>
        <v>0</v>
      </c>
      <c r="HG113" s="40">
        <f t="shared" ca="1" si="14"/>
        <v>0</v>
      </c>
      <c r="HH113" s="40">
        <f t="shared" ca="1" si="14"/>
        <v>0</v>
      </c>
      <c r="HI113" s="40">
        <f t="shared" ca="1" si="14"/>
        <v>0</v>
      </c>
      <c r="HJ113" s="40">
        <f t="shared" ca="1" si="14"/>
        <v>0</v>
      </c>
      <c r="HK113" s="40">
        <f t="shared" ca="1" si="14"/>
        <v>0</v>
      </c>
      <c r="HL113" s="40">
        <f t="shared" ca="1" si="14"/>
        <v>0</v>
      </c>
      <c r="HM113" s="40">
        <f t="shared" ca="1" si="14"/>
        <v>0</v>
      </c>
      <c r="HN113" s="40">
        <f t="shared" ca="1" si="14"/>
        <v>0</v>
      </c>
      <c r="HO113" s="40">
        <f t="shared" ca="1" si="14"/>
        <v>0</v>
      </c>
      <c r="HP113" s="40">
        <f t="shared" ca="1" si="14"/>
        <v>0</v>
      </c>
      <c r="HQ113" s="40">
        <f t="shared" ca="1" si="14"/>
        <v>0</v>
      </c>
      <c r="HR113" s="40">
        <f t="shared" ca="1" si="14"/>
        <v>0</v>
      </c>
      <c r="HS113" s="40">
        <f t="shared" ca="1" si="14"/>
        <v>0</v>
      </c>
      <c r="HT113" s="40">
        <f t="shared" ca="1" si="14"/>
        <v>0</v>
      </c>
      <c r="HU113" s="40">
        <f t="shared" ca="1" si="14"/>
        <v>0</v>
      </c>
      <c r="HV113" s="40">
        <f t="shared" ca="1" si="14"/>
        <v>0</v>
      </c>
      <c r="HW113" s="40">
        <f t="shared" ca="1" si="14"/>
        <v>0</v>
      </c>
      <c r="HX113" s="40">
        <f t="shared" ca="1" si="14"/>
        <v>0</v>
      </c>
      <c r="HY113" s="249"/>
      <c r="HZ113" s="306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6" ht="16" customHeight="1">
      <c r="A114" s="294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96"/>
      <c r="BB114" s="294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O114" s="193"/>
      <c r="BP114" s="193"/>
      <c r="BQ114" s="193"/>
      <c r="BR114" s="193"/>
      <c r="BS114" s="153"/>
      <c r="BT114" s="153"/>
      <c r="BU114" s="38"/>
      <c r="BV114" s="294"/>
      <c r="BW114" s="3" t="s">
        <v>32</v>
      </c>
      <c r="BX114" s="200">
        <f t="shared" ca="1" si="15"/>
        <v>0</v>
      </c>
      <c r="BY114" s="200">
        <f t="shared" ca="1" si="13"/>
        <v>0</v>
      </c>
      <c r="BZ114" s="200">
        <f t="shared" ca="1" si="13"/>
        <v>0</v>
      </c>
      <c r="CA114" s="200">
        <f t="shared" ca="1" si="13"/>
        <v>0</v>
      </c>
      <c r="CB114" s="200">
        <f t="shared" ca="1" si="13"/>
        <v>0</v>
      </c>
      <c r="CC114" s="200">
        <f t="shared" ca="1" si="13"/>
        <v>0</v>
      </c>
      <c r="CD114" s="200">
        <f t="shared" ca="1" si="13"/>
        <v>0</v>
      </c>
      <c r="CE114" s="200">
        <f t="shared" ca="1" si="13"/>
        <v>0</v>
      </c>
      <c r="CF114" s="200">
        <f t="shared" ca="1" si="13"/>
        <v>0</v>
      </c>
      <c r="CG114" s="200">
        <f t="shared" ca="1" si="13"/>
        <v>0</v>
      </c>
      <c r="CH114" s="200">
        <f t="shared" ca="1" si="13"/>
        <v>0</v>
      </c>
      <c r="CI114" s="200">
        <f t="shared" ca="1" si="13"/>
        <v>3000.4000000000015</v>
      </c>
      <c r="CJ114" s="200">
        <f t="shared" ca="1" si="13"/>
        <v>0</v>
      </c>
      <c r="CK114" s="200">
        <f t="shared" ca="1" si="13"/>
        <v>0</v>
      </c>
      <c r="CL114" s="200">
        <f t="shared" ca="1" si="13"/>
        <v>0</v>
      </c>
      <c r="CM114" s="200">
        <f t="shared" ca="1" si="13"/>
        <v>0</v>
      </c>
      <c r="CN114" s="200">
        <f t="shared" ca="1" si="13"/>
        <v>0</v>
      </c>
      <c r="CO114" s="200">
        <f t="shared" ca="1" si="13"/>
        <v>0</v>
      </c>
      <c r="CP114" s="200">
        <f t="shared" ca="1" si="13"/>
        <v>0</v>
      </c>
      <c r="CT114" s="294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294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2.6036038915215561E-20</v>
      </c>
      <c r="DX114" s="200">
        <f ca="1"/>
        <v>0</v>
      </c>
      <c r="DY114" s="200">
        <f ca="1"/>
        <v>0</v>
      </c>
      <c r="DZ114" s="200">
        <f ca="1"/>
        <v>-2.6660903849180735E-17</v>
      </c>
      <c r="EA114" s="200">
        <f ca="1"/>
        <v>0</v>
      </c>
      <c r="EB114" s="200">
        <f ca="1"/>
        <v>1.3330451924590367E-17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2.1328723079344588E-16</v>
      </c>
      <c r="EI114" s="200">
        <f ca="1"/>
        <v>0</v>
      </c>
      <c r="EJ114" s="200">
        <f ca="1"/>
        <v>1.9398360636245878E-28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294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9.6991803181229391E-14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294"/>
      <c r="GY114" s="274"/>
      <c r="GZ114" s="306"/>
      <c r="HA114" s="41" t="s">
        <v>32</v>
      </c>
      <c r="HB114" s="40">
        <f ca="1"/>
        <v>0</v>
      </c>
      <c r="HC114" s="17" t="s">
        <v>205</v>
      </c>
      <c r="HD114" s="17"/>
      <c r="HE114" s="17"/>
      <c r="HF114" s="40">
        <f t="shared" ca="1" si="16"/>
        <v>0</v>
      </c>
      <c r="HG114" s="40">
        <f t="shared" ca="1" si="14"/>
        <v>0</v>
      </c>
      <c r="HH114" s="40">
        <f t="shared" ca="1" si="14"/>
        <v>0</v>
      </c>
      <c r="HI114" s="40">
        <f t="shared" ca="1" si="14"/>
        <v>0</v>
      </c>
      <c r="HJ114" s="40">
        <f t="shared" ca="1" si="14"/>
        <v>0</v>
      </c>
      <c r="HK114" s="40">
        <f t="shared" ca="1" si="14"/>
        <v>0</v>
      </c>
      <c r="HL114" s="40">
        <f t="shared" ca="1" si="14"/>
        <v>0</v>
      </c>
      <c r="HM114" s="40">
        <f t="shared" ca="1" si="14"/>
        <v>0</v>
      </c>
      <c r="HN114" s="40">
        <f t="shared" ca="1" si="14"/>
        <v>0</v>
      </c>
      <c r="HO114" s="40">
        <f t="shared" ca="1" si="14"/>
        <v>0</v>
      </c>
      <c r="HP114" s="40">
        <f t="shared" ca="1" si="14"/>
        <v>0</v>
      </c>
      <c r="HQ114" s="40">
        <f t="shared" ca="1" si="14"/>
        <v>0</v>
      </c>
      <c r="HR114" s="40">
        <f t="shared" ca="1" si="14"/>
        <v>0</v>
      </c>
      <c r="HS114" s="40">
        <f t="shared" ca="1" si="14"/>
        <v>0</v>
      </c>
      <c r="HT114" s="40">
        <f t="shared" ca="1" si="14"/>
        <v>0</v>
      </c>
      <c r="HU114" s="40">
        <f t="shared" ca="1" si="14"/>
        <v>0</v>
      </c>
      <c r="HV114" s="40">
        <f t="shared" ca="1" si="14"/>
        <v>0</v>
      </c>
      <c r="HW114" s="40">
        <f t="shared" ca="1" si="14"/>
        <v>0</v>
      </c>
      <c r="HX114" s="40">
        <f t="shared" ca="1" si="14"/>
        <v>0</v>
      </c>
      <c r="HY114" s="249"/>
      <c r="HZ114" s="306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6" ht="16" customHeight="1">
      <c r="A115" s="294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296"/>
      <c r="BB115" s="294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O115" s="193"/>
      <c r="BP115" s="193"/>
      <c r="BQ115" s="193"/>
      <c r="BR115" s="193"/>
      <c r="BS115" s="153"/>
      <c r="BT115" s="153"/>
      <c r="BU115" s="38"/>
      <c r="BV115" s="294"/>
      <c r="BW115" s="3" t="s">
        <v>33</v>
      </c>
      <c r="BX115" s="200">
        <f t="shared" ca="1" si="15"/>
        <v>0</v>
      </c>
      <c r="BY115" s="200">
        <f t="shared" ca="1" si="13"/>
        <v>0</v>
      </c>
      <c r="BZ115" s="200">
        <f t="shared" ca="1" si="13"/>
        <v>0</v>
      </c>
      <c r="CA115" s="200">
        <f t="shared" ca="1" si="13"/>
        <v>0</v>
      </c>
      <c r="CB115" s="200">
        <f t="shared" ca="1" si="13"/>
        <v>0</v>
      </c>
      <c r="CC115" s="200">
        <f t="shared" ca="1" si="13"/>
        <v>0</v>
      </c>
      <c r="CD115" s="200">
        <f t="shared" ca="1" si="13"/>
        <v>0</v>
      </c>
      <c r="CE115" s="200">
        <f t="shared" ca="1" si="13"/>
        <v>0</v>
      </c>
      <c r="CF115" s="200">
        <f t="shared" ca="1" si="13"/>
        <v>0</v>
      </c>
      <c r="CG115" s="200">
        <f t="shared" ca="1" si="13"/>
        <v>0</v>
      </c>
      <c r="CH115" s="200">
        <f t="shared" ca="1" si="13"/>
        <v>0</v>
      </c>
      <c r="CI115" s="200">
        <f t="shared" ca="1" si="13"/>
        <v>0</v>
      </c>
      <c r="CJ115" s="200">
        <f t="shared" ca="1" si="13"/>
        <v>20000</v>
      </c>
      <c r="CK115" s="200">
        <f t="shared" ca="1" si="13"/>
        <v>0</v>
      </c>
      <c r="CL115" s="200">
        <f t="shared" ca="1" si="13"/>
        <v>0</v>
      </c>
      <c r="CM115" s="200">
        <f t="shared" ca="1" si="13"/>
        <v>0</v>
      </c>
      <c r="CN115" s="200">
        <f t="shared" ca="1" si="13"/>
        <v>0</v>
      </c>
      <c r="CO115" s="200">
        <f t="shared" ca="1" si="13"/>
        <v>0</v>
      </c>
      <c r="CP115" s="200">
        <f t="shared" ca="1" si="13"/>
        <v>0</v>
      </c>
      <c r="CT115" s="294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294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2.6666666666666662E-7</v>
      </c>
      <c r="EO115" s="224"/>
      <c r="EP115" s="17"/>
      <c r="EQ115" s="17"/>
      <c r="ER115" s="17"/>
      <c r="ES115" s="17"/>
      <c r="ET115" s="294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19999.999999999996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294"/>
      <c r="GY115" s="274"/>
      <c r="GZ115" s="306"/>
      <c r="HA115" s="41" t="s">
        <v>33</v>
      </c>
      <c r="HB115" s="40">
        <f ca="1"/>
        <v>0</v>
      </c>
      <c r="HC115" s="17" t="s">
        <v>205</v>
      </c>
      <c r="HD115" s="17"/>
      <c r="HE115" s="17"/>
      <c r="HF115" s="40">
        <f t="shared" ca="1" si="16"/>
        <v>0</v>
      </c>
      <c r="HG115" s="40">
        <f t="shared" ca="1" si="14"/>
        <v>0</v>
      </c>
      <c r="HH115" s="40">
        <f t="shared" ca="1" si="14"/>
        <v>0</v>
      </c>
      <c r="HI115" s="40">
        <f t="shared" ca="1" si="14"/>
        <v>0</v>
      </c>
      <c r="HJ115" s="40">
        <f t="shared" ca="1" si="14"/>
        <v>0</v>
      </c>
      <c r="HK115" s="40">
        <f t="shared" ca="1" si="14"/>
        <v>0</v>
      </c>
      <c r="HL115" s="40">
        <f t="shared" ca="1" si="14"/>
        <v>0</v>
      </c>
      <c r="HM115" s="40">
        <f t="shared" ca="1" si="14"/>
        <v>0</v>
      </c>
      <c r="HN115" s="40">
        <f t="shared" ca="1" si="14"/>
        <v>0</v>
      </c>
      <c r="HO115" s="40">
        <f t="shared" ca="1" si="14"/>
        <v>0</v>
      </c>
      <c r="HP115" s="40">
        <f t="shared" ca="1" si="14"/>
        <v>0</v>
      </c>
      <c r="HQ115" s="40">
        <f t="shared" ca="1" si="14"/>
        <v>0</v>
      </c>
      <c r="HR115" s="40">
        <f t="shared" ca="1" si="14"/>
        <v>0</v>
      </c>
      <c r="HS115" s="40">
        <f t="shared" ca="1" si="14"/>
        <v>0</v>
      </c>
      <c r="HT115" s="40">
        <f t="shared" ca="1" si="14"/>
        <v>0</v>
      </c>
      <c r="HU115" s="40">
        <f t="shared" ca="1" si="14"/>
        <v>0</v>
      </c>
      <c r="HV115" s="40">
        <f t="shared" ca="1" si="14"/>
        <v>0</v>
      </c>
      <c r="HW115" s="40">
        <f t="shared" ca="1" si="14"/>
        <v>0</v>
      </c>
      <c r="HX115" s="40">
        <f t="shared" ca="1" si="14"/>
        <v>0</v>
      </c>
      <c r="HY115" s="249"/>
      <c r="HZ115" s="306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6">
      <c r="A116" s="294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96"/>
      <c r="BB116" s="294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O116" s="193"/>
      <c r="BP116" s="193"/>
      <c r="BQ116" s="193"/>
      <c r="BR116" s="193"/>
      <c r="BS116" s="153"/>
      <c r="BT116" s="153"/>
      <c r="BU116" s="38"/>
      <c r="BV116" s="294"/>
      <c r="BW116" s="3" t="s">
        <v>42</v>
      </c>
      <c r="BX116" s="200">
        <f t="shared" ca="1" si="15"/>
        <v>0</v>
      </c>
      <c r="BY116" s="200">
        <f t="shared" ca="1" si="13"/>
        <v>0</v>
      </c>
      <c r="BZ116" s="200">
        <f t="shared" ca="1" si="13"/>
        <v>0</v>
      </c>
      <c r="CA116" s="200">
        <f t="shared" ca="1" si="13"/>
        <v>0</v>
      </c>
      <c r="CB116" s="200">
        <f t="shared" ca="1" si="13"/>
        <v>0</v>
      </c>
      <c r="CC116" s="200">
        <f t="shared" ca="1" si="13"/>
        <v>0</v>
      </c>
      <c r="CD116" s="200">
        <f t="shared" ca="1" si="13"/>
        <v>0</v>
      </c>
      <c r="CE116" s="200">
        <f t="shared" ca="1" si="13"/>
        <v>0</v>
      </c>
      <c r="CF116" s="200">
        <f t="shared" ca="1" si="13"/>
        <v>0</v>
      </c>
      <c r="CG116" s="200">
        <f t="shared" ca="1" si="13"/>
        <v>0</v>
      </c>
      <c r="CH116" s="200">
        <f t="shared" ca="1" si="13"/>
        <v>0</v>
      </c>
      <c r="CI116" s="200">
        <f t="shared" ca="1" si="13"/>
        <v>0</v>
      </c>
      <c r="CJ116" s="200">
        <f t="shared" ca="1" si="13"/>
        <v>0</v>
      </c>
      <c r="CK116" s="200">
        <f t="shared" ca="1" si="13"/>
        <v>1200</v>
      </c>
      <c r="CL116" s="200">
        <f t="shared" ca="1" si="13"/>
        <v>0</v>
      </c>
      <c r="CM116" s="200">
        <f t="shared" ca="1" si="13"/>
        <v>0</v>
      </c>
      <c r="CN116" s="200">
        <f t="shared" ca="1" si="13"/>
        <v>0</v>
      </c>
      <c r="CO116" s="200">
        <f t="shared" ca="1" si="13"/>
        <v>0</v>
      </c>
      <c r="CP116" s="200">
        <f t="shared" ca="1" si="13"/>
        <v>0</v>
      </c>
      <c r="CT116" s="294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294"/>
      <c r="DR116" s="3" t="s">
        <v>42</v>
      </c>
      <c r="DS116" s="200">
        <f ca="1"/>
        <v>0</v>
      </c>
      <c r="DT116" s="200">
        <f ca="1"/>
        <v>5.7262477540038771E-20</v>
      </c>
      <c r="DU116" s="200">
        <f ca="1"/>
        <v>0</v>
      </c>
      <c r="DV116" s="200">
        <f ca="1"/>
        <v>0</v>
      </c>
      <c r="DW116" s="200">
        <f ca="1"/>
        <v>-5.7262477540038771E-20</v>
      </c>
      <c r="DX116" s="200">
        <f ca="1"/>
        <v>0</v>
      </c>
      <c r="DY116" s="200">
        <f ca="1"/>
        <v>0</v>
      </c>
      <c r="DZ116" s="200">
        <f ca="1"/>
        <v>5.8636777000999702E-17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1.0000000000000002</v>
      </c>
      <c r="EF116" s="200">
        <f ca="1"/>
        <v>1.4659194250249926E-17</v>
      </c>
      <c r="EG116" s="200">
        <f ca="1"/>
        <v>0</v>
      </c>
      <c r="EH116" s="200">
        <f ca="1"/>
        <v>4.6909421600799762E-16</v>
      </c>
      <c r="EI116" s="200">
        <f ca="1"/>
        <v>2.2368155289077645E-22</v>
      </c>
      <c r="EJ116" s="200">
        <f ca="1"/>
        <v>2.3999999999999999E-12</v>
      </c>
      <c r="EK116" s="200">
        <f ca="1"/>
        <v>0</v>
      </c>
      <c r="EL116" s="200">
        <f ca="1"/>
        <v>3.495024263918382E-24</v>
      </c>
      <c r="EO116" s="224"/>
      <c r="EP116" s="17"/>
      <c r="EQ116" s="17"/>
      <c r="ER116" s="17"/>
      <c r="ES116" s="17"/>
      <c r="ET116" s="294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3.196781364937945E-11</v>
      </c>
      <c r="FM116" s="40">
        <f ca="1"/>
        <v>1200</v>
      </c>
      <c r="FN116" s="40">
        <f ca="1"/>
        <v>0</v>
      </c>
      <c r="FO116" s="40">
        <f ca="1"/>
        <v>2.6212681979387865E-13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294"/>
      <c r="GY116" s="274"/>
      <c r="GZ116" s="306"/>
      <c r="HA116" s="41" t="s">
        <v>42</v>
      </c>
      <c r="HB116" s="40">
        <f ca="1"/>
        <v>0</v>
      </c>
      <c r="HC116" s="17" t="s">
        <v>205</v>
      </c>
      <c r="HD116" s="17"/>
      <c r="HE116" s="17"/>
      <c r="HF116" s="40">
        <f t="shared" ca="1" si="16"/>
        <v>0</v>
      </c>
      <c r="HG116" s="40">
        <f t="shared" ca="1" si="14"/>
        <v>0</v>
      </c>
      <c r="HH116" s="40">
        <f t="shared" ca="1" si="14"/>
        <v>0</v>
      </c>
      <c r="HI116" s="40">
        <f t="shared" ca="1" si="14"/>
        <v>0</v>
      </c>
      <c r="HJ116" s="40">
        <f t="shared" ca="1" si="14"/>
        <v>0</v>
      </c>
      <c r="HK116" s="40">
        <f t="shared" ca="1" si="14"/>
        <v>0</v>
      </c>
      <c r="HL116" s="40">
        <f t="shared" ca="1" si="14"/>
        <v>0</v>
      </c>
      <c r="HM116" s="40">
        <f t="shared" ca="1" si="14"/>
        <v>0</v>
      </c>
      <c r="HN116" s="40">
        <f t="shared" ca="1" si="14"/>
        <v>0</v>
      </c>
      <c r="HO116" s="40">
        <f t="shared" ca="1" si="14"/>
        <v>0</v>
      </c>
      <c r="HP116" s="40">
        <f t="shared" ca="1" si="14"/>
        <v>0</v>
      </c>
      <c r="HQ116" s="40">
        <f t="shared" ca="1" si="14"/>
        <v>0</v>
      </c>
      <c r="HR116" s="40">
        <f t="shared" ca="1" si="14"/>
        <v>0</v>
      </c>
      <c r="HS116" s="40">
        <f t="shared" ca="1" si="14"/>
        <v>0</v>
      </c>
      <c r="HT116" s="40">
        <f t="shared" ca="1" si="14"/>
        <v>0</v>
      </c>
      <c r="HU116" s="40">
        <f t="shared" ca="1" si="14"/>
        <v>0</v>
      </c>
      <c r="HV116" s="40">
        <f t="shared" ca="1" si="14"/>
        <v>0</v>
      </c>
      <c r="HW116" s="40">
        <f t="shared" ca="1" si="14"/>
        <v>0</v>
      </c>
      <c r="HX116" s="40">
        <f t="shared" ca="1" si="14"/>
        <v>0</v>
      </c>
      <c r="HY116" s="249"/>
      <c r="HZ116" s="306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6" ht="16" customHeight="1">
      <c r="A117" s="294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296"/>
      <c r="BB117" s="294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O117" s="193"/>
      <c r="BP117" s="193"/>
      <c r="BQ117" s="193"/>
      <c r="BR117" s="193"/>
      <c r="BS117" s="153"/>
      <c r="BT117" s="153"/>
      <c r="BU117" s="38"/>
      <c r="BV117" s="294"/>
      <c r="BW117" s="3" t="s">
        <v>34</v>
      </c>
      <c r="BX117" s="200">
        <f t="shared" ca="1" si="15"/>
        <v>0</v>
      </c>
      <c r="BY117" s="200">
        <f t="shared" ca="1" si="13"/>
        <v>0</v>
      </c>
      <c r="BZ117" s="200">
        <f t="shared" ca="1" si="13"/>
        <v>0</v>
      </c>
      <c r="CA117" s="200">
        <f t="shared" ca="1" si="13"/>
        <v>0</v>
      </c>
      <c r="CB117" s="200">
        <f t="shared" ref="CB117:CP121" ca="1" si="18">IF((ROW()-ROW($BX$103))=(COLUMN()-COLUMN($BX$103)),INDIRECT("BJ"&amp;ROW()),0)</f>
        <v>0</v>
      </c>
      <c r="CC117" s="200">
        <f t="shared" ca="1" si="18"/>
        <v>0</v>
      </c>
      <c r="CD117" s="200">
        <f t="shared" ca="1" si="18"/>
        <v>0</v>
      </c>
      <c r="CE117" s="200">
        <f t="shared" ca="1" si="18"/>
        <v>0</v>
      </c>
      <c r="CF117" s="200">
        <f t="shared" ca="1" si="18"/>
        <v>0</v>
      </c>
      <c r="CG117" s="200">
        <f t="shared" ca="1" si="18"/>
        <v>0</v>
      </c>
      <c r="CH117" s="200">
        <f t="shared" ca="1" si="18"/>
        <v>0</v>
      </c>
      <c r="CI117" s="200">
        <f t="shared" ca="1" si="18"/>
        <v>0</v>
      </c>
      <c r="CJ117" s="200">
        <f t="shared" ca="1" si="18"/>
        <v>0</v>
      </c>
      <c r="CK117" s="200">
        <f t="shared" ca="1" si="18"/>
        <v>0</v>
      </c>
      <c r="CL117" s="200">
        <f t="shared" ca="1" si="18"/>
        <v>1799.9799999999996</v>
      </c>
      <c r="CM117" s="200">
        <f t="shared" ca="1" si="18"/>
        <v>0</v>
      </c>
      <c r="CN117" s="200">
        <f t="shared" ca="1" si="18"/>
        <v>0</v>
      </c>
      <c r="CO117" s="200">
        <f t="shared" ca="1" si="18"/>
        <v>0</v>
      </c>
      <c r="CP117" s="200">
        <f t="shared" ca="1" si="18"/>
        <v>0</v>
      </c>
      <c r="CT117" s="294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294"/>
      <c r="DR117" s="3" t="s">
        <v>34</v>
      </c>
      <c r="DS117" s="200">
        <f ca="1"/>
        <v>0</v>
      </c>
      <c r="DT117" s="200">
        <f ca="1"/>
        <v>2.4746428041847348E-6</v>
      </c>
      <c r="DU117" s="200">
        <f ca="1"/>
        <v>4.3478682170201523E-4</v>
      </c>
      <c r="DV117" s="200">
        <f ca="1"/>
        <v>0</v>
      </c>
      <c r="DW117" s="200">
        <f ca="1"/>
        <v>2.866964224360344E-6</v>
      </c>
      <c r="DX117" s="200">
        <f ca="1"/>
        <v>4.9841416146328608E-4</v>
      </c>
      <c r="DY117" s="200">
        <f ca="1"/>
        <v>4.8885329601782085E-4</v>
      </c>
      <c r="DZ117" s="200">
        <f ca="1"/>
        <v>1.705191912282171E-3</v>
      </c>
      <c r="EA117" s="200">
        <f ca="1"/>
        <v>1.2662141146486227E-3</v>
      </c>
      <c r="EB117" s="200">
        <f ca="1"/>
        <v>1.2914375033866452E-3</v>
      </c>
      <c r="EC117" s="200">
        <f ca="1"/>
        <v>4.8885329601782085E-4</v>
      </c>
      <c r="ED117" s="200">
        <f ca="1"/>
        <v>1.5515099776411594E-3</v>
      </c>
      <c r="EE117" s="200">
        <f ca="1"/>
        <v>6.4571875169331869E-3</v>
      </c>
      <c r="EF117" s="200">
        <f ca="1"/>
        <v>6.2301770182910754E-4</v>
      </c>
      <c r="EG117" s="200">
        <f ca="1"/>
        <v>1.3444627189264761E-2</v>
      </c>
      <c r="EH117" s="200">
        <f ca="1"/>
        <v>1.0142574574605532</v>
      </c>
      <c r="EI117" s="200">
        <f ca="1"/>
        <v>1.2170954255198941E-8</v>
      </c>
      <c r="EJ117" s="200">
        <f ca="1"/>
        <v>1.5497250040639788E-14</v>
      </c>
      <c r="EK117" s="200">
        <f ca="1"/>
        <v>8.0678518837341011E-11</v>
      </c>
      <c r="EL117" s="200">
        <f ca="1"/>
        <v>1.6613805382109477E-10</v>
      </c>
      <c r="EO117" s="224"/>
      <c r="EP117" s="17"/>
      <c r="EQ117" s="17"/>
      <c r="ER117" s="17"/>
      <c r="ES117" s="17"/>
      <c r="ET117" s="294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1739.4317615244229</v>
      </c>
      <c r="FM117" s="40">
        <f ca="1"/>
        <v>7.7486250203198939</v>
      </c>
      <c r="FN117" s="40">
        <f ca="1"/>
        <v>40.339259418670508</v>
      </c>
      <c r="FO117" s="40">
        <f ca="1"/>
        <v>12.460354036582109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294"/>
      <c r="GY117" s="274"/>
      <c r="GZ117" s="306"/>
      <c r="HA117" s="41" t="s">
        <v>34</v>
      </c>
      <c r="HB117" s="40">
        <f ca="1"/>
        <v>0</v>
      </c>
      <c r="HC117" s="17" t="s">
        <v>205</v>
      </c>
      <c r="HD117" s="17"/>
      <c r="HE117" s="17"/>
      <c r="HF117" s="40">
        <f t="shared" ca="1" si="16"/>
        <v>0</v>
      </c>
      <c r="HG117" s="40">
        <f t="shared" ca="1" si="14"/>
        <v>0</v>
      </c>
      <c r="HH117" s="40">
        <f t="shared" ca="1" si="14"/>
        <v>0</v>
      </c>
      <c r="HI117" s="40">
        <f t="shared" ca="1" si="14"/>
        <v>0</v>
      </c>
      <c r="HJ117" s="40">
        <f t="shared" ref="HJ117:HX121" ca="1" si="19">IF((ROW()-ROW($HF$103))=(COLUMN()-COLUMN($HF$103)),INDIRECT("HB"&amp;ROW()),0)</f>
        <v>0</v>
      </c>
      <c r="HK117" s="40">
        <f t="shared" ca="1" si="19"/>
        <v>0</v>
      </c>
      <c r="HL117" s="40">
        <f t="shared" ca="1" si="19"/>
        <v>0</v>
      </c>
      <c r="HM117" s="40">
        <f t="shared" ca="1" si="19"/>
        <v>0</v>
      </c>
      <c r="HN117" s="40">
        <f t="shared" ca="1" si="19"/>
        <v>0</v>
      </c>
      <c r="HO117" s="40">
        <f t="shared" ca="1" si="19"/>
        <v>0</v>
      </c>
      <c r="HP117" s="40">
        <f t="shared" ca="1" si="19"/>
        <v>0</v>
      </c>
      <c r="HQ117" s="40">
        <f t="shared" ca="1" si="19"/>
        <v>0</v>
      </c>
      <c r="HR117" s="40">
        <f t="shared" ca="1" si="19"/>
        <v>0</v>
      </c>
      <c r="HS117" s="40">
        <f t="shared" ca="1" si="19"/>
        <v>0</v>
      </c>
      <c r="HT117" s="40">
        <f t="shared" ca="1" si="19"/>
        <v>0</v>
      </c>
      <c r="HU117" s="40">
        <f t="shared" ca="1" si="19"/>
        <v>0</v>
      </c>
      <c r="HV117" s="40">
        <f t="shared" ca="1" si="19"/>
        <v>0</v>
      </c>
      <c r="HW117" s="40">
        <f t="shared" ca="1" si="19"/>
        <v>0</v>
      </c>
      <c r="HX117" s="40">
        <f t="shared" ca="1" si="19"/>
        <v>0</v>
      </c>
      <c r="HY117" s="249"/>
      <c r="HZ117" s="306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6" ht="16" customHeight="1">
      <c r="A118" s="294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296"/>
      <c r="BB118" s="294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O118" s="193"/>
      <c r="BP118" s="193"/>
      <c r="BQ118" s="193"/>
      <c r="BR118" s="193"/>
      <c r="BS118" s="153"/>
      <c r="BT118" s="153"/>
      <c r="BU118" s="38"/>
      <c r="BV118" s="294"/>
      <c r="BW118" s="3" t="s">
        <v>35</v>
      </c>
      <c r="BX118" s="200">
        <f t="shared" ca="1" si="15"/>
        <v>0</v>
      </c>
      <c r="BY118" s="200">
        <f t="shared" ca="1" si="15"/>
        <v>0</v>
      </c>
      <c r="BZ118" s="200">
        <f t="shared" ca="1" si="15"/>
        <v>0</v>
      </c>
      <c r="CA118" s="200">
        <f t="shared" ca="1" si="15"/>
        <v>0</v>
      </c>
      <c r="CB118" s="200">
        <f t="shared" ca="1" si="15"/>
        <v>0</v>
      </c>
      <c r="CC118" s="200">
        <f t="shared" ca="1" si="15"/>
        <v>0</v>
      </c>
      <c r="CD118" s="200">
        <f t="shared" ca="1" si="15"/>
        <v>0</v>
      </c>
      <c r="CE118" s="200">
        <f t="shared" ca="1" si="15"/>
        <v>0</v>
      </c>
      <c r="CF118" s="200">
        <f t="shared" ca="1" si="15"/>
        <v>0</v>
      </c>
      <c r="CG118" s="200">
        <f t="shared" ca="1" si="15"/>
        <v>0</v>
      </c>
      <c r="CH118" s="200">
        <f t="shared" ca="1" si="15"/>
        <v>0</v>
      </c>
      <c r="CI118" s="200">
        <f t="shared" ca="1" si="15"/>
        <v>0</v>
      </c>
      <c r="CJ118" s="200">
        <f t="shared" ca="1" si="15"/>
        <v>0</v>
      </c>
      <c r="CK118" s="200">
        <f t="shared" ca="1" si="15"/>
        <v>0</v>
      </c>
      <c r="CL118" s="200">
        <f t="shared" ca="1" si="15"/>
        <v>0</v>
      </c>
      <c r="CM118" s="200">
        <f t="shared" ca="1" si="15"/>
        <v>500000000000</v>
      </c>
      <c r="CN118" s="200">
        <f t="shared" ca="1" si="18"/>
        <v>0</v>
      </c>
      <c r="CO118" s="200">
        <f t="shared" ca="1" si="18"/>
        <v>0</v>
      </c>
      <c r="CP118" s="200">
        <f t="shared" ca="1" si="18"/>
        <v>0</v>
      </c>
      <c r="CT118" s="294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294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294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294"/>
      <c r="GY118" s="274"/>
      <c r="GZ118" s="306"/>
      <c r="HA118" s="41" t="s">
        <v>35</v>
      </c>
      <c r="HB118" s="40">
        <f ca="1"/>
        <v>0</v>
      </c>
      <c r="HC118" s="17" t="s">
        <v>206</v>
      </c>
      <c r="HD118" s="17"/>
      <c r="HE118" s="17"/>
      <c r="HF118" s="40">
        <f t="shared" ca="1" si="16"/>
        <v>0</v>
      </c>
      <c r="HG118" s="40">
        <f t="shared" ca="1" si="16"/>
        <v>0</v>
      </c>
      <c r="HH118" s="40">
        <f t="shared" ca="1" si="16"/>
        <v>0</v>
      </c>
      <c r="HI118" s="40">
        <f t="shared" ca="1" si="16"/>
        <v>0</v>
      </c>
      <c r="HJ118" s="40">
        <f t="shared" ca="1" si="16"/>
        <v>0</v>
      </c>
      <c r="HK118" s="40">
        <f t="shared" ca="1" si="16"/>
        <v>0</v>
      </c>
      <c r="HL118" s="40">
        <f t="shared" ca="1" si="16"/>
        <v>0</v>
      </c>
      <c r="HM118" s="40">
        <f t="shared" ca="1" si="16"/>
        <v>0</v>
      </c>
      <c r="HN118" s="40">
        <f t="shared" ca="1" si="16"/>
        <v>0</v>
      </c>
      <c r="HO118" s="40">
        <f t="shared" ca="1" si="16"/>
        <v>0</v>
      </c>
      <c r="HP118" s="40">
        <f t="shared" ca="1" si="16"/>
        <v>0</v>
      </c>
      <c r="HQ118" s="40">
        <f t="shared" ca="1" si="16"/>
        <v>0</v>
      </c>
      <c r="HR118" s="40">
        <f t="shared" ca="1" si="16"/>
        <v>0</v>
      </c>
      <c r="HS118" s="40">
        <f t="shared" ca="1" si="16"/>
        <v>0</v>
      </c>
      <c r="HT118" s="40">
        <f t="shared" ca="1" si="16"/>
        <v>0</v>
      </c>
      <c r="HU118" s="40">
        <f t="shared" ca="1" si="16"/>
        <v>0</v>
      </c>
      <c r="HV118" s="40">
        <f t="shared" ca="1" si="19"/>
        <v>0</v>
      </c>
      <c r="HW118" s="40">
        <f t="shared" ca="1" si="19"/>
        <v>0</v>
      </c>
      <c r="HX118" s="40">
        <f t="shared" ca="1" si="19"/>
        <v>0</v>
      </c>
      <c r="HY118" s="249"/>
      <c r="HZ118" s="306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6" ht="16" customHeight="1">
      <c r="A119" s="294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296"/>
      <c r="BB119" s="294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O119" s="193"/>
      <c r="BP119" s="193"/>
      <c r="BQ119" s="193"/>
      <c r="BR119" s="193"/>
      <c r="BS119" s="153"/>
      <c r="BT119" s="153"/>
      <c r="BU119" s="38"/>
      <c r="BV119" s="294"/>
      <c r="BW119" s="3" t="s">
        <v>36</v>
      </c>
      <c r="BX119" s="200">
        <f t="shared" ca="1" si="15"/>
        <v>0</v>
      </c>
      <c r="BY119" s="200">
        <f t="shared" ca="1" si="15"/>
        <v>0</v>
      </c>
      <c r="BZ119" s="200">
        <f t="shared" ca="1" si="15"/>
        <v>0</v>
      </c>
      <c r="CA119" s="200">
        <f t="shared" ca="1" si="15"/>
        <v>0</v>
      </c>
      <c r="CB119" s="200">
        <f t="shared" ca="1" si="15"/>
        <v>0</v>
      </c>
      <c r="CC119" s="200">
        <f t="shared" ca="1" si="15"/>
        <v>0</v>
      </c>
      <c r="CD119" s="200">
        <f t="shared" ca="1" si="15"/>
        <v>0</v>
      </c>
      <c r="CE119" s="200">
        <f t="shared" ca="1" si="15"/>
        <v>0</v>
      </c>
      <c r="CF119" s="200">
        <f t="shared" ca="1" si="15"/>
        <v>0</v>
      </c>
      <c r="CG119" s="200">
        <f t="shared" ca="1" si="15"/>
        <v>0</v>
      </c>
      <c r="CH119" s="200">
        <f t="shared" ca="1" si="15"/>
        <v>0</v>
      </c>
      <c r="CI119" s="200">
        <f t="shared" ca="1" si="15"/>
        <v>0</v>
      </c>
      <c r="CJ119" s="200">
        <f t="shared" ca="1" si="15"/>
        <v>0</v>
      </c>
      <c r="CK119" s="200">
        <f t="shared" ca="1" si="15"/>
        <v>0</v>
      </c>
      <c r="CL119" s="200">
        <f t="shared" ca="1" si="15"/>
        <v>0</v>
      </c>
      <c r="CM119" s="200">
        <f t="shared" ca="1" si="15"/>
        <v>0</v>
      </c>
      <c r="CN119" s="200">
        <f t="shared" ca="1" si="18"/>
        <v>75000000000</v>
      </c>
      <c r="CO119" s="200">
        <f t="shared" ca="1" si="18"/>
        <v>0</v>
      </c>
      <c r="CP119" s="200">
        <f t="shared" ca="1" si="18"/>
        <v>0</v>
      </c>
      <c r="CT119" s="294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294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294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294"/>
      <c r="GY119" s="274"/>
      <c r="GZ119" s="306"/>
      <c r="HA119" s="41" t="s">
        <v>36</v>
      </c>
      <c r="HB119" s="40">
        <f ca="1"/>
        <v>0</v>
      </c>
      <c r="HC119" s="17" t="s">
        <v>207</v>
      </c>
      <c r="HD119" s="17"/>
      <c r="HE119" s="17"/>
      <c r="HF119" s="40">
        <f t="shared" ca="1" si="16"/>
        <v>0</v>
      </c>
      <c r="HG119" s="40">
        <f t="shared" ca="1" si="16"/>
        <v>0</v>
      </c>
      <c r="HH119" s="40">
        <f t="shared" ca="1" si="16"/>
        <v>0</v>
      </c>
      <c r="HI119" s="40">
        <f t="shared" ca="1" si="16"/>
        <v>0</v>
      </c>
      <c r="HJ119" s="40">
        <f t="shared" ca="1" si="16"/>
        <v>0</v>
      </c>
      <c r="HK119" s="40">
        <f t="shared" ca="1" si="16"/>
        <v>0</v>
      </c>
      <c r="HL119" s="40">
        <f t="shared" ca="1" si="16"/>
        <v>0</v>
      </c>
      <c r="HM119" s="40">
        <f t="shared" ca="1" si="16"/>
        <v>0</v>
      </c>
      <c r="HN119" s="40">
        <f t="shared" ca="1" si="16"/>
        <v>0</v>
      </c>
      <c r="HO119" s="40">
        <f t="shared" ca="1" si="16"/>
        <v>0</v>
      </c>
      <c r="HP119" s="40">
        <f t="shared" ca="1" si="16"/>
        <v>0</v>
      </c>
      <c r="HQ119" s="40">
        <f t="shared" ca="1" si="16"/>
        <v>0</v>
      </c>
      <c r="HR119" s="40">
        <f t="shared" ca="1" si="16"/>
        <v>0</v>
      </c>
      <c r="HS119" s="40">
        <f t="shared" ca="1" si="16"/>
        <v>0</v>
      </c>
      <c r="HT119" s="40">
        <f t="shared" ca="1" si="16"/>
        <v>0</v>
      </c>
      <c r="HU119" s="40">
        <f t="shared" ca="1" si="16"/>
        <v>0</v>
      </c>
      <c r="HV119" s="40">
        <f t="shared" ca="1" si="19"/>
        <v>0</v>
      </c>
      <c r="HW119" s="40">
        <f t="shared" ca="1" si="19"/>
        <v>0</v>
      </c>
      <c r="HX119" s="40">
        <f t="shared" ca="1" si="19"/>
        <v>0</v>
      </c>
      <c r="HY119" s="249"/>
      <c r="HZ119" s="306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6" ht="16" customHeight="1">
      <c r="A120" s="294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296"/>
      <c r="BB120" s="294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O120" s="193"/>
      <c r="BP120" s="193"/>
      <c r="BQ120" s="193"/>
      <c r="BR120" s="193"/>
      <c r="BS120" s="153"/>
      <c r="BT120" s="153"/>
      <c r="BU120" s="38"/>
      <c r="BV120" s="294"/>
      <c r="BW120" s="3" t="s">
        <v>41</v>
      </c>
      <c r="BX120" s="200">
        <f t="shared" ca="1" si="15"/>
        <v>0</v>
      </c>
      <c r="BY120" s="200">
        <f t="shared" ca="1" si="15"/>
        <v>0</v>
      </c>
      <c r="BZ120" s="200">
        <f t="shared" ca="1" si="15"/>
        <v>0</v>
      </c>
      <c r="CA120" s="200">
        <f t="shared" ca="1" si="15"/>
        <v>0</v>
      </c>
      <c r="CB120" s="200">
        <f t="shared" ca="1" si="15"/>
        <v>0</v>
      </c>
      <c r="CC120" s="200">
        <f t="shared" ca="1" si="15"/>
        <v>0</v>
      </c>
      <c r="CD120" s="200">
        <f t="shared" ca="1" si="15"/>
        <v>0</v>
      </c>
      <c r="CE120" s="200">
        <f t="shared" ca="1" si="15"/>
        <v>0</v>
      </c>
      <c r="CF120" s="200">
        <f t="shared" ca="1" si="15"/>
        <v>0</v>
      </c>
      <c r="CG120" s="200">
        <f t="shared" ca="1" si="15"/>
        <v>0</v>
      </c>
      <c r="CH120" s="200">
        <f t="shared" ca="1" si="15"/>
        <v>0</v>
      </c>
      <c r="CI120" s="200">
        <f t="shared" ca="1" si="15"/>
        <v>0</v>
      </c>
      <c r="CJ120" s="200">
        <f t="shared" ca="1" si="15"/>
        <v>0</v>
      </c>
      <c r="CK120" s="200">
        <f t="shared" ca="1" si="15"/>
        <v>0</v>
      </c>
      <c r="CL120" s="200">
        <f t="shared" ca="1" si="15"/>
        <v>0</v>
      </c>
      <c r="CM120" s="200">
        <f t="shared" ca="1" si="15"/>
        <v>0</v>
      </c>
      <c r="CN120" s="200">
        <f t="shared" ca="1" si="18"/>
        <v>0</v>
      </c>
      <c r="CO120" s="200">
        <f t="shared" ca="1" si="18"/>
        <v>500000000000000</v>
      </c>
      <c r="CP120" s="200">
        <f t="shared" ca="1" si="18"/>
        <v>0</v>
      </c>
      <c r="CT120" s="294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294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294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294"/>
      <c r="GY120" s="274"/>
      <c r="GZ120" s="306"/>
      <c r="HA120" s="41" t="s">
        <v>41</v>
      </c>
      <c r="HB120" s="40">
        <f ca="1"/>
        <v>0</v>
      </c>
      <c r="HC120" s="17" t="s">
        <v>208</v>
      </c>
      <c r="HD120" s="17"/>
      <c r="HE120" s="17"/>
      <c r="HF120" s="40">
        <f t="shared" ca="1" si="16"/>
        <v>0</v>
      </c>
      <c r="HG120" s="40">
        <f t="shared" ca="1" si="16"/>
        <v>0</v>
      </c>
      <c r="HH120" s="40">
        <f t="shared" ca="1" si="16"/>
        <v>0</v>
      </c>
      <c r="HI120" s="40">
        <f t="shared" ca="1" si="16"/>
        <v>0</v>
      </c>
      <c r="HJ120" s="40">
        <f t="shared" ca="1" si="16"/>
        <v>0</v>
      </c>
      <c r="HK120" s="40">
        <f t="shared" ca="1" si="16"/>
        <v>0</v>
      </c>
      <c r="HL120" s="40">
        <f t="shared" ca="1" si="16"/>
        <v>0</v>
      </c>
      <c r="HM120" s="40">
        <f t="shared" ca="1" si="16"/>
        <v>0</v>
      </c>
      <c r="HN120" s="40">
        <f t="shared" ca="1" si="16"/>
        <v>0</v>
      </c>
      <c r="HO120" s="40">
        <f t="shared" ca="1" si="16"/>
        <v>0</v>
      </c>
      <c r="HP120" s="40">
        <f t="shared" ca="1" si="16"/>
        <v>0</v>
      </c>
      <c r="HQ120" s="40">
        <f t="shared" ca="1" si="16"/>
        <v>0</v>
      </c>
      <c r="HR120" s="40">
        <f t="shared" ca="1" si="16"/>
        <v>0</v>
      </c>
      <c r="HS120" s="40">
        <f t="shared" ca="1" si="16"/>
        <v>0</v>
      </c>
      <c r="HT120" s="40">
        <f t="shared" ca="1" si="16"/>
        <v>0</v>
      </c>
      <c r="HU120" s="40">
        <f t="shared" ca="1" si="16"/>
        <v>0</v>
      </c>
      <c r="HV120" s="40">
        <f t="shared" ca="1" si="19"/>
        <v>0</v>
      </c>
      <c r="HW120" s="40">
        <f t="shared" ca="1" si="19"/>
        <v>0</v>
      </c>
      <c r="HX120" s="40">
        <f t="shared" ca="1" si="19"/>
        <v>0</v>
      </c>
      <c r="HY120" s="249"/>
      <c r="HZ120" s="306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6" ht="16" customHeight="1">
      <c r="A121" s="294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296"/>
      <c r="BB121" s="294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O121" s="193"/>
      <c r="BP121" s="193"/>
      <c r="BQ121" s="193"/>
      <c r="BR121" s="193"/>
      <c r="BS121" s="153"/>
      <c r="BT121" s="153"/>
      <c r="BU121" s="38"/>
      <c r="BV121" s="294"/>
      <c r="BW121" s="3" t="s">
        <v>136</v>
      </c>
      <c r="BX121" s="200">
        <f t="shared" ca="1" si="15"/>
        <v>0</v>
      </c>
      <c r="BY121" s="200">
        <f t="shared" ca="1" si="15"/>
        <v>0</v>
      </c>
      <c r="BZ121" s="200">
        <f t="shared" ca="1" si="15"/>
        <v>0</v>
      </c>
      <c r="CA121" s="200">
        <f t="shared" ca="1" si="15"/>
        <v>0</v>
      </c>
      <c r="CB121" s="200">
        <f t="shared" ca="1" si="15"/>
        <v>0</v>
      </c>
      <c r="CC121" s="200">
        <f t="shared" ca="1" si="15"/>
        <v>0</v>
      </c>
      <c r="CD121" s="200">
        <f t="shared" ca="1" si="15"/>
        <v>0</v>
      </c>
      <c r="CE121" s="200">
        <f t="shared" ca="1" si="15"/>
        <v>0</v>
      </c>
      <c r="CF121" s="200">
        <f t="shared" ca="1" si="15"/>
        <v>0</v>
      </c>
      <c r="CG121" s="200">
        <f t="shared" ca="1" si="15"/>
        <v>0</v>
      </c>
      <c r="CH121" s="200">
        <f t="shared" ca="1" si="15"/>
        <v>0</v>
      </c>
      <c r="CI121" s="200">
        <f t="shared" ca="1" si="15"/>
        <v>0</v>
      </c>
      <c r="CJ121" s="200">
        <f t="shared" ca="1" si="15"/>
        <v>0</v>
      </c>
      <c r="CK121" s="200">
        <f t="shared" ca="1" si="15"/>
        <v>0</v>
      </c>
      <c r="CL121" s="200">
        <f t="shared" ca="1" si="15"/>
        <v>0</v>
      </c>
      <c r="CM121" s="200">
        <f t="shared" ca="1" si="15"/>
        <v>0</v>
      </c>
      <c r="CN121" s="200">
        <f t="shared" ca="1" si="18"/>
        <v>0</v>
      </c>
      <c r="CO121" s="200">
        <f t="shared" ca="1" si="18"/>
        <v>0</v>
      </c>
      <c r="CP121" s="200">
        <f t="shared" ca="1" si="18"/>
        <v>150000000000</v>
      </c>
      <c r="CT121" s="294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294"/>
      <c r="DR121" s="3" t="s">
        <v>136</v>
      </c>
      <c r="DS121" s="200">
        <f ca="1"/>
        <v>0</v>
      </c>
      <c r="DT121" s="200">
        <f ca="1"/>
        <v>206.22252504344883</v>
      </c>
      <c r="DU121" s="200">
        <f ca="1"/>
        <v>36232.637726697874</v>
      </c>
      <c r="DV121" s="200">
        <f ca="1"/>
        <v>0</v>
      </c>
      <c r="DW121" s="200">
        <f ca="1"/>
        <v>238.9163399893614</v>
      </c>
      <c r="DX121" s="200">
        <f ca="1"/>
        <v>41534.974954995116</v>
      </c>
      <c r="DY121" s="200">
        <f ca="1"/>
        <v>40738.227315121971</v>
      </c>
      <c r="DZ121" s="200">
        <f ca="1"/>
        <v>142100.90492245677</v>
      </c>
      <c r="EA121" s="200">
        <f ca="1"/>
        <v>105519.01532088841</v>
      </c>
      <c r="EB121" s="200">
        <f ca="1"/>
        <v>107620.98773763918</v>
      </c>
      <c r="EC121" s="200">
        <f ca="1"/>
        <v>40738.227315121971</v>
      </c>
      <c r="ED121" s="200">
        <f ca="1"/>
        <v>129293.93473603761</v>
      </c>
      <c r="EE121" s="200">
        <f ca="1"/>
        <v>538104.93868819578</v>
      </c>
      <c r="EF121" s="200">
        <f ca="1"/>
        <v>51918.718693743904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1.2914518528516701E-6</v>
      </c>
      <c r="EK121" s="200">
        <f ca="1"/>
        <v>6.7232846062739559E-3</v>
      </c>
      <c r="EL121" s="200">
        <f ca="1"/>
        <v>1.3844991651665039E-2</v>
      </c>
      <c r="EO121" s="224"/>
      <c r="EP121" s="17"/>
      <c r="EQ121" s="17"/>
      <c r="ER121" s="17"/>
      <c r="ES121" s="17"/>
      <c r="ET121" s="294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645725926.42583501</v>
      </c>
      <c r="FN121" s="40">
        <f ca="1"/>
        <v>3361642303.1369781</v>
      </c>
      <c r="FO121" s="40">
        <f ca="1"/>
        <v>1038374373.8748779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294"/>
      <c r="GY121" s="274"/>
      <c r="GZ121" s="306"/>
      <c r="HA121" s="41" t="s">
        <v>136</v>
      </c>
      <c r="HB121" s="40">
        <f ca="1"/>
        <v>0</v>
      </c>
      <c r="HC121" s="17" t="s">
        <v>209</v>
      </c>
      <c r="HD121" s="17"/>
      <c r="HE121" s="17"/>
      <c r="HF121" s="40">
        <f t="shared" ca="1" si="16"/>
        <v>0</v>
      </c>
      <c r="HG121" s="40">
        <f t="shared" ca="1" si="16"/>
        <v>0</v>
      </c>
      <c r="HH121" s="40">
        <f t="shared" ca="1" si="16"/>
        <v>0</v>
      </c>
      <c r="HI121" s="40">
        <f t="shared" ca="1" si="16"/>
        <v>0</v>
      </c>
      <c r="HJ121" s="40">
        <f t="shared" ca="1" si="16"/>
        <v>0</v>
      </c>
      <c r="HK121" s="40">
        <f t="shared" ca="1" si="16"/>
        <v>0</v>
      </c>
      <c r="HL121" s="40">
        <f t="shared" ca="1" si="16"/>
        <v>0</v>
      </c>
      <c r="HM121" s="40">
        <f t="shared" ca="1" si="16"/>
        <v>0</v>
      </c>
      <c r="HN121" s="40">
        <f t="shared" ca="1" si="16"/>
        <v>0</v>
      </c>
      <c r="HO121" s="40">
        <f t="shared" ca="1" si="16"/>
        <v>0</v>
      </c>
      <c r="HP121" s="40">
        <f t="shared" ca="1" si="16"/>
        <v>0</v>
      </c>
      <c r="HQ121" s="40">
        <f t="shared" ca="1" si="16"/>
        <v>0</v>
      </c>
      <c r="HR121" s="40">
        <f t="shared" ca="1" si="16"/>
        <v>0</v>
      </c>
      <c r="HS121" s="40">
        <f t="shared" ca="1" si="16"/>
        <v>0</v>
      </c>
      <c r="HT121" s="40">
        <f t="shared" ca="1" si="16"/>
        <v>0</v>
      </c>
      <c r="HU121" s="40">
        <f t="shared" ca="1" si="16"/>
        <v>0</v>
      </c>
      <c r="HV121" s="40">
        <f t="shared" ca="1" si="19"/>
        <v>0</v>
      </c>
      <c r="HW121" s="40">
        <f t="shared" ca="1" si="19"/>
        <v>0</v>
      </c>
      <c r="HX121" s="40">
        <f t="shared" ca="1" si="19"/>
        <v>0</v>
      </c>
      <c r="HY121" s="249"/>
      <c r="HZ121" s="306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6" ht="20">
      <c r="A122" s="23"/>
      <c r="C122" s="293"/>
      <c r="D122" s="293"/>
      <c r="E122" s="293"/>
      <c r="F122" s="293"/>
      <c r="G122" s="293"/>
      <c r="H122" s="293"/>
      <c r="I122" s="293"/>
      <c r="J122" s="293"/>
      <c r="K122" s="293"/>
      <c r="L122" s="293"/>
      <c r="M122" s="293"/>
      <c r="N122" s="293"/>
      <c r="O122" s="293"/>
      <c r="P122" s="293"/>
      <c r="Q122" s="293"/>
      <c r="R122" s="293"/>
      <c r="S122" s="293"/>
      <c r="T122" s="293"/>
      <c r="U122" s="293"/>
      <c r="V122" s="293"/>
      <c r="BD122" s="309"/>
      <c r="BE122" s="309"/>
      <c r="BF122" s="309"/>
      <c r="BG122" s="309"/>
      <c r="BH122" s="309"/>
      <c r="BI122" s="25"/>
      <c r="BJ122" s="198" t="s">
        <v>105</v>
      </c>
      <c r="BO122" s="194"/>
      <c r="BP122" s="194"/>
      <c r="BQ122" s="194"/>
      <c r="BR122" s="194"/>
      <c r="BS122" s="154"/>
      <c r="BT122" s="154"/>
      <c r="BU122" s="38"/>
      <c r="BV122" s="154"/>
      <c r="BW122" s="38"/>
      <c r="BX122" s="293" t="s">
        <v>111</v>
      </c>
      <c r="BY122" s="293"/>
      <c r="BZ122" s="293"/>
      <c r="CA122" s="293"/>
      <c r="CB122" s="293"/>
      <c r="CC122" s="293"/>
      <c r="CD122" s="293"/>
      <c r="CE122" s="293"/>
      <c r="CF122" s="293"/>
      <c r="CG122" s="293"/>
      <c r="CH122" s="293"/>
      <c r="CI122" s="293"/>
      <c r="CJ122" s="293"/>
      <c r="CK122" s="293"/>
      <c r="CL122" s="293"/>
      <c r="CM122" s="293"/>
      <c r="CN122" s="293"/>
      <c r="CO122" s="293"/>
      <c r="CP122" s="293"/>
      <c r="CV122" s="314" t="s">
        <v>18</v>
      </c>
      <c r="CW122" s="314"/>
      <c r="CX122" s="314"/>
      <c r="CY122" s="314"/>
      <c r="CZ122" s="314"/>
      <c r="DA122" s="314"/>
      <c r="DB122" s="314"/>
      <c r="DC122" s="314"/>
      <c r="DD122" s="314"/>
      <c r="DE122" s="314"/>
      <c r="DF122" s="314"/>
      <c r="DG122" s="314"/>
      <c r="DH122" s="314"/>
      <c r="DI122" s="314"/>
      <c r="DJ122" s="314"/>
      <c r="DK122" s="314"/>
      <c r="DL122" s="314"/>
      <c r="DM122" s="314"/>
      <c r="DN122" s="314"/>
      <c r="DO122" s="314"/>
      <c r="DS122" s="300" t="s">
        <v>129</v>
      </c>
      <c r="DT122" s="300"/>
      <c r="DU122" s="300"/>
      <c r="DV122" s="300"/>
      <c r="DW122" s="300"/>
      <c r="DX122" s="300"/>
      <c r="DY122" s="300"/>
      <c r="DZ122" s="300"/>
      <c r="EA122" s="300"/>
      <c r="EB122" s="300"/>
      <c r="EC122" s="300"/>
      <c r="ED122" s="300"/>
      <c r="EE122" s="300"/>
      <c r="EF122" s="300"/>
      <c r="EG122" s="300"/>
      <c r="EH122" s="300"/>
      <c r="EI122" s="300"/>
      <c r="EJ122" s="300"/>
      <c r="EK122" s="300"/>
      <c r="EL122" s="300"/>
      <c r="EO122" s="224"/>
      <c r="EP122" s="17"/>
      <c r="EQ122" s="17"/>
      <c r="ER122" s="17"/>
      <c r="ES122" s="17"/>
      <c r="ET122" s="17"/>
      <c r="EU122" s="17"/>
      <c r="EV122" s="300" t="s">
        <v>176</v>
      </c>
      <c r="EW122" s="300"/>
      <c r="EX122" s="300"/>
      <c r="EY122" s="300"/>
      <c r="EZ122" s="300"/>
      <c r="FA122" s="300"/>
      <c r="FB122" s="300"/>
      <c r="FC122" s="300"/>
      <c r="FD122" s="300"/>
      <c r="FE122" s="300"/>
      <c r="FF122" s="300"/>
      <c r="FG122" s="300"/>
      <c r="FH122" s="300"/>
      <c r="FI122" s="300"/>
      <c r="FJ122" s="300"/>
      <c r="FK122" s="300"/>
      <c r="FL122" s="300"/>
      <c r="FM122" s="300"/>
      <c r="FN122" s="300"/>
      <c r="FO122" s="300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51"/>
      <c r="HA122" s="17"/>
      <c r="HB122" s="251" t="s">
        <v>231</v>
      </c>
      <c r="HC122" s="17"/>
      <c r="HD122" s="17"/>
      <c r="HE122" s="17"/>
      <c r="HF122" s="300" t="s">
        <v>212</v>
      </c>
      <c r="HG122" s="300"/>
      <c r="HH122" s="300"/>
      <c r="HI122" s="300"/>
      <c r="HJ122" s="300"/>
      <c r="HK122" s="300"/>
      <c r="HL122" s="300"/>
      <c r="HM122" s="300"/>
      <c r="HN122" s="300"/>
      <c r="HO122" s="300"/>
      <c r="HP122" s="300"/>
      <c r="HQ122" s="300"/>
      <c r="HR122" s="300"/>
      <c r="HS122" s="300"/>
      <c r="HT122" s="300"/>
      <c r="HU122" s="300"/>
      <c r="HV122" s="300"/>
      <c r="HW122" s="300"/>
      <c r="HX122" s="300"/>
      <c r="HY122" s="250"/>
      <c r="HZ122" s="17"/>
      <c r="IA122" s="17"/>
      <c r="IB122" s="301" t="s">
        <v>214</v>
      </c>
      <c r="IC122" s="301"/>
      <c r="ID122" s="301"/>
      <c r="IE122" s="301"/>
      <c r="IF122" s="301"/>
      <c r="IG122" s="301"/>
      <c r="IH122" s="301"/>
      <c r="II122" s="301"/>
      <c r="IJ122" s="301"/>
      <c r="IK122" s="301"/>
      <c r="IL122" s="301"/>
      <c r="IM122" s="301"/>
      <c r="IN122" s="301"/>
      <c r="IO122" s="301"/>
      <c r="IP122" s="301"/>
      <c r="IQ122" s="301"/>
      <c r="IR122" s="301"/>
      <c r="IS122" s="301"/>
      <c r="IT122" s="301"/>
      <c r="IU122" s="301"/>
      <c r="IV122" s="269"/>
    </row>
    <row r="123" spans="1:256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153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51">
        <f ca="1">SUM(IK103:IK121)</f>
        <v>0</v>
      </c>
      <c r="IS123" s="251">
        <f ca="1">SUM(IL103:IL121)</f>
        <v>0</v>
      </c>
      <c r="IT123" s="251">
        <f ca="1">SUM(IM103:IM121)</f>
        <v>0</v>
      </c>
      <c r="IU123" s="251">
        <f ca="1">SUM(IN103:IN121)</f>
        <v>0</v>
      </c>
      <c r="IV123" s="269"/>
    </row>
    <row r="124" spans="1:256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293" t="s">
        <v>110</v>
      </c>
      <c r="BY124" s="293"/>
      <c r="BZ124" s="293"/>
      <c r="CA124" s="293"/>
      <c r="CB124" s="293"/>
      <c r="CC124" s="293"/>
      <c r="CD124" s="293"/>
      <c r="CE124" s="293"/>
      <c r="CF124" s="293"/>
      <c r="CG124" s="293"/>
      <c r="CH124" s="293"/>
      <c r="CI124" s="293"/>
      <c r="CJ124" s="293"/>
      <c r="CK124" s="293"/>
      <c r="CL124" s="293"/>
      <c r="CM124" s="293"/>
      <c r="CN124" s="293"/>
      <c r="CO124" s="293"/>
      <c r="CP124" s="293"/>
      <c r="CQ124" s="293"/>
      <c r="CV124" s="293" t="s">
        <v>110</v>
      </c>
      <c r="CW124" s="293"/>
      <c r="CX124" s="293"/>
      <c r="CY124" s="293"/>
      <c r="CZ124" s="293"/>
      <c r="DA124" s="293"/>
      <c r="DB124" s="293"/>
      <c r="DC124" s="293"/>
      <c r="DD124" s="293"/>
      <c r="DE124" s="293"/>
      <c r="DF124" s="293"/>
      <c r="DG124" s="293"/>
      <c r="DH124" s="293"/>
      <c r="DI124" s="293"/>
      <c r="DJ124" s="293"/>
      <c r="DK124" s="293"/>
      <c r="DL124" s="293"/>
      <c r="DM124" s="293"/>
      <c r="DN124" s="293"/>
      <c r="DO124" s="293"/>
      <c r="DS124" s="293" t="s">
        <v>110</v>
      </c>
      <c r="DT124" s="293"/>
      <c r="DU124" s="293"/>
      <c r="DV124" s="293"/>
      <c r="DW124" s="293"/>
      <c r="DX124" s="293"/>
      <c r="DY124" s="293"/>
      <c r="DZ124" s="293"/>
      <c r="EA124" s="293"/>
      <c r="EB124" s="293"/>
      <c r="EC124" s="293"/>
      <c r="ED124" s="293"/>
      <c r="EE124" s="293"/>
      <c r="EF124" s="293"/>
      <c r="EG124" s="293"/>
      <c r="EH124" s="293"/>
      <c r="EI124" s="293"/>
      <c r="EJ124" s="293"/>
      <c r="EK124" s="293"/>
      <c r="EL124" s="293"/>
      <c r="EO124" s="224"/>
      <c r="EP124" s="17"/>
      <c r="EQ124" s="17"/>
      <c r="ER124" s="17"/>
      <c r="ES124" s="38"/>
      <c r="ET124" s="38"/>
      <c r="EU124" s="38"/>
      <c r="EV124" s="304"/>
      <c r="EW124" s="304"/>
      <c r="EX124" s="304"/>
      <c r="EY124" s="304"/>
      <c r="EZ124" s="304"/>
      <c r="FA124" s="304"/>
      <c r="FB124" s="304"/>
      <c r="FC124" s="304"/>
      <c r="FD124" s="304"/>
      <c r="FE124" s="304"/>
      <c r="FF124" s="304"/>
      <c r="FG124" s="304"/>
      <c r="FH124" s="304"/>
      <c r="FI124" s="245"/>
      <c r="FJ124" s="245"/>
      <c r="FK124" s="245"/>
      <c r="FL124" s="245"/>
      <c r="FM124" s="245"/>
      <c r="FN124" s="245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00" t="s">
        <v>1</v>
      </c>
      <c r="HG124" s="300"/>
      <c r="HH124" s="300"/>
      <c r="HI124" s="300"/>
      <c r="HJ124" s="300"/>
      <c r="HK124" s="300"/>
      <c r="HL124" s="300"/>
      <c r="HM124" s="300"/>
      <c r="HN124" s="300"/>
      <c r="HO124" s="300"/>
      <c r="HP124" s="300"/>
      <c r="HQ124" s="300"/>
      <c r="HR124" s="300"/>
      <c r="HS124" s="300"/>
      <c r="HT124" s="300"/>
      <c r="HU124" s="300"/>
      <c r="HV124" s="300"/>
      <c r="HW124" s="300"/>
      <c r="HX124" s="300"/>
      <c r="HY124" s="38"/>
      <c r="HZ124" s="17"/>
      <c r="IA124" s="17"/>
      <c r="IB124" s="300" t="s">
        <v>110</v>
      </c>
      <c r="IC124" s="300"/>
      <c r="ID124" s="300"/>
      <c r="IE124" s="300"/>
      <c r="IF124" s="300"/>
      <c r="IG124" s="300"/>
      <c r="IH124" s="300"/>
      <c r="II124" s="300"/>
      <c r="IJ124" s="300"/>
      <c r="IK124" s="300"/>
      <c r="IL124" s="300"/>
      <c r="IM124" s="300"/>
      <c r="IN124" s="300"/>
      <c r="IO124" s="300"/>
      <c r="IP124" s="300"/>
      <c r="IQ124" s="300"/>
      <c r="IR124" s="300"/>
      <c r="IS124" s="300"/>
      <c r="IT124" s="300"/>
      <c r="IU124" s="300"/>
      <c r="IV124" s="269"/>
    </row>
    <row r="125" spans="1:256" ht="156">
      <c r="C125" s="299" t="s">
        <v>124</v>
      </c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299"/>
      <c r="T125" s="299"/>
      <c r="U125" s="299"/>
      <c r="V125" s="299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221</v>
      </c>
      <c r="BZ125" s="6" t="s">
        <v>222</v>
      </c>
      <c r="CA125" s="6" t="s">
        <v>27</v>
      </c>
      <c r="CB125" s="6" t="s">
        <v>223</v>
      </c>
      <c r="CC125" s="6" t="s">
        <v>224</v>
      </c>
      <c r="CD125" s="6" t="s">
        <v>15</v>
      </c>
      <c r="CE125" s="6" t="s">
        <v>226</v>
      </c>
      <c r="CF125" s="6" t="s">
        <v>21</v>
      </c>
      <c r="CG125" s="6" t="s">
        <v>225</v>
      </c>
      <c r="CH125" s="6" t="s">
        <v>20</v>
      </c>
      <c r="CI125" s="6" t="s">
        <v>227</v>
      </c>
      <c r="CJ125" s="6" t="s">
        <v>202</v>
      </c>
      <c r="CK125" s="6" t="s">
        <v>203</v>
      </c>
      <c r="CL125" s="6" t="s">
        <v>204</v>
      </c>
      <c r="CM125" s="6" t="s">
        <v>183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221</v>
      </c>
      <c r="CX125" s="6" t="s">
        <v>222</v>
      </c>
      <c r="CY125" s="6" t="s">
        <v>27</v>
      </c>
      <c r="CZ125" s="6" t="s">
        <v>223</v>
      </c>
      <c r="DA125" s="6" t="s">
        <v>224</v>
      </c>
      <c r="DB125" s="6" t="s">
        <v>15</v>
      </c>
      <c r="DC125" s="6" t="s">
        <v>226</v>
      </c>
      <c r="DD125" s="6" t="s">
        <v>21</v>
      </c>
      <c r="DE125" s="6" t="s">
        <v>225</v>
      </c>
      <c r="DF125" s="6" t="s">
        <v>20</v>
      </c>
      <c r="DG125" s="6" t="s">
        <v>227</v>
      </c>
      <c r="DH125" s="6" t="s">
        <v>202</v>
      </c>
      <c r="DI125" s="6" t="s">
        <v>203</v>
      </c>
      <c r="DJ125" s="6" t="s">
        <v>204</v>
      </c>
      <c r="DK125" s="6" t="s">
        <v>183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221</v>
      </c>
      <c r="DU125" s="6" t="s">
        <v>222</v>
      </c>
      <c r="DV125" s="6" t="s">
        <v>27</v>
      </c>
      <c r="DW125" s="6" t="s">
        <v>223</v>
      </c>
      <c r="DX125" s="6" t="s">
        <v>224</v>
      </c>
      <c r="DY125" s="6" t="s">
        <v>15</v>
      </c>
      <c r="DZ125" s="6" t="s">
        <v>226</v>
      </c>
      <c r="EA125" s="6" t="s">
        <v>21</v>
      </c>
      <c r="EB125" s="6" t="s">
        <v>225</v>
      </c>
      <c r="EC125" s="6" t="s">
        <v>20</v>
      </c>
      <c r="ED125" s="6" t="s">
        <v>227</v>
      </c>
      <c r="EE125" s="6" t="s">
        <v>202</v>
      </c>
      <c r="EF125" s="6" t="s">
        <v>203</v>
      </c>
      <c r="EG125" s="6" t="s">
        <v>204</v>
      </c>
      <c r="EH125" s="6" t="s">
        <v>183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210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221</v>
      </c>
      <c r="ID125" s="36" t="s">
        <v>222</v>
      </c>
      <c r="IE125" s="36" t="s">
        <v>27</v>
      </c>
      <c r="IF125" s="36" t="s">
        <v>223</v>
      </c>
      <c r="IG125" s="36" t="s">
        <v>224</v>
      </c>
      <c r="IH125" s="36" t="s">
        <v>15</v>
      </c>
      <c r="II125" s="36" t="s">
        <v>226</v>
      </c>
      <c r="IJ125" s="36" t="s">
        <v>21</v>
      </c>
      <c r="IK125" s="36" t="s">
        <v>225</v>
      </c>
      <c r="IL125" s="36" t="s">
        <v>20</v>
      </c>
      <c r="IM125" s="36" t="s">
        <v>227</v>
      </c>
      <c r="IN125" s="36" t="s">
        <v>202</v>
      </c>
      <c r="IO125" s="36" t="s">
        <v>203</v>
      </c>
      <c r="IP125" s="36" t="s">
        <v>204</v>
      </c>
      <c r="IQ125" s="36" t="s">
        <v>183</v>
      </c>
      <c r="IR125" s="36" t="s">
        <v>141</v>
      </c>
      <c r="IS125" s="36" t="s">
        <v>142</v>
      </c>
      <c r="IT125" s="36" t="s">
        <v>184</v>
      </c>
      <c r="IU125" s="36" t="s">
        <v>144</v>
      </c>
      <c r="IV125" s="269"/>
    </row>
    <row r="126" spans="1:256" ht="16" customHeight="1">
      <c r="A126" s="303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03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03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03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1.0695644259926782</v>
      </c>
      <c r="DV126" s="200">
        <f ca="1"/>
        <v>0</v>
      </c>
      <c r="DW126" s="200">
        <f ca="1"/>
        <v>1.5187553278831463E-3</v>
      </c>
      <c r="DX126" s="200">
        <f ca="1"/>
        <v>6.5738541867283867E-3</v>
      </c>
      <c r="DY126" s="200">
        <f ca="1"/>
        <v>1.1969239412328863</v>
      </c>
      <c r="DZ126" s="200">
        <f ca="1"/>
        <v>1.2368626346951375</v>
      </c>
      <c r="EA126" s="200">
        <f ca="1"/>
        <v>1.6700783409603542E-2</v>
      </c>
      <c r="EB126" s="200">
        <f ca="1"/>
        <v>1.7033468338081028E-2</v>
      </c>
      <c r="EC126" s="200">
        <f ca="1"/>
        <v>1.1969239412328863</v>
      </c>
      <c r="ED126" s="200">
        <f ca="1"/>
        <v>1.2306810070174585</v>
      </c>
      <c r="EE126" s="200">
        <f ca="1"/>
        <v>8.5167341690403825E-2</v>
      </c>
      <c r="EF126" s="200">
        <f ca="1"/>
        <v>8.2173177334104279E-3</v>
      </c>
      <c r="EG126" s="200">
        <f ca="1"/>
        <v>10.664480130133951</v>
      </c>
      <c r="EH126" s="200">
        <f ca="1"/>
        <v>10.341660825210202</v>
      </c>
      <c r="EI126" s="200">
        <f ca="1"/>
        <v>1.2409855101440913E-7</v>
      </c>
      <c r="EJ126" s="200">
        <f ca="1"/>
        <v>2.0440162005697303E-13</v>
      </c>
      <c r="EK126" s="200">
        <f ca="1"/>
        <v>6.3995412364907853E-8</v>
      </c>
      <c r="EL126" s="200">
        <f ca="1"/>
        <v>2.1912847289094369E-9</v>
      </c>
      <c r="EO126" s="224"/>
      <c r="EP126" s="17"/>
      <c r="EQ126" s="17"/>
      <c r="ER126" s="17"/>
      <c r="ES126" s="38"/>
      <c r="ET126" s="305"/>
      <c r="EU126" s="168"/>
      <c r="EV126" s="246"/>
      <c r="EW126" s="246"/>
      <c r="EX126" s="246"/>
      <c r="EY126" s="246"/>
      <c r="EZ126" s="246"/>
      <c r="FA126" s="246"/>
      <c r="FB126" s="246"/>
      <c r="FC126" s="246"/>
      <c r="FD126" s="246"/>
      <c r="FE126" s="246"/>
      <c r="FF126" s="246"/>
      <c r="FG126" s="246"/>
      <c r="FH126" s="246"/>
      <c r="FI126" s="246"/>
      <c r="FJ126" s="246"/>
      <c r="FK126" s="246"/>
      <c r="FL126" s="246"/>
      <c r="FM126" s="246"/>
      <c r="FN126" s="246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13"/>
      <c r="GY126" s="275"/>
      <c r="GZ126" s="306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205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1">IF((ROW()-ROW($HF$126))=(COLUMN()-COLUMN($HF$126)),INDIRECT("HB"&amp;ROW()),0)</f>
        <v>0</v>
      </c>
      <c r="HH126" s="40">
        <f t="shared" ca="1" si="21"/>
        <v>0</v>
      </c>
      <c r="HI126" s="40">
        <f t="shared" ca="1" si="21"/>
        <v>0</v>
      </c>
      <c r="HJ126" s="40">
        <f t="shared" ca="1" si="21"/>
        <v>0</v>
      </c>
      <c r="HK126" s="40">
        <f t="shared" ca="1" si="21"/>
        <v>0</v>
      </c>
      <c r="HL126" s="40">
        <f t="shared" ca="1" si="21"/>
        <v>0</v>
      </c>
      <c r="HM126" s="40">
        <f t="shared" ca="1" si="21"/>
        <v>0</v>
      </c>
      <c r="HN126" s="40">
        <f t="shared" ca="1" si="21"/>
        <v>0</v>
      </c>
      <c r="HO126" s="40">
        <f t="shared" ca="1" si="21"/>
        <v>0</v>
      </c>
      <c r="HP126" s="40">
        <f t="shared" ca="1" si="21"/>
        <v>0</v>
      </c>
      <c r="HQ126" s="40">
        <f t="shared" ca="1" si="21"/>
        <v>0</v>
      </c>
      <c r="HR126" s="40">
        <f t="shared" ca="1" si="21"/>
        <v>0</v>
      </c>
      <c r="HS126" s="40">
        <f t="shared" ca="1" si="21"/>
        <v>0</v>
      </c>
      <c r="HT126" s="40">
        <f t="shared" ca="1" si="21"/>
        <v>0</v>
      </c>
      <c r="HU126" s="40">
        <f t="shared" ca="1" si="21"/>
        <v>0</v>
      </c>
      <c r="HV126" s="40">
        <f t="shared" ca="1" si="21"/>
        <v>0</v>
      </c>
      <c r="HW126" s="40">
        <f t="shared" ca="1" si="21"/>
        <v>0</v>
      </c>
      <c r="HX126" s="40">
        <f t="shared" ca="1" si="21"/>
        <v>0</v>
      </c>
      <c r="HY126" s="249"/>
      <c r="HZ126" s="306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6" ht="16" customHeight="1">
      <c r="A127" s="303"/>
      <c r="B127" s="28" t="s">
        <v>221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03"/>
      <c r="BW127" s="28" t="s">
        <v>221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03"/>
      <c r="CU127" s="28" t="s">
        <v>221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03"/>
      <c r="DR127" s="28" t="s">
        <v>221</v>
      </c>
      <c r="DS127" s="200">
        <f ca="1"/>
        <v>0</v>
      </c>
      <c r="DT127" s="200">
        <f ca="1"/>
        <v>1.0012453793688643</v>
      </c>
      <c r="DU127" s="200">
        <f ca="1"/>
        <v>1.0160862046930443</v>
      </c>
      <c r="DV127" s="200">
        <f ca="1"/>
        <v>0</v>
      </c>
      <c r="DW127" s="200">
        <f ca="1"/>
        <v>1.4428175614889891E-3</v>
      </c>
      <c r="DX127" s="200">
        <f ca="1"/>
        <v>6.2451614773919679E-3</v>
      </c>
      <c r="DY127" s="200">
        <f ca="1"/>
        <v>1.1370777441712421</v>
      </c>
      <c r="DZ127" s="200">
        <f ca="1"/>
        <v>1.1750195029603807</v>
      </c>
      <c r="EA127" s="200">
        <f ca="1"/>
        <v>1.5865744239123365E-2</v>
      </c>
      <c r="EB127" s="200">
        <f ca="1"/>
        <v>1.6181794921176978E-2</v>
      </c>
      <c r="EC127" s="200">
        <f ca="1"/>
        <v>1.1370777441712421</v>
      </c>
      <c r="ED127" s="200">
        <f ca="1"/>
        <v>1.1691469566665857</v>
      </c>
      <c r="EE127" s="200">
        <f ca="1"/>
        <v>8.0908974605883643E-2</v>
      </c>
      <c r="EF127" s="200">
        <f ca="1"/>
        <v>7.8064518467399072E-3</v>
      </c>
      <c r="EG127" s="200">
        <f ca="1"/>
        <v>10.131256123627255</v>
      </c>
      <c r="EH127" s="200">
        <f ca="1"/>
        <v>9.8245777839496924</v>
      </c>
      <c r="EI127" s="200">
        <f ca="1"/>
        <v>1.1789362346368868E-7</v>
      </c>
      <c r="EJ127" s="200">
        <f ca="1"/>
        <v>1.9418153905412438E-13</v>
      </c>
      <c r="EK127" s="200">
        <f ca="1"/>
        <v>6.079564174666246E-8</v>
      </c>
      <c r="EL127" s="200">
        <f ca="1"/>
        <v>2.0817204924639651E-9</v>
      </c>
      <c r="EO127" s="224"/>
      <c r="EP127" s="17"/>
      <c r="EQ127" s="17"/>
      <c r="ER127" s="17"/>
      <c r="ES127" s="38"/>
      <c r="ET127" s="305"/>
      <c r="EU127" s="168"/>
      <c r="EV127" s="246"/>
      <c r="EW127" s="246"/>
      <c r="EX127" s="246"/>
      <c r="EY127" s="246"/>
      <c r="EZ127" s="246"/>
      <c r="FA127" s="246"/>
      <c r="FB127" s="246"/>
      <c r="FC127" s="246"/>
      <c r="FD127" s="246"/>
      <c r="FE127" s="246"/>
      <c r="FF127" s="246"/>
      <c r="FG127" s="246"/>
      <c r="FH127" s="246"/>
      <c r="FI127" s="246"/>
      <c r="FJ127" s="246"/>
      <c r="FK127" s="246"/>
      <c r="FL127" s="246"/>
      <c r="FM127" s="246"/>
      <c r="FN127" s="246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13"/>
      <c r="GY127" s="275"/>
      <c r="GZ127" s="306"/>
      <c r="HA127" s="41" t="s">
        <v>178</v>
      </c>
      <c r="HB127" s="40">
        <f ca="1"/>
        <v>0.99999999999999989</v>
      </c>
      <c r="HC127" s="17" t="s">
        <v>205</v>
      </c>
      <c r="HD127" s="17"/>
      <c r="HE127" s="17"/>
      <c r="HF127" s="40">
        <f t="shared" ref="HF127:HU144" ca="1" si="23">IF((ROW()-ROW($HF$126))=(COLUMN()-COLUMN($HF$126)),INDIRECT("HB"&amp;ROW()),0)</f>
        <v>0</v>
      </c>
      <c r="HG127" s="40">
        <f t="shared" ca="1" si="21"/>
        <v>0.99999999999999989</v>
      </c>
      <c r="HH127" s="40">
        <f t="shared" ca="1" si="21"/>
        <v>0</v>
      </c>
      <c r="HI127" s="40">
        <f t="shared" ca="1" si="21"/>
        <v>0</v>
      </c>
      <c r="HJ127" s="40">
        <f t="shared" ca="1" si="21"/>
        <v>0</v>
      </c>
      <c r="HK127" s="40">
        <f t="shared" ca="1" si="21"/>
        <v>0</v>
      </c>
      <c r="HL127" s="40">
        <f t="shared" ca="1" si="21"/>
        <v>0</v>
      </c>
      <c r="HM127" s="40">
        <f t="shared" ca="1" si="21"/>
        <v>0</v>
      </c>
      <c r="HN127" s="40">
        <f t="shared" ca="1" si="21"/>
        <v>0</v>
      </c>
      <c r="HO127" s="40">
        <f t="shared" ca="1" si="21"/>
        <v>0</v>
      </c>
      <c r="HP127" s="40">
        <f t="shared" ca="1" si="21"/>
        <v>0</v>
      </c>
      <c r="HQ127" s="40">
        <f t="shared" ca="1" si="21"/>
        <v>0</v>
      </c>
      <c r="HR127" s="40">
        <f t="shared" ca="1" si="21"/>
        <v>0</v>
      </c>
      <c r="HS127" s="40">
        <f t="shared" ca="1" si="21"/>
        <v>0</v>
      </c>
      <c r="HT127" s="40">
        <f t="shared" ca="1" si="21"/>
        <v>0</v>
      </c>
      <c r="HU127" s="40">
        <f t="shared" ca="1" si="21"/>
        <v>0</v>
      </c>
      <c r="HV127" s="40">
        <f t="shared" ca="1" si="21"/>
        <v>0</v>
      </c>
      <c r="HW127" s="40">
        <f t="shared" ca="1" si="21"/>
        <v>0</v>
      </c>
      <c r="HX127" s="40">
        <f t="shared" ca="1" si="21"/>
        <v>0</v>
      </c>
      <c r="HY127" s="249"/>
      <c r="HZ127" s="306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120.87363741623253</v>
      </c>
      <c r="IS127" s="40">
        <f ca="1"/>
        <v>16357.308708839024</v>
      </c>
      <c r="IT127" s="40">
        <f ca="1"/>
        <v>218.07252950497426</v>
      </c>
      <c r="IU127" s="40">
        <f ca="1"/>
        <v>26303.745124239831</v>
      </c>
      <c r="IV127" s="269"/>
    </row>
    <row r="128" spans="1:256" ht="16" customHeight="1">
      <c r="A128" s="303"/>
      <c r="B128" s="28" t="s">
        <v>222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03"/>
      <c r="BW128" s="28" t="s">
        <v>222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03"/>
      <c r="CU128" s="28" t="s">
        <v>222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03"/>
      <c r="DR128" s="28" t="s">
        <v>222</v>
      </c>
      <c r="DS128" s="200">
        <f ca="1"/>
        <v>0</v>
      </c>
      <c r="DT128" s="200">
        <f ca="1"/>
        <v>1.2322701123498193E-3</v>
      </c>
      <c r="DU128" s="200">
        <f ca="1"/>
        <v>1.0053905604331175</v>
      </c>
      <c r="DV128" s="200">
        <f ca="1"/>
        <v>0</v>
      </c>
      <c r="DW128" s="200">
        <f ca="1"/>
        <v>1.4276300082101574E-3</v>
      </c>
      <c r="DX128" s="200">
        <f ca="1"/>
        <v>6.1794229355246833E-3</v>
      </c>
      <c r="DY128" s="200">
        <f ca="1"/>
        <v>1.1251085047589131</v>
      </c>
      <c r="DZ128" s="200">
        <f ca="1"/>
        <v>1.1626508766134294</v>
      </c>
      <c r="EA128" s="200">
        <f ca="1"/>
        <v>1.5698736405027329E-2</v>
      </c>
      <c r="EB128" s="200">
        <f ca="1"/>
        <v>1.6011460237796166E-2</v>
      </c>
      <c r="EC128" s="200">
        <f ca="1"/>
        <v>1.1251085047589131</v>
      </c>
      <c r="ED128" s="200">
        <f ca="1"/>
        <v>1.1568401465964111</v>
      </c>
      <c r="EE128" s="200">
        <f ca="1"/>
        <v>8.0057301188979593E-2</v>
      </c>
      <c r="EF128" s="200">
        <f ca="1"/>
        <v>7.7242786694058027E-3</v>
      </c>
      <c r="EG128" s="200">
        <f ca="1"/>
        <v>10.024611322325914</v>
      </c>
      <c r="EH128" s="200">
        <f ca="1"/>
        <v>9.7211611756975902</v>
      </c>
      <c r="EI128" s="200">
        <f ca="1"/>
        <v>1.1665263795354459E-7</v>
      </c>
      <c r="EJ128" s="200">
        <f ca="1"/>
        <v>1.9213752285355465E-13</v>
      </c>
      <c r="EK128" s="200">
        <f ca="1"/>
        <v>6.0155687623013381E-8</v>
      </c>
      <c r="EL128" s="200">
        <f ca="1"/>
        <v>2.0598076451748704E-9</v>
      </c>
      <c r="EO128" s="224"/>
      <c r="EP128" s="17"/>
      <c r="EQ128" s="17"/>
      <c r="ER128" s="17"/>
      <c r="ES128" s="38"/>
      <c r="ET128" s="305"/>
      <c r="EU128" s="168"/>
      <c r="EV128" s="246"/>
      <c r="EW128" s="246"/>
      <c r="EX128" s="246"/>
      <c r="EY128" s="246"/>
      <c r="EZ128" s="246"/>
      <c r="FA128" s="246"/>
      <c r="FB128" s="246"/>
      <c r="FC128" s="246"/>
      <c r="FD128" s="246"/>
      <c r="FE128" s="246"/>
      <c r="FF128" s="246"/>
      <c r="FG128" s="246"/>
      <c r="FH128" s="246"/>
      <c r="FI128" s="246"/>
      <c r="FJ128" s="246"/>
      <c r="FK128" s="246"/>
      <c r="FL128" s="246"/>
      <c r="FM128" s="246"/>
      <c r="FN128" s="246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13"/>
      <c r="GY128" s="275"/>
      <c r="GZ128" s="306"/>
      <c r="HA128" s="41" t="s">
        <v>28</v>
      </c>
      <c r="HB128" s="40">
        <f ca="1"/>
        <v>-1.0487804878048781</v>
      </c>
      <c r="HC128" s="17" t="s">
        <v>205</v>
      </c>
      <c r="HD128" s="17"/>
      <c r="HE128" s="17"/>
      <c r="HF128" s="40">
        <f t="shared" ca="1" si="23"/>
        <v>0</v>
      </c>
      <c r="HG128" s="40">
        <f t="shared" ca="1" si="21"/>
        <v>0</v>
      </c>
      <c r="HH128" s="40">
        <f t="shared" ca="1" si="21"/>
        <v>-1.0487804878048781</v>
      </c>
      <c r="HI128" s="40">
        <f t="shared" ca="1" si="21"/>
        <v>0</v>
      </c>
      <c r="HJ128" s="40">
        <f t="shared" ca="1" si="21"/>
        <v>0</v>
      </c>
      <c r="HK128" s="40">
        <f t="shared" ca="1" si="21"/>
        <v>0</v>
      </c>
      <c r="HL128" s="40">
        <f t="shared" ca="1" si="21"/>
        <v>0</v>
      </c>
      <c r="HM128" s="40">
        <f t="shared" ca="1" si="21"/>
        <v>0</v>
      </c>
      <c r="HN128" s="40">
        <f t="shared" ca="1" si="21"/>
        <v>0</v>
      </c>
      <c r="HO128" s="40">
        <f t="shared" ca="1" si="21"/>
        <v>0</v>
      </c>
      <c r="HP128" s="40">
        <f t="shared" ca="1" si="21"/>
        <v>0</v>
      </c>
      <c r="HQ128" s="40">
        <f t="shared" ca="1" si="21"/>
        <v>0</v>
      </c>
      <c r="HR128" s="40">
        <f t="shared" ca="1" si="21"/>
        <v>0</v>
      </c>
      <c r="HS128" s="40">
        <f t="shared" ca="1" si="21"/>
        <v>0</v>
      </c>
      <c r="HT128" s="40">
        <f t="shared" ca="1" si="21"/>
        <v>0</v>
      </c>
      <c r="HU128" s="40">
        <f t="shared" ca="1" si="21"/>
        <v>0</v>
      </c>
      <c r="HV128" s="40">
        <f t="shared" ca="1" si="21"/>
        <v>0</v>
      </c>
      <c r="HW128" s="40">
        <f t="shared" ca="1" si="21"/>
        <v>0</v>
      </c>
      <c r="HX128" s="40">
        <f t="shared" ca="1" si="21"/>
        <v>0</v>
      </c>
      <c r="HY128" s="249"/>
      <c r="HZ128" s="306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-120.87363741623254</v>
      </c>
      <c r="IS128" s="40">
        <f ca="1"/>
        <v>-16357.308708839029</v>
      </c>
      <c r="IT128" s="40">
        <f ca="1"/>
        <v>-218.07252950497431</v>
      </c>
      <c r="IU128" s="40">
        <f ca="1"/>
        <v>-26303.745124239838</v>
      </c>
      <c r="IV128" s="269"/>
    </row>
    <row r="129" spans="1:256" ht="16" customHeight="1">
      <c r="A129" s="303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03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03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03"/>
      <c r="DR129" s="28" t="s">
        <v>27</v>
      </c>
      <c r="DS129" s="200">
        <f ca="1"/>
        <v>0</v>
      </c>
      <c r="DT129" s="200">
        <f ca="1"/>
        <v>1.4437248351792569E-3</v>
      </c>
      <c r="DU129" s="200">
        <f ca="1"/>
        <v>2.9391915692197844E-3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8.1573419669960009E-3</v>
      </c>
      <c r="DZ129" s="200">
        <f ca="1"/>
        <v>8.4295343503755348E-3</v>
      </c>
      <c r="EA129" s="200">
        <f ca="1"/>
        <v>2.6729716705199191</v>
      </c>
      <c r="EB129" s="200">
        <f ca="1"/>
        <v>2.7262181181398386</v>
      </c>
      <c r="EC129" s="200">
        <f ca="1"/>
        <v>8.1573419669960009E-3</v>
      </c>
      <c r="ED129" s="200">
        <f ca="1"/>
        <v>8.3874049809605482E-3</v>
      </c>
      <c r="EE129" s="200">
        <f ca="1"/>
        <v>13.631090590699191</v>
      </c>
      <c r="EF129" s="200">
        <f ca="1"/>
        <v>1.3151872562119924</v>
      </c>
      <c r="EG129" s="200">
        <f ca="1"/>
        <v>7.2681152348014422E-2</v>
      </c>
      <c r="EH129" s="200">
        <f ca="1"/>
        <v>7.0481056441259085E-2</v>
      </c>
      <c r="EI129" s="200">
        <f ca="1"/>
        <v>8.4576327982143354E-10</v>
      </c>
      <c r="EJ129" s="200">
        <f ca="1"/>
        <v>3.2714617417678057E-11</v>
      </c>
      <c r="EK129" s="200">
        <f ca="1"/>
        <v>4.3614505900994862E-10</v>
      </c>
      <c r="EL129" s="200">
        <f ca="1"/>
        <v>3.5071660165653117E-7</v>
      </c>
      <c r="EO129" s="224"/>
      <c r="EP129" s="17"/>
      <c r="EQ129" s="17"/>
      <c r="ER129" s="17"/>
      <c r="ES129" s="38"/>
      <c r="ET129" s="305"/>
      <c r="EU129" s="168"/>
      <c r="EV129" s="246"/>
      <c r="EW129" s="246"/>
      <c r="EX129" s="246"/>
      <c r="EY129" s="246"/>
      <c r="EZ129" s="246"/>
      <c r="FA129" s="246"/>
      <c r="FB129" s="246"/>
      <c r="FC129" s="246"/>
      <c r="FD129" s="246"/>
      <c r="FE129" s="246"/>
      <c r="FF129" s="246"/>
      <c r="FG129" s="246"/>
      <c r="FH129" s="246"/>
      <c r="FI129" s="246"/>
      <c r="FJ129" s="246"/>
      <c r="FK129" s="246"/>
      <c r="FL129" s="246"/>
      <c r="FM129" s="246"/>
      <c r="FN129" s="246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13"/>
      <c r="GY129" s="275"/>
      <c r="GZ129" s="306"/>
      <c r="HA129" s="41" t="s">
        <v>0</v>
      </c>
      <c r="HB129" s="40">
        <f ca="1"/>
        <v>0</v>
      </c>
      <c r="HC129" s="17" t="s">
        <v>205</v>
      </c>
      <c r="HD129" s="17"/>
      <c r="HE129" s="17"/>
      <c r="HF129" s="40">
        <f t="shared" ca="1" si="23"/>
        <v>0</v>
      </c>
      <c r="HG129" s="40">
        <f t="shared" ca="1" si="21"/>
        <v>0</v>
      </c>
      <c r="HH129" s="40">
        <f t="shared" ca="1" si="21"/>
        <v>0</v>
      </c>
      <c r="HI129" s="40">
        <f t="shared" ca="1" si="21"/>
        <v>0</v>
      </c>
      <c r="HJ129" s="40">
        <f t="shared" ca="1" si="21"/>
        <v>0</v>
      </c>
      <c r="HK129" s="40">
        <f t="shared" ca="1" si="21"/>
        <v>0</v>
      </c>
      <c r="HL129" s="40">
        <f t="shared" ca="1" si="21"/>
        <v>0</v>
      </c>
      <c r="HM129" s="40">
        <f t="shared" ca="1" si="21"/>
        <v>0</v>
      </c>
      <c r="HN129" s="40">
        <f t="shared" ca="1" si="21"/>
        <v>0</v>
      </c>
      <c r="HO129" s="40">
        <f t="shared" ca="1" si="21"/>
        <v>0</v>
      </c>
      <c r="HP129" s="40">
        <f t="shared" ca="1" si="21"/>
        <v>0</v>
      </c>
      <c r="HQ129" s="40">
        <f t="shared" ca="1" si="21"/>
        <v>0</v>
      </c>
      <c r="HR129" s="40">
        <f t="shared" ca="1" si="21"/>
        <v>0</v>
      </c>
      <c r="HS129" s="40">
        <f t="shared" ca="1" si="21"/>
        <v>0</v>
      </c>
      <c r="HT129" s="40">
        <f t="shared" ca="1" si="21"/>
        <v>0</v>
      </c>
      <c r="HU129" s="40">
        <f t="shared" ca="1" si="21"/>
        <v>0</v>
      </c>
      <c r="HV129" s="40">
        <f t="shared" ca="1" si="21"/>
        <v>0</v>
      </c>
      <c r="HW129" s="40">
        <f t="shared" ca="1" si="21"/>
        <v>0</v>
      </c>
      <c r="HX129" s="40">
        <f t="shared" ca="1" si="21"/>
        <v>0</v>
      </c>
      <c r="HY129" s="249"/>
      <c r="HZ129" s="306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03"/>
      <c r="B130" s="28" t="s">
        <v>223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03"/>
      <c r="BW130" s="28" t="s">
        <v>223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03"/>
      <c r="CU130" s="28" t="s">
        <v>223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03"/>
      <c r="DR130" s="28" t="s">
        <v>223</v>
      </c>
      <c r="DS130" s="200">
        <f ca="1"/>
        <v>0</v>
      </c>
      <c r="DT130" s="200">
        <f ca="1"/>
        <v>1.376574842845338E-3</v>
      </c>
      <c r="DU130" s="200">
        <f ca="1"/>
        <v>2.8024849846049107E-3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7.7779307127171168E-3</v>
      </c>
      <c r="DZ130" s="200">
        <f ca="1"/>
        <v>8.0374629852417879E-3</v>
      </c>
      <c r="EA130" s="200">
        <f ca="1"/>
        <v>2.5486474067748066</v>
      </c>
      <c r="EB130" s="200">
        <f ca="1"/>
        <v>2.5994172754356599</v>
      </c>
      <c r="EC130" s="200">
        <f ca="1"/>
        <v>7.7779307127171168E-3</v>
      </c>
      <c r="ED130" s="200">
        <f ca="1"/>
        <v>7.9972931213809877E-3</v>
      </c>
      <c r="EE130" s="200">
        <f ca="1"/>
        <v>12.997086377178299</v>
      </c>
      <c r="EF130" s="200">
        <f ca="1"/>
        <v>1.2540157559230625</v>
      </c>
      <c r="EG130" s="200">
        <f ca="1"/>
        <v>6.9300633634153286E-2</v>
      </c>
      <c r="EH130" s="200">
        <f ca="1"/>
        <v>6.7202867769572613E-2</v>
      </c>
      <c r="EI130" s="200">
        <f ca="1"/>
        <v>8.0642545285299471E-10</v>
      </c>
      <c r="EJ130" s="200">
        <f ca="1"/>
        <v>3.1193007305227916E-11</v>
      </c>
      <c r="EK130" s="200">
        <f ca="1"/>
        <v>4.1585924231181143E-10</v>
      </c>
      <c r="EL130" s="200">
        <f ca="1"/>
        <v>3.3440420157948321E-7</v>
      </c>
      <c r="EO130" s="224"/>
      <c r="EP130" s="17"/>
      <c r="EQ130" s="17"/>
      <c r="ER130" s="17"/>
      <c r="ES130" s="38"/>
      <c r="ET130" s="305"/>
      <c r="EU130" s="168"/>
      <c r="EV130" s="246"/>
      <c r="EW130" s="246"/>
      <c r="EX130" s="246"/>
      <c r="EY130" s="246"/>
      <c r="EZ130" s="246"/>
      <c r="FA130" s="246"/>
      <c r="FB130" s="246"/>
      <c r="FC130" s="246"/>
      <c r="FD130" s="246"/>
      <c r="FE130" s="246"/>
      <c r="FF130" s="246"/>
      <c r="FG130" s="246"/>
      <c r="FH130" s="246"/>
      <c r="FI130" s="246"/>
      <c r="FJ130" s="246"/>
      <c r="FK130" s="246"/>
      <c r="FL130" s="246"/>
      <c r="FM130" s="246"/>
      <c r="FN130" s="246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13"/>
      <c r="GY130" s="275"/>
      <c r="GZ130" s="306"/>
      <c r="HA130" s="41" t="s">
        <v>37</v>
      </c>
      <c r="HB130" s="40">
        <f ca="1"/>
        <v>0</v>
      </c>
      <c r="HC130" s="17" t="s">
        <v>205</v>
      </c>
      <c r="HD130" s="17"/>
      <c r="HE130" s="17"/>
      <c r="HF130" s="40">
        <f t="shared" ca="1" si="23"/>
        <v>0</v>
      </c>
      <c r="HG130" s="40">
        <f t="shared" ca="1" si="21"/>
        <v>0</v>
      </c>
      <c r="HH130" s="40">
        <f t="shared" ca="1" si="21"/>
        <v>0</v>
      </c>
      <c r="HI130" s="40">
        <f t="shared" ca="1" si="21"/>
        <v>0</v>
      </c>
      <c r="HJ130" s="40">
        <f t="shared" ca="1" si="21"/>
        <v>0</v>
      </c>
      <c r="HK130" s="40">
        <f t="shared" ca="1" si="21"/>
        <v>0</v>
      </c>
      <c r="HL130" s="40">
        <f t="shared" ca="1" si="21"/>
        <v>0</v>
      </c>
      <c r="HM130" s="40">
        <f t="shared" ca="1" si="21"/>
        <v>0</v>
      </c>
      <c r="HN130" s="40">
        <f t="shared" ca="1" si="21"/>
        <v>0</v>
      </c>
      <c r="HO130" s="40">
        <f t="shared" ca="1" si="21"/>
        <v>0</v>
      </c>
      <c r="HP130" s="40">
        <f t="shared" ca="1" si="21"/>
        <v>0</v>
      </c>
      <c r="HQ130" s="40">
        <f t="shared" ca="1" si="21"/>
        <v>0</v>
      </c>
      <c r="HR130" s="40">
        <f t="shared" ca="1" si="21"/>
        <v>0</v>
      </c>
      <c r="HS130" s="40">
        <f t="shared" ca="1" si="21"/>
        <v>0</v>
      </c>
      <c r="HT130" s="40">
        <f t="shared" ca="1" si="21"/>
        <v>0</v>
      </c>
      <c r="HU130" s="40">
        <f t="shared" ca="1" si="21"/>
        <v>0</v>
      </c>
      <c r="HV130" s="40">
        <f t="shared" ca="1" si="21"/>
        <v>0</v>
      </c>
      <c r="HW130" s="40">
        <f t="shared" ca="1" si="21"/>
        <v>0</v>
      </c>
      <c r="HX130" s="40">
        <f t="shared" ca="1" si="21"/>
        <v>0</v>
      </c>
      <c r="HY130" s="249"/>
      <c r="HZ130" s="306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03"/>
      <c r="B131" s="28" t="s">
        <v>224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03"/>
      <c r="BW131" s="28" t="s">
        <v>224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2.5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1.25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03"/>
      <c r="CU131" s="28" t="s">
        <v>224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-2.5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-1.25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03"/>
      <c r="DR131" s="28" t="s">
        <v>224</v>
      </c>
      <c r="DS131" s="200">
        <f ca="1"/>
        <v>0</v>
      </c>
      <c r="DT131" s="200">
        <f ca="1"/>
        <v>1.376574842845338E-3</v>
      </c>
      <c r="DU131" s="200">
        <f ca="1"/>
        <v>2.8024849846049107E-3</v>
      </c>
      <c r="DV131" s="200">
        <f ca="1"/>
        <v>0</v>
      </c>
      <c r="DW131" s="200">
        <f ca="1"/>
        <v>1.594812317930572E-3</v>
      </c>
      <c r="DX131" s="200">
        <f ca="1"/>
        <v>1.0032126047384498</v>
      </c>
      <c r="DY131" s="200">
        <f ca="1"/>
        <v>7.7779307127171168E-3</v>
      </c>
      <c r="DZ131" s="200">
        <f ca="1"/>
        <v>8.0374629852417879E-3</v>
      </c>
      <c r="EA131" s="200">
        <f ca="1"/>
        <v>2.5486474067748066</v>
      </c>
      <c r="EB131" s="200">
        <f ca="1"/>
        <v>2.5994172754356599</v>
      </c>
      <c r="EC131" s="200">
        <f ca="1"/>
        <v>7.7779307127171168E-3</v>
      </c>
      <c r="ED131" s="200">
        <f ca="1"/>
        <v>7.9972931213809877E-3</v>
      </c>
      <c r="EE131" s="200">
        <f ca="1"/>
        <v>12.997086377178299</v>
      </c>
      <c r="EF131" s="200">
        <f ca="1"/>
        <v>1.2540157559230625</v>
      </c>
      <c r="EG131" s="200">
        <f ca="1"/>
        <v>6.9300633634153286E-2</v>
      </c>
      <c r="EH131" s="200">
        <f ca="1"/>
        <v>6.7202867769572613E-2</v>
      </c>
      <c r="EI131" s="200">
        <f ca="1"/>
        <v>8.0642545285299471E-10</v>
      </c>
      <c r="EJ131" s="200">
        <f ca="1"/>
        <v>3.1193007305227916E-11</v>
      </c>
      <c r="EK131" s="200">
        <f ca="1"/>
        <v>4.1585924231181143E-10</v>
      </c>
      <c r="EL131" s="200">
        <f ca="1"/>
        <v>3.3440420157948321E-7</v>
      </c>
      <c r="EO131" s="224"/>
      <c r="EP131" s="17"/>
      <c r="EQ131" s="17"/>
      <c r="ER131" s="17"/>
      <c r="ES131" s="38"/>
      <c r="ET131" s="305"/>
      <c r="EU131" s="168"/>
      <c r="EV131" s="246"/>
      <c r="EW131" s="246"/>
      <c r="EX131" s="246"/>
      <c r="EY131" s="246"/>
      <c r="EZ131" s="246"/>
      <c r="FA131" s="246"/>
      <c r="FB131" s="246"/>
      <c r="FC131" s="246"/>
      <c r="FD131" s="246"/>
      <c r="FE131" s="246"/>
      <c r="FF131" s="246"/>
      <c r="FG131" s="246"/>
      <c r="FH131" s="246"/>
      <c r="FI131" s="246"/>
      <c r="FJ131" s="246"/>
      <c r="FK131" s="246"/>
      <c r="FL131" s="246"/>
      <c r="FM131" s="246"/>
      <c r="FN131" s="246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13"/>
      <c r="GY131" s="275"/>
      <c r="GZ131" s="306"/>
      <c r="HA131" s="41" t="s">
        <v>38</v>
      </c>
      <c r="HB131" s="40">
        <f ca="1"/>
        <v>0</v>
      </c>
      <c r="HC131" s="17" t="s">
        <v>205</v>
      </c>
      <c r="HD131" s="17"/>
      <c r="HE131" s="17"/>
      <c r="HF131" s="40">
        <f t="shared" ca="1" si="23"/>
        <v>0</v>
      </c>
      <c r="HG131" s="40">
        <f t="shared" ca="1" si="21"/>
        <v>0</v>
      </c>
      <c r="HH131" s="40">
        <f t="shared" ca="1" si="21"/>
        <v>0</v>
      </c>
      <c r="HI131" s="40">
        <f t="shared" ca="1" si="21"/>
        <v>0</v>
      </c>
      <c r="HJ131" s="40">
        <f t="shared" ca="1" si="21"/>
        <v>0</v>
      </c>
      <c r="HK131" s="40">
        <f t="shared" ca="1" si="21"/>
        <v>0</v>
      </c>
      <c r="HL131" s="40">
        <f t="shared" ca="1" si="21"/>
        <v>0</v>
      </c>
      <c r="HM131" s="40">
        <f t="shared" ca="1" si="21"/>
        <v>0</v>
      </c>
      <c r="HN131" s="40">
        <f t="shared" ca="1" si="21"/>
        <v>0</v>
      </c>
      <c r="HO131" s="40">
        <f t="shared" ca="1" si="21"/>
        <v>0</v>
      </c>
      <c r="HP131" s="40">
        <f t="shared" ca="1" si="21"/>
        <v>0</v>
      </c>
      <c r="HQ131" s="40">
        <f t="shared" ca="1" si="21"/>
        <v>0</v>
      </c>
      <c r="HR131" s="40">
        <f t="shared" ca="1" si="21"/>
        <v>0</v>
      </c>
      <c r="HS131" s="40">
        <f t="shared" ca="1" si="21"/>
        <v>0</v>
      </c>
      <c r="HT131" s="40">
        <f t="shared" ca="1" si="21"/>
        <v>0</v>
      </c>
      <c r="HU131" s="40">
        <f t="shared" ca="1" si="21"/>
        <v>0</v>
      </c>
      <c r="HV131" s="40">
        <f t="shared" ca="1" si="21"/>
        <v>0</v>
      </c>
      <c r="HW131" s="40">
        <f t="shared" ca="1" si="21"/>
        <v>0</v>
      </c>
      <c r="HX131" s="40">
        <f t="shared" ca="1" si="21"/>
        <v>0</v>
      </c>
      <c r="HY131" s="249"/>
      <c r="HZ131" s="306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03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180"/>
      <c r="BM132" s="180"/>
      <c r="BN132" s="180"/>
      <c r="BO132" s="180"/>
      <c r="BP132" s="180"/>
      <c r="BQ132" s="180"/>
      <c r="BR132" s="180"/>
      <c r="BS132" s="84"/>
      <c r="BT132" s="84"/>
      <c r="BU132" s="84"/>
      <c r="BV132" s="303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1.0231023102310228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03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-1.0231023102310228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03"/>
      <c r="DR132" s="28" t="s">
        <v>15</v>
      </c>
      <c r="DS132" s="200">
        <f ca="1"/>
        <v>0</v>
      </c>
      <c r="DT132" s="200">
        <f ca="1"/>
        <v>1.1011775472062218E-3</v>
      </c>
      <c r="DU132" s="200">
        <f ca="1"/>
        <v>4.8170965572538332E-3</v>
      </c>
      <c r="DV132" s="200">
        <f ca="1"/>
        <v>0</v>
      </c>
      <c r="DW132" s="200">
        <f ca="1"/>
        <v>1.2757544754218423E-3</v>
      </c>
      <c r="DX132" s="200">
        <f ca="1"/>
        <v>5.5220375168518682E-3</v>
      </c>
      <c r="DY132" s="200">
        <f ca="1"/>
        <v>1.0054161106356243</v>
      </c>
      <c r="DZ132" s="200">
        <f ca="1"/>
        <v>1.0389646131439163</v>
      </c>
      <c r="EA132" s="200">
        <f ca="1"/>
        <v>1.4028658064067005E-2</v>
      </c>
      <c r="EB132" s="200">
        <f ca="1"/>
        <v>1.4308113403988547E-2</v>
      </c>
      <c r="EC132" s="200">
        <f ca="1"/>
        <v>5.4161106356244004E-3</v>
      </c>
      <c r="ED132" s="200">
        <f ca="1"/>
        <v>1.4541276663895781E-2</v>
      </c>
      <c r="EE132" s="200">
        <f ca="1"/>
        <v>7.1540567019942464E-2</v>
      </c>
      <c r="EF132" s="200">
        <f ca="1"/>
        <v>6.9025468960648186E-3</v>
      </c>
      <c r="EG132" s="200">
        <f ca="1"/>
        <v>0.12600759674086204</v>
      </c>
      <c r="EH132" s="200">
        <f ca="1"/>
        <v>8.6869950931765594</v>
      </c>
      <c r="EI132" s="200">
        <f ca="1"/>
        <v>1.0424278285210544E-7</v>
      </c>
      <c r="EJ132" s="200">
        <f ca="1"/>
        <v>1.7169736084786365E-13</v>
      </c>
      <c r="EK132" s="200">
        <f ca="1"/>
        <v>7.5614638652257817E-10</v>
      </c>
      <c r="EL132" s="200">
        <f ca="1"/>
        <v>1.8406791722839752E-9</v>
      </c>
      <c r="EO132" s="224"/>
      <c r="EP132" s="17"/>
      <c r="EQ132" s="17"/>
      <c r="ER132" s="17"/>
      <c r="ES132" s="38"/>
      <c r="ET132" s="305"/>
      <c r="EU132" s="168"/>
      <c r="EV132" s="246"/>
      <c r="EW132" s="246"/>
      <c r="EX132" s="246"/>
      <c r="EY132" s="246"/>
      <c r="EZ132" s="246"/>
      <c r="FA132" s="246"/>
      <c r="FB132" s="246"/>
      <c r="FC132" s="246"/>
      <c r="FD132" s="246"/>
      <c r="FE132" s="246"/>
      <c r="FF132" s="246"/>
      <c r="FG132" s="246"/>
      <c r="FH132" s="246"/>
      <c r="FI132" s="246"/>
      <c r="FJ132" s="246"/>
      <c r="FK132" s="246"/>
      <c r="FL132" s="246"/>
      <c r="FM132" s="246"/>
      <c r="FN132" s="246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13"/>
      <c r="GY132" s="275"/>
      <c r="GZ132" s="306"/>
      <c r="HA132" s="41" t="s">
        <v>13</v>
      </c>
      <c r="HB132" s="40">
        <f ca="1"/>
        <v>0</v>
      </c>
      <c r="HC132" s="17" t="s">
        <v>205</v>
      </c>
      <c r="HD132" s="17"/>
      <c r="HE132" s="17"/>
      <c r="HF132" s="40">
        <f t="shared" ca="1" si="23"/>
        <v>0</v>
      </c>
      <c r="HG132" s="40">
        <f t="shared" ca="1" si="21"/>
        <v>0</v>
      </c>
      <c r="HH132" s="40">
        <f t="shared" ca="1" si="21"/>
        <v>0</v>
      </c>
      <c r="HI132" s="40">
        <f t="shared" ca="1" si="21"/>
        <v>0</v>
      </c>
      <c r="HJ132" s="40">
        <f t="shared" ca="1" si="21"/>
        <v>0</v>
      </c>
      <c r="HK132" s="40">
        <f t="shared" ca="1" si="21"/>
        <v>0</v>
      </c>
      <c r="HL132" s="40">
        <f t="shared" ca="1" si="21"/>
        <v>0</v>
      </c>
      <c r="HM132" s="40">
        <f t="shared" ca="1" si="21"/>
        <v>0</v>
      </c>
      <c r="HN132" s="40">
        <f t="shared" ca="1" si="21"/>
        <v>0</v>
      </c>
      <c r="HO132" s="40">
        <f t="shared" ca="1" si="21"/>
        <v>0</v>
      </c>
      <c r="HP132" s="40">
        <f t="shared" ca="1" si="21"/>
        <v>0</v>
      </c>
      <c r="HQ132" s="40">
        <f t="shared" ca="1" si="21"/>
        <v>0</v>
      </c>
      <c r="HR132" s="40">
        <f t="shared" ca="1" si="21"/>
        <v>0</v>
      </c>
      <c r="HS132" s="40">
        <f t="shared" ca="1" si="21"/>
        <v>0</v>
      </c>
      <c r="HT132" s="40">
        <f t="shared" ca="1" si="21"/>
        <v>0</v>
      </c>
      <c r="HU132" s="40">
        <f t="shared" ca="1" si="21"/>
        <v>0</v>
      </c>
      <c r="HV132" s="40">
        <f t="shared" ca="1" si="21"/>
        <v>0</v>
      </c>
      <c r="HW132" s="40">
        <f t="shared" ca="1" si="21"/>
        <v>0</v>
      </c>
      <c r="HX132" s="40">
        <f t="shared" ca="1" si="21"/>
        <v>0</v>
      </c>
      <c r="HY132" s="249"/>
      <c r="HZ132" s="306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03"/>
      <c r="B133" s="28" t="s">
        <v>226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2"/>
      <c r="BS133" s="242"/>
      <c r="BT133" s="242"/>
      <c r="BU133" s="242"/>
      <c r="BV133" s="303"/>
      <c r="BW133" s="28" t="s">
        <v>226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1.2195121951219512E-3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8.3612040133779288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03"/>
      <c r="CU133" s="28" t="s">
        <v>226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-1.2195121951219512E-3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-8.3612040133779288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03"/>
      <c r="DR133" s="28" t="s">
        <v>226</v>
      </c>
      <c r="DS133" s="200">
        <f ca="1"/>
        <v>0</v>
      </c>
      <c r="DT133" s="200">
        <f ca="1"/>
        <v>1.0763122477531783E-3</v>
      </c>
      <c r="DU133" s="200">
        <f ca="1"/>
        <v>4.7083234091868124E-3</v>
      </c>
      <c r="DV133" s="200">
        <f ca="1"/>
        <v>0</v>
      </c>
      <c r="DW133" s="200">
        <f ca="1"/>
        <v>1.2469471162994139E-3</v>
      </c>
      <c r="DX133" s="200">
        <f ca="1"/>
        <v>5.3973463471165047E-3</v>
      </c>
      <c r="DY133" s="200">
        <f ca="1"/>
        <v>5.2938113632070762E-3</v>
      </c>
      <c r="DZ133" s="200">
        <f ca="1"/>
        <v>1.0155041218793766</v>
      </c>
      <c r="EA133" s="200">
        <f ca="1"/>
        <v>1.3711881914233236E-2</v>
      </c>
      <c r="EB133" s="200">
        <f ca="1"/>
        <v>1.3985026972285583E-2</v>
      </c>
      <c r="EC133" s="200">
        <f ca="1"/>
        <v>5.2938113632070762E-3</v>
      </c>
      <c r="ED133" s="200">
        <f ca="1"/>
        <v>1.4212925255356203E-2</v>
      </c>
      <c r="EE133" s="200">
        <f ca="1"/>
        <v>6.9925134861427651E-2</v>
      </c>
      <c r="EF133" s="200">
        <f ca="1"/>
        <v>6.7466829338956149E-3</v>
      </c>
      <c r="EG133" s="200">
        <f ca="1"/>
        <v>0.1231622639112297</v>
      </c>
      <c r="EH133" s="200">
        <f ca="1"/>
        <v>8.4908371394596713</v>
      </c>
      <c r="EI133" s="200">
        <f ca="1"/>
        <v>1.0188891356189663E-7</v>
      </c>
      <c r="EJ133" s="200">
        <f ca="1"/>
        <v>1.6782032366742806E-13</v>
      </c>
      <c r="EK133" s="200">
        <f ca="1"/>
        <v>7.3907211327852012E-10</v>
      </c>
      <c r="EL133" s="200">
        <f ca="1"/>
        <v>1.7991154490388536E-9</v>
      </c>
      <c r="EO133" s="224"/>
      <c r="EP133" s="17"/>
      <c r="EQ133" s="17"/>
      <c r="ER133" s="17"/>
      <c r="ES133" s="38"/>
      <c r="ET133" s="305"/>
      <c r="EU133" s="168"/>
      <c r="EV133" s="246"/>
      <c r="EW133" s="246"/>
      <c r="EX133" s="246"/>
      <c r="EY133" s="246"/>
      <c r="EZ133" s="246"/>
      <c r="FA133" s="246"/>
      <c r="FB133" s="246"/>
      <c r="FC133" s="246"/>
      <c r="FD133" s="246"/>
      <c r="FE133" s="246"/>
      <c r="FF133" s="246"/>
      <c r="FG133" s="246"/>
      <c r="FH133" s="246"/>
      <c r="FI133" s="246"/>
      <c r="FJ133" s="246"/>
      <c r="FK133" s="246"/>
      <c r="FL133" s="246"/>
      <c r="FM133" s="246"/>
      <c r="FN133" s="246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13"/>
      <c r="GY133" s="275"/>
      <c r="GZ133" s="306"/>
      <c r="HA133" s="41" t="s">
        <v>23</v>
      </c>
      <c r="HB133" s="40">
        <f ca="1"/>
        <v>0</v>
      </c>
      <c r="HC133" s="17" t="s">
        <v>205</v>
      </c>
      <c r="HD133" s="17"/>
      <c r="HE133" s="17"/>
      <c r="HF133" s="40">
        <f t="shared" ca="1" si="23"/>
        <v>0</v>
      </c>
      <c r="HG133" s="40">
        <f t="shared" ca="1" si="21"/>
        <v>0</v>
      </c>
      <c r="HH133" s="40">
        <f t="shared" ca="1" si="21"/>
        <v>0</v>
      </c>
      <c r="HI133" s="40">
        <f t="shared" ca="1" si="21"/>
        <v>0</v>
      </c>
      <c r="HJ133" s="40">
        <f t="shared" ca="1" si="21"/>
        <v>0</v>
      </c>
      <c r="HK133" s="40">
        <f t="shared" ca="1" si="21"/>
        <v>0</v>
      </c>
      <c r="HL133" s="40">
        <f t="shared" ca="1" si="21"/>
        <v>0</v>
      </c>
      <c r="HM133" s="40">
        <f t="shared" ca="1" si="21"/>
        <v>0</v>
      </c>
      <c r="HN133" s="40">
        <f t="shared" ca="1" si="21"/>
        <v>0</v>
      </c>
      <c r="HO133" s="40">
        <f t="shared" ca="1" si="21"/>
        <v>0</v>
      </c>
      <c r="HP133" s="40">
        <f t="shared" ca="1" si="21"/>
        <v>0</v>
      </c>
      <c r="HQ133" s="40">
        <f t="shared" ca="1" si="21"/>
        <v>0</v>
      </c>
      <c r="HR133" s="40">
        <f t="shared" ca="1" si="21"/>
        <v>0</v>
      </c>
      <c r="HS133" s="40">
        <f t="shared" ca="1" si="21"/>
        <v>0</v>
      </c>
      <c r="HT133" s="40">
        <f t="shared" ca="1" si="21"/>
        <v>0</v>
      </c>
      <c r="HU133" s="40">
        <f t="shared" ca="1" si="21"/>
        <v>0</v>
      </c>
      <c r="HV133" s="40">
        <f t="shared" ca="1" si="21"/>
        <v>0</v>
      </c>
      <c r="HW133" s="40">
        <f t="shared" ca="1" si="21"/>
        <v>0</v>
      </c>
      <c r="HX133" s="40">
        <f t="shared" ca="1" si="21"/>
        <v>0</v>
      </c>
      <c r="HY133" s="249"/>
      <c r="HZ133" s="306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03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84"/>
      <c r="BT134" s="84"/>
      <c r="BU134" s="84"/>
      <c r="BV134" s="303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03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03"/>
      <c r="DR134" s="28" t="s">
        <v>21</v>
      </c>
      <c r="DS134" s="200">
        <f ca="1"/>
        <v>0</v>
      </c>
      <c r="DT134" s="200">
        <f ca="1"/>
        <v>5.5062993713813507E-4</v>
      </c>
      <c r="DU134" s="200">
        <f ca="1"/>
        <v>1.1209939938420118E-3</v>
      </c>
      <c r="DV134" s="200">
        <f ca="1"/>
        <v>0</v>
      </c>
      <c r="DW134" s="200">
        <f ca="1"/>
        <v>6.3792492717222886E-4</v>
      </c>
      <c r="DX134" s="200">
        <f ca="1"/>
        <v>1.2850418953798668E-3</v>
      </c>
      <c r="DY134" s="200">
        <f ca="1"/>
        <v>3.1111722850867695E-3</v>
      </c>
      <c r="DZ134" s="200">
        <f ca="1"/>
        <v>3.2149851940964347E-3</v>
      </c>
      <c r="EA134" s="200">
        <f ca="1"/>
        <v>1.0194589627099226</v>
      </c>
      <c r="EB134" s="200">
        <f ca="1"/>
        <v>1.0397669101742637</v>
      </c>
      <c r="EC134" s="200">
        <f ca="1"/>
        <v>3.1111722850867695E-3</v>
      </c>
      <c r="ED134" s="200">
        <f ca="1"/>
        <v>3.1989172485525613E-3</v>
      </c>
      <c r="EE134" s="200">
        <f ca="1"/>
        <v>5.198834550871319</v>
      </c>
      <c r="EF134" s="200">
        <f ca="1"/>
        <v>1.6063023692249098E-3</v>
      </c>
      <c r="EG134" s="200">
        <f ca="1"/>
        <v>2.7720253453661688E-2</v>
      </c>
      <c r="EH134" s="200">
        <f ca="1"/>
        <v>2.6881147107829625E-2</v>
      </c>
      <c r="EI134" s="200">
        <f ca="1"/>
        <v>3.2257018114213974E-10</v>
      </c>
      <c r="EJ134" s="200">
        <f ca="1"/>
        <v>1.2477202922091163E-11</v>
      </c>
      <c r="EK134" s="200">
        <f ca="1"/>
        <v>1.6634369692473316E-10</v>
      </c>
      <c r="EL134" s="200">
        <f ca="1"/>
        <v>4.2834729845997369E-10</v>
      </c>
      <c r="EO134" s="224"/>
      <c r="EP134" s="17"/>
      <c r="EQ134" s="17"/>
      <c r="ER134" s="17"/>
      <c r="ES134" s="38"/>
      <c r="ET134" s="305"/>
      <c r="EU134" s="168"/>
      <c r="EV134" s="246"/>
      <c r="EW134" s="246"/>
      <c r="EX134" s="246"/>
      <c r="EY134" s="246"/>
      <c r="EZ134" s="246"/>
      <c r="FA134" s="246"/>
      <c r="FB134" s="246"/>
      <c r="FC134" s="246"/>
      <c r="FD134" s="246"/>
      <c r="FE134" s="246"/>
      <c r="FF134" s="246"/>
      <c r="FG134" s="246"/>
      <c r="FH134" s="246"/>
      <c r="FI134" s="246"/>
      <c r="FJ134" s="246"/>
      <c r="FK134" s="246"/>
      <c r="FL134" s="246"/>
      <c r="FM134" s="246"/>
      <c r="FN134" s="246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13"/>
      <c r="GY134" s="275"/>
      <c r="GZ134" s="306"/>
      <c r="HA134" s="41" t="s">
        <v>22</v>
      </c>
      <c r="HB134" s="40">
        <f ca="1"/>
        <v>0</v>
      </c>
      <c r="HC134" s="17" t="s">
        <v>205</v>
      </c>
      <c r="HD134" s="17"/>
      <c r="HE134" s="17"/>
      <c r="HF134" s="40">
        <f t="shared" ca="1" si="23"/>
        <v>0</v>
      </c>
      <c r="HG134" s="40">
        <f t="shared" ca="1" si="21"/>
        <v>0</v>
      </c>
      <c r="HH134" s="40">
        <f t="shared" ca="1" si="21"/>
        <v>0</v>
      </c>
      <c r="HI134" s="40">
        <f t="shared" ca="1" si="21"/>
        <v>0</v>
      </c>
      <c r="HJ134" s="40">
        <f t="shared" ca="1" si="21"/>
        <v>0</v>
      </c>
      <c r="HK134" s="40">
        <f t="shared" ca="1" si="21"/>
        <v>0</v>
      </c>
      <c r="HL134" s="40">
        <f t="shared" ca="1" si="21"/>
        <v>0</v>
      </c>
      <c r="HM134" s="40">
        <f t="shared" ca="1" si="21"/>
        <v>0</v>
      </c>
      <c r="HN134" s="40">
        <f t="shared" ca="1" si="21"/>
        <v>0</v>
      </c>
      <c r="HO134" s="40">
        <f t="shared" ca="1" si="21"/>
        <v>0</v>
      </c>
      <c r="HP134" s="40">
        <f t="shared" ca="1" si="21"/>
        <v>0</v>
      </c>
      <c r="HQ134" s="40">
        <f t="shared" ca="1" si="21"/>
        <v>0</v>
      </c>
      <c r="HR134" s="40">
        <f t="shared" ca="1" si="21"/>
        <v>0</v>
      </c>
      <c r="HS134" s="40">
        <f t="shared" ca="1" si="21"/>
        <v>0</v>
      </c>
      <c r="HT134" s="40">
        <f t="shared" ca="1" si="21"/>
        <v>0</v>
      </c>
      <c r="HU134" s="40">
        <f t="shared" ca="1" si="21"/>
        <v>0</v>
      </c>
      <c r="HV134" s="40">
        <f t="shared" ca="1" si="21"/>
        <v>0</v>
      </c>
      <c r="HW134" s="40">
        <f t="shared" ca="1" si="21"/>
        <v>0</v>
      </c>
      <c r="HX134" s="40">
        <f t="shared" ca="1" si="21"/>
        <v>0</v>
      </c>
      <c r="HY134" s="249"/>
      <c r="HZ134" s="306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03"/>
      <c r="B135" s="28" t="s">
        <v>225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/>
      <c r="BR135" s="242"/>
      <c r="BS135" s="242"/>
      <c r="BT135" s="242"/>
      <c r="BU135" s="242"/>
      <c r="BV135" s="303"/>
      <c r="BW135" s="28" t="s">
        <v>225</v>
      </c>
      <c r="BX135" s="79">
        <f ca="1"/>
        <v>0</v>
      </c>
      <c r="BY135" s="79">
        <f ca="1"/>
        <v>5.263157894736842E-4</v>
      </c>
      <c r="BZ135" s="79">
        <f ca="1"/>
        <v>5.3191489361702129E-4</v>
      </c>
      <c r="CA135" s="79">
        <f ca="1"/>
        <v>0</v>
      </c>
      <c r="CB135" s="79">
        <f ca="1"/>
        <v>6.0975609756097561E-4</v>
      </c>
      <c r="CC135" s="79">
        <f ca="1"/>
        <v>6.0975609756097561E-4</v>
      </c>
      <c r="CD135" s="79">
        <f ca="1"/>
        <v>1.7857142857142857E-3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1.7857142857142857E-3</v>
      </c>
      <c r="CI135" s="79">
        <f ca="1"/>
        <v>0</v>
      </c>
      <c r="CJ135" s="79">
        <f ca="1"/>
        <v>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03"/>
      <c r="CU135" s="28" t="s">
        <v>225</v>
      </c>
      <c r="CV135" s="200">
        <f ca="1"/>
        <v>0</v>
      </c>
      <c r="CW135" s="200">
        <f ca="1"/>
        <v>-5.263157894736842E-4</v>
      </c>
      <c r="CX135" s="200">
        <f ca="1"/>
        <v>-5.3191489361702129E-4</v>
      </c>
      <c r="CY135" s="200">
        <f ca="1"/>
        <v>0</v>
      </c>
      <c r="CZ135" s="200">
        <f ca="1"/>
        <v>-6.0975609756097561E-4</v>
      </c>
      <c r="DA135" s="200">
        <f ca="1"/>
        <v>-6.0975609756097561E-4</v>
      </c>
      <c r="DB135" s="200">
        <f ca="1"/>
        <v>-1.7857142857142857E-3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-1.7857142857142857E-3</v>
      </c>
      <c r="DG135" s="200">
        <f ca="1"/>
        <v>0</v>
      </c>
      <c r="DH135" s="200">
        <f ca="1"/>
        <v>-5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03"/>
      <c r="DR135" s="28" t="s">
        <v>225</v>
      </c>
      <c r="DS135" s="200">
        <f ca="1"/>
        <v>0</v>
      </c>
      <c r="DT135" s="200">
        <f ca="1"/>
        <v>5.3987544617840584E-4</v>
      </c>
      <c r="DU135" s="200">
        <f ca="1"/>
        <v>1.099099579899785E-3</v>
      </c>
      <c r="DV135" s="200">
        <f ca="1"/>
        <v>0</v>
      </c>
      <c r="DW135" s="200">
        <f ca="1"/>
        <v>6.2546545593839627E-4</v>
      </c>
      <c r="DX135" s="200">
        <f ca="1"/>
        <v>1.2599434208607288E-3</v>
      </c>
      <c r="DY135" s="200">
        <f ca="1"/>
        <v>3.0504072013936684E-3</v>
      </c>
      <c r="DZ135" s="200">
        <f ca="1"/>
        <v>3.1521925145242386E-3</v>
      </c>
      <c r="EA135" s="200">
        <f ca="1"/>
        <v>1.9078904844494361E-2</v>
      </c>
      <c r="EB135" s="200">
        <f ca="1"/>
        <v>1.0194589627099226</v>
      </c>
      <c r="EC135" s="200">
        <f ca="1"/>
        <v>3.0504072013936684E-3</v>
      </c>
      <c r="ED135" s="200">
        <f ca="1"/>
        <v>3.1364383960417689E-3</v>
      </c>
      <c r="EE135" s="200">
        <f ca="1"/>
        <v>5.0972948135496132</v>
      </c>
      <c r="EF135" s="200">
        <f ca="1"/>
        <v>1.5749292760759857E-3</v>
      </c>
      <c r="EG135" s="200">
        <f ca="1"/>
        <v>2.7178842253394859E-2</v>
      </c>
      <c r="EH135" s="200">
        <f ca="1"/>
        <v>2.6356124703379828E-2</v>
      </c>
      <c r="EI135" s="200">
        <f ca="1"/>
        <v>3.1626998229170735E-10</v>
      </c>
      <c r="EJ135" s="200">
        <f ca="1"/>
        <v>1.223350755251907E-11</v>
      </c>
      <c r="EK135" s="200">
        <f ca="1"/>
        <v>1.6309479659417196E-10</v>
      </c>
      <c r="EL135" s="200">
        <f ca="1"/>
        <v>4.1998114028692734E-10</v>
      </c>
      <c r="EO135" s="224"/>
      <c r="EP135" s="17"/>
      <c r="EQ135" s="17"/>
      <c r="ER135" s="17"/>
      <c r="ES135" s="38"/>
      <c r="ET135" s="305"/>
      <c r="EU135" s="168"/>
      <c r="EV135" s="246"/>
      <c r="EW135" s="246"/>
      <c r="EX135" s="246"/>
      <c r="EY135" s="246"/>
      <c r="EZ135" s="246"/>
      <c r="FA135" s="246"/>
      <c r="FB135" s="246"/>
      <c r="FC135" s="246"/>
      <c r="FD135" s="246"/>
      <c r="FE135" s="246"/>
      <c r="FF135" s="246"/>
      <c r="FG135" s="246"/>
      <c r="FH135" s="246"/>
      <c r="FI135" s="246"/>
      <c r="FJ135" s="246"/>
      <c r="FK135" s="246"/>
      <c r="FL135" s="246"/>
      <c r="FM135" s="246"/>
      <c r="FN135" s="246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13"/>
      <c r="GY135" s="275"/>
      <c r="GZ135" s="306"/>
      <c r="HA135" s="41" t="s">
        <v>133</v>
      </c>
      <c r="HB135" s="40">
        <f ca="1"/>
        <v>0</v>
      </c>
      <c r="HC135" s="17" t="s">
        <v>205</v>
      </c>
      <c r="HD135" s="17"/>
      <c r="HE135" s="17"/>
      <c r="HF135" s="40">
        <f t="shared" ca="1" si="23"/>
        <v>0</v>
      </c>
      <c r="HG135" s="40">
        <f t="shared" ca="1" si="21"/>
        <v>0</v>
      </c>
      <c r="HH135" s="40">
        <f t="shared" ca="1" si="21"/>
        <v>0</v>
      </c>
      <c r="HI135" s="40">
        <f t="shared" ca="1" si="21"/>
        <v>0</v>
      </c>
      <c r="HJ135" s="40">
        <f t="shared" ca="1" si="21"/>
        <v>0</v>
      </c>
      <c r="HK135" s="40">
        <f t="shared" ca="1" si="21"/>
        <v>0</v>
      </c>
      <c r="HL135" s="40">
        <f t="shared" ca="1" si="21"/>
        <v>0</v>
      </c>
      <c r="HM135" s="40">
        <f t="shared" ca="1" si="21"/>
        <v>0</v>
      </c>
      <c r="HN135" s="40">
        <f t="shared" ca="1" si="21"/>
        <v>0</v>
      </c>
      <c r="HO135" s="40">
        <f t="shared" ca="1" si="21"/>
        <v>0</v>
      </c>
      <c r="HP135" s="40">
        <f t="shared" ca="1" si="21"/>
        <v>0</v>
      </c>
      <c r="HQ135" s="40">
        <f t="shared" ca="1" si="21"/>
        <v>0</v>
      </c>
      <c r="HR135" s="40">
        <f t="shared" ca="1" si="21"/>
        <v>0</v>
      </c>
      <c r="HS135" s="40">
        <f t="shared" ca="1" si="21"/>
        <v>0</v>
      </c>
      <c r="HT135" s="40">
        <f t="shared" ca="1" si="21"/>
        <v>0</v>
      </c>
      <c r="HU135" s="40">
        <f t="shared" ca="1" si="21"/>
        <v>0</v>
      </c>
      <c r="HV135" s="40">
        <f t="shared" ca="1" si="21"/>
        <v>0</v>
      </c>
      <c r="HW135" s="40">
        <f t="shared" ca="1" si="21"/>
        <v>0</v>
      </c>
      <c r="HX135" s="40">
        <f t="shared" ca="1" si="21"/>
        <v>0</v>
      </c>
      <c r="HY135" s="249"/>
      <c r="HZ135" s="306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03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84"/>
      <c r="BT136" s="84"/>
      <c r="BU136" s="84"/>
      <c r="BV136" s="303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03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03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2.2995434983775899E-19</v>
      </c>
      <c r="DX136" s="200">
        <f ca="1"/>
        <v>0</v>
      </c>
      <c r="DY136" s="200">
        <f ca="1"/>
        <v>0</v>
      </c>
      <c r="DZ136" s="200">
        <f ca="1"/>
        <v>-2.3547325423386521E-16</v>
      </c>
      <c r="EA136" s="200">
        <f ca="1"/>
        <v>0</v>
      </c>
      <c r="EB136" s="200">
        <f ca="1"/>
        <v>1.177366271169326E-16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8.8321557125716534</v>
      </c>
      <c r="EH136" s="200">
        <f ca="1"/>
        <v>1.8837860338709216E-15</v>
      </c>
      <c r="EI136" s="200">
        <f ca="1"/>
        <v>0</v>
      </c>
      <c r="EJ136" s="200">
        <f ca="1"/>
        <v>1.7132934170794412E-27</v>
      </c>
      <c r="EK136" s="200">
        <f ca="1"/>
        <v>5.2999999999999998E-8</v>
      </c>
      <c r="EL136" s="200">
        <f ca="1"/>
        <v>0</v>
      </c>
      <c r="EO136" s="224"/>
      <c r="EP136" s="17"/>
      <c r="EQ136" s="17"/>
      <c r="ER136" s="17"/>
      <c r="ES136" s="38"/>
      <c r="ET136" s="305"/>
      <c r="EU136" s="168"/>
      <c r="EV136" s="246"/>
      <c r="EW136" s="246"/>
      <c r="EX136" s="246"/>
      <c r="EY136" s="246"/>
      <c r="EZ136" s="246"/>
      <c r="FA136" s="246"/>
      <c r="FB136" s="246"/>
      <c r="FC136" s="246"/>
      <c r="FD136" s="246"/>
      <c r="FE136" s="246"/>
      <c r="FF136" s="246"/>
      <c r="FG136" s="246"/>
      <c r="FH136" s="246"/>
      <c r="FI136" s="246"/>
      <c r="FJ136" s="246"/>
      <c r="FK136" s="246"/>
      <c r="FL136" s="246"/>
      <c r="FM136" s="246"/>
      <c r="FN136" s="246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13"/>
      <c r="GY136" s="275"/>
      <c r="GZ136" s="306"/>
      <c r="HA136" s="41" t="s">
        <v>134</v>
      </c>
      <c r="HB136" s="40">
        <f ca="1"/>
        <v>0</v>
      </c>
      <c r="HC136" s="17" t="s">
        <v>205</v>
      </c>
      <c r="HD136" s="17"/>
      <c r="HE136" s="17"/>
      <c r="HF136" s="40">
        <f t="shared" ca="1" si="23"/>
        <v>0</v>
      </c>
      <c r="HG136" s="40">
        <f t="shared" ca="1" si="21"/>
        <v>0</v>
      </c>
      <c r="HH136" s="40">
        <f t="shared" ca="1" si="21"/>
        <v>0</v>
      </c>
      <c r="HI136" s="40">
        <f t="shared" ca="1" si="21"/>
        <v>0</v>
      </c>
      <c r="HJ136" s="40">
        <f t="shared" ca="1" si="21"/>
        <v>0</v>
      </c>
      <c r="HK136" s="40">
        <f t="shared" ca="1" si="21"/>
        <v>0</v>
      </c>
      <c r="HL136" s="40">
        <f t="shared" ca="1" si="21"/>
        <v>0</v>
      </c>
      <c r="HM136" s="40">
        <f t="shared" ca="1" si="21"/>
        <v>0</v>
      </c>
      <c r="HN136" s="40">
        <f t="shared" ca="1" si="21"/>
        <v>0</v>
      </c>
      <c r="HO136" s="40">
        <f t="shared" ca="1" si="21"/>
        <v>0</v>
      </c>
      <c r="HP136" s="40">
        <f t="shared" ca="1" si="21"/>
        <v>0</v>
      </c>
      <c r="HQ136" s="40">
        <f t="shared" ca="1" si="21"/>
        <v>0</v>
      </c>
      <c r="HR136" s="40">
        <f t="shared" ca="1" si="21"/>
        <v>0</v>
      </c>
      <c r="HS136" s="40">
        <f t="shared" ca="1" si="21"/>
        <v>0</v>
      </c>
      <c r="HT136" s="40">
        <f t="shared" ca="1" si="21"/>
        <v>0</v>
      </c>
      <c r="HU136" s="40">
        <f t="shared" ca="1" si="21"/>
        <v>0</v>
      </c>
      <c r="HV136" s="40">
        <f t="shared" ca="1" si="21"/>
        <v>0</v>
      </c>
      <c r="HW136" s="40">
        <f t="shared" ca="1" si="21"/>
        <v>0</v>
      </c>
      <c r="HX136" s="40">
        <f t="shared" ca="1" si="21"/>
        <v>0</v>
      </c>
      <c r="HY136" s="249"/>
      <c r="HZ136" s="306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03"/>
      <c r="B137" s="28" t="s">
        <v>227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42"/>
      <c r="BR137" s="242"/>
      <c r="BS137" s="242"/>
      <c r="BT137" s="242"/>
      <c r="BU137" s="242"/>
      <c r="BV137" s="303"/>
      <c r="BW137" s="28" t="s">
        <v>227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8.6655112651646409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03"/>
      <c r="CU137" s="28" t="s">
        <v>227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-8.6655112651646409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03"/>
      <c r="DR137" s="28" t="s">
        <v>227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2.2561558852006542E-19</v>
      </c>
      <c r="DX137" s="200">
        <f ca="1"/>
        <v>0</v>
      </c>
      <c r="DY137" s="200">
        <f ca="1"/>
        <v>0</v>
      </c>
      <c r="DZ137" s="200">
        <f ca="1"/>
        <v>-2.3103036264454699E-16</v>
      </c>
      <c r="EA137" s="200">
        <f ca="1"/>
        <v>0</v>
      </c>
      <c r="EB137" s="200">
        <f ca="1"/>
        <v>1.155151813222735E-16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8.6655112651646409</v>
      </c>
      <c r="EH137" s="200">
        <f ca="1"/>
        <v>1.8482429011563759E-15</v>
      </c>
      <c r="EI137" s="200">
        <f ca="1"/>
        <v>0</v>
      </c>
      <c r="EJ137" s="200">
        <f ca="1"/>
        <v>1.6809671261911498E-27</v>
      </c>
      <c r="EK137" s="200">
        <f ca="1"/>
        <v>5.2000000000000002E-8</v>
      </c>
      <c r="EL137" s="200">
        <f ca="1"/>
        <v>0</v>
      </c>
      <c r="EO137" s="224"/>
      <c r="EP137" s="17"/>
      <c r="EQ137" s="17"/>
      <c r="ER137" s="17"/>
      <c r="ES137" s="38"/>
      <c r="ET137" s="305"/>
      <c r="EU137" s="168"/>
      <c r="EV137" s="246"/>
      <c r="EW137" s="246"/>
      <c r="EX137" s="246"/>
      <c r="EY137" s="246"/>
      <c r="EZ137" s="246"/>
      <c r="FA137" s="246"/>
      <c r="FB137" s="246"/>
      <c r="FC137" s="246"/>
      <c r="FD137" s="246"/>
      <c r="FE137" s="246"/>
      <c r="FF137" s="246"/>
      <c r="FG137" s="246"/>
      <c r="FH137" s="246"/>
      <c r="FI137" s="246"/>
      <c r="FJ137" s="246"/>
      <c r="FK137" s="246"/>
      <c r="FL137" s="246"/>
      <c r="FM137" s="246"/>
      <c r="FN137" s="246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13"/>
      <c r="GY137" s="275"/>
      <c r="GZ137" s="306"/>
      <c r="HA137" s="41" t="s">
        <v>32</v>
      </c>
      <c r="HB137" s="40">
        <f ca="1"/>
        <v>0</v>
      </c>
      <c r="HC137" s="17" t="s">
        <v>205</v>
      </c>
      <c r="HD137" s="17"/>
      <c r="HE137" s="17"/>
      <c r="HF137" s="40">
        <f t="shared" ca="1" si="23"/>
        <v>0</v>
      </c>
      <c r="HG137" s="40">
        <f t="shared" ca="1" si="21"/>
        <v>0</v>
      </c>
      <c r="HH137" s="40">
        <f t="shared" ca="1" si="21"/>
        <v>0</v>
      </c>
      <c r="HI137" s="40">
        <f t="shared" ca="1" si="21"/>
        <v>0</v>
      </c>
      <c r="HJ137" s="40">
        <f t="shared" ca="1" si="21"/>
        <v>0</v>
      </c>
      <c r="HK137" s="40">
        <f t="shared" ca="1" si="21"/>
        <v>0</v>
      </c>
      <c r="HL137" s="40">
        <f t="shared" ca="1" si="21"/>
        <v>0</v>
      </c>
      <c r="HM137" s="40">
        <f t="shared" ca="1" si="21"/>
        <v>0</v>
      </c>
      <c r="HN137" s="40">
        <f t="shared" ca="1" si="21"/>
        <v>0</v>
      </c>
      <c r="HO137" s="40">
        <f t="shared" ca="1" si="21"/>
        <v>0</v>
      </c>
      <c r="HP137" s="40">
        <f t="shared" ca="1" si="21"/>
        <v>0</v>
      </c>
      <c r="HQ137" s="40">
        <f t="shared" ca="1" si="21"/>
        <v>0</v>
      </c>
      <c r="HR137" s="40">
        <f t="shared" ca="1" si="21"/>
        <v>0</v>
      </c>
      <c r="HS137" s="40">
        <f t="shared" ca="1" si="21"/>
        <v>0</v>
      </c>
      <c r="HT137" s="40">
        <f t="shared" ca="1" si="21"/>
        <v>0</v>
      </c>
      <c r="HU137" s="40">
        <f t="shared" ca="1" si="21"/>
        <v>0</v>
      </c>
      <c r="HV137" s="40">
        <f t="shared" ca="1" si="21"/>
        <v>0</v>
      </c>
      <c r="HW137" s="40">
        <f t="shared" ca="1" si="21"/>
        <v>0</v>
      </c>
      <c r="HX137" s="40">
        <f t="shared" ca="1" si="21"/>
        <v>0</v>
      </c>
      <c r="HY137" s="249"/>
      <c r="HZ137" s="306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03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180"/>
      <c r="BM138" s="180"/>
      <c r="BN138" s="180"/>
      <c r="BO138" s="180"/>
      <c r="BP138" s="180"/>
      <c r="BQ138" s="180"/>
      <c r="BR138" s="180"/>
      <c r="BS138" s="84"/>
      <c r="BT138" s="84"/>
      <c r="BU138" s="84"/>
      <c r="BV138" s="303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2.4000000000000003E-12</v>
      </c>
      <c r="CP138" s="200">
        <f ca="1"/>
        <v>0</v>
      </c>
      <c r="CQ138" s="200">
        <f ca="1"/>
        <v>0</v>
      </c>
      <c r="CT138" s="303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-2.4000000000000003E-12</v>
      </c>
      <c r="DN138" s="200">
        <f ca="1"/>
        <v>0</v>
      </c>
      <c r="DO138" s="200">
        <f ca="1"/>
        <v>0</v>
      </c>
      <c r="DQ138" s="303"/>
      <c r="DR138" s="28" t="s">
        <v>30</v>
      </c>
      <c r="DS138" s="200">
        <f ca="1"/>
        <v>0</v>
      </c>
      <c r="DT138" s="200">
        <f ca="1"/>
        <v>5.7262477540038771E-20</v>
      </c>
      <c r="DU138" s="200">
        <f ca="1"/>
        <v>0</v>
      </c>
      <c r="DV138" s="200">
        <f ca="1"/>
        <v>0</v>
      </c>
      <c r="DW138" s="200">
        <f ca="1"/>
        <v>-5.7262477540038771E-20</v>
      </c>
      <c r="DX138" s="200">
        <f ca="1"/>
        <v>0</v>
      </c>
      <c r="DY138" s="200">
        <f ca="1"/>
        <v>0</v>
      </c>
      <c r="DZ138" s="200">
        <f ca="1"/>
        <v>5.8636777000999702E-17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1.0000000000000002</v>
      </c>
      <c r="EF138" s="200">
        <f ca="1"/>
        <v>1.4659194250249926E-17</v>
      </c>
      <c r="EG138" s="200">
        <f ca="1"/>
        <v>0</v>
      </c>
      <c r="EH138" s="200">
        <f ca="1"/>
        <v>4.6909421600799762E-16</v>
      </c>
      <c r="EI138" s="200">
        <f ca="1"/>
        <v>2.2368155289077645E-22</v>
      </c>
      <c r="EJ138" s="200">
        <f ca="1"/>
        <v>2.3999999999999999E-12</v>
      </c>
      <c r="EK138" s="200">
        <f ca="1"/>
        <v>0</v>
      </c>
      <c r="EL138" s="200">
        <f ca="1"/>
        <v>3.495024263918382E-24</v>
      </c>
      <c r="EO138" s="224"/>
      <c r="EP138" s="17"/>
      <c r="EQ138" s="17"/>
      <c r="ER138" s="17"/>
      <c r="ES138" s="38"/>
      <c r="ET138" s="305"/>
      <c r="EU138" s="168"/>
      <c r="EV138" s="246"/>
      <c r="EW138" s="246"/>
      <c r="EX138" s="246"/>
      <c r="EY138" s="246"/>
      <c r="EZ138" s="246"/>
      <c r="FA138" s="246"/>
      <c r="FB138" s="246"/>
      <c r="FC138" s="246"/>
      <c r="FD138" s="246"/>
      <c r="FE138" s="246"/>
      <c r="FF138" s="246"/>
      <c r="FG138" s="246"/>
      <c r="FH138" s="246"/>
      <c r="FI138" s="246"/>
      <c r="FJ138" s="246"/>
      <c r="FK138" s="246"/>
      <c r="FL138" s="246"/>
      <c r="FM138" s="246"/>
      <c r="FN138" s="246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13"/>
      <c r="GY138" s="275"/>
      <c r="GZ138" s="306"/>
      <c r="HA138" s="41" t="s">
        <v>33</v>
      </c>
      <c r="HB138" s="40">
        <f ca="1"/>
        <v>0</v>
      </c>
      <c r="HC138" s="17" t="s">
        <v>205</v>
      </c>
      <c r="HD138" s="17"/>
      <c r="HE138" s="17"/>
      <c r="HF138" s="40">
        <f t="shared" ca="1" si="23"/>
        <v>0</v>
      </c>
      <c r="HG138" s="40">
        <f t="shared" ca="1" si="21"/>
        <v>0</v>
      </c>
      <c r="HH138" s="40">
        <f t="shared" ca="1" si="21"/>
        <v>0</v>
      </c>
      <c r="HI138" s="40">
        <f t="shared" ca="1" si="21"/>
        <v>0</v>
      </c>
      <c r="HJ138" s="40">
        <f t="shared" ca="1" si="21"/>
        <v>0</v>
      </c>
      <c r="HK138" s="40">
        <f t="shared" ca="1" si="21"/>
        <v>0</v>
      </c>
      <c r="HL138" s="40">
        <f t="shared" ca="1" si="21"/>
        <v>0</v>
      </c>
      <c r="HM138" s="40">
        <f t="shared" ca="1" si="21"/>
        <v>0</v>
      </c>
      <c r="HN138" s="40">
        <f t="shared" ca="1" si="21"/>
        <v>0</v>
      </c>
      <c r="HO138" s="40">
        <f t="shared" ca="1" si="21"/>
        <v>0</v>
      </c>
      <c r="HP138" s="40">
        <f t="shared" ca="1" si="21"/>
        <v>0</v>
      </c>
      <c r="HQ138" s="40">
        <f t="shared" ca="1" si="21"/>
        <v>0</v>
      </c>
      <c r="HR138" s="40">
        <f t="shared" ca="1" si="21"/>
        <v>0</v>
      </c>
      <c r="HS138" s="40">
        <f t="shared" ca="1" si="21"/>
        <v>0</v>
      </c>
      <c r="HT138" s="40">
        <f t="shared" ca="1" si="21"/>
        <v>0</v>
      </c>
      <c r="HU138" s="40">
        <f t="shared" ca="1" si="21"/>
        <v>0</v>
      </c>
      <c r="HV138" s="40">
        <f t="shared" ca="1" si="21"/>
        <v>0</v>
      </c>
      <c r="HW138" s="40">
        <f t="shared" ca="1" si="21"/>
        <v>0</v>
      </c>
      <c r="HX138" s="40">
        <f t="shared" ca="1" si="21"/>
        <v>0</v>
      </c>
      <c r="HY138" s="249"/>
      <c r="HZ138" s="306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03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180"/>
      <c r="BM139" s="180"/>
      <c r="BN139" s="180"/>
      <c r="BO139" s="180"/>
      <c r="BP139" s="180"/>
      <c r="BQ139" s="180"/>
      <c r="BR139" s="180"/>
      <c r="BS139" s="84"/>
      <c r="BT139" s="84"/>
      <c r="BU139" s="84"/>
      <c r="BV139" s="303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2.6666666666666662E-7</v>
      </c>
      <c r="CT139" s="303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-2.6666666666666662E-7</v>
      </c>
      <c r="DQ139" s="303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2.6666666666666662E-7</v>
      </c>
      <c r="EO139" s="224"/>
      <c r="EP139" s="17"/>
      <c r="EQ139" s="17"/>
      <c r="ER139" s="17"/>
      <c r="ES139" s="38"/>
      <c r="ET139" s="305"/>
      <c r="EU139" s="168"/>
      <c r="EV139" s="246"/>
      <c r="EW139" s="246"/>
      <c r="EX139" s="246"/>
      <c r="EY139" s="246"/>
      <c r="EZ139" s="246"/>
      <c r="FA139" s="246"/>
      <c r="FB139" s="246"/>
      <c r="FC139" s="246"/>
      <c r="FD139" s="246"/>
      <c r="FE139" s="246"/>
      <c r="FF139" s="246"/>
      <c r="FG139" s="246"/>
      <c r="FH139" s="246"/>
      <c r="FI139" s="246"/>
      <c r="FJ139" s="246"/>
      <c r="FK139" s="246"/>
      <c r="FL139" s="246"/>
      <c r="FM139" s="246"/>
      <c r="FN139" s="246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13"/>
      <c r="GY139" s="275"/>
      <c r="GZ139" s="306"/>
      <c r="HA139" s="41" t="s">
        <v>42</v>
      </c>
      <c r="HB139" s="40">
        <f ca="1"/>
        <v>0</v>
      </c>
      <c r="HC139" s="17" t="s">
        <v>205</v>
      </c>
      <c r="HD139" s="17"/>
      <c r="HE139" s="17"/>
      <c r="HF139" s="40">
        <f t="shared" ca="1" si="23"/>
        <v>0</v>
      </c>
      <c r="HG139" s="40">
        <f t="shared" ca="1" si="21"/>
        <v>0</v>
      </c>
      <c r="HH139" s="40">
        <f t="shared" ca="1" si="21"/>
        <v>0</v>
      </c>
      <c r="HI139" s="40">
        <f t="shared" ca="1" si="21"/>
        <v>0</v>
      </c>
      <c r="HJ139" s="40">
        <f t="shared" ca="1" si="21"/>
        <v>0</v>
      </c>
      <c r="HK139" s="40">
        <f t="shared" ca="1" si="21"/>
        <v>0</v>
      </c>
      <c r="HL139" s="40">
        <f t="shared" ca="1" si="21"/>
        <v>0</v>
      </c>
      <c r="HM139" s="40">
        <f t="shared" ca="1" si="21"/>
        <v>0</v>
      </c>
      <c r="HN139" s="40">
        <f t="shared" ca="1" si="21"/>
        <v>0</v>
      </c>
      <c r="HO139" s="40">
        <f t="shared" ca="1" si="21"/>
        <v>0</v>
      </c>
      <c r="HP139" s="40">
        <f t="shared" ca="1" si="21"/>
        <v>0</v>
      </c>
      <c r="HQ139" s="40">
        <f t="shared" ca="1" si="21"/>
        <v>0</v>
      </c>
      <c r="HR139" s="40">
        <f t="shared" ca="1" si="21"/>
        <v>0</v>
      </c>
      <c r="HS139" s="40">
        <f t="shared" ca="1" si="21"/>
        <v>0</v>
      </c>
      <c r="HT139" s="40">
        <f t="shared" ca="1" si="21"/>
        <v>0</v>
      </c>
      <c r="HU139" s="40">
        <f t="shared" ca="1" si="21"/>
        <v>0</v>
      </c>
      <c r="HV139" s="40">
        <f t="shared" ca="1" si="21"/>
        <v>0</v>
      </c>
      <c r="HW139" s="40">
        <f t="shared" ca="1" si="21"/>
        <v>0</v>
      </c>
      <c r="HX139" s="40">
        <f t="shared" ca="1" si="21"/>
        <v>0</v>
      </c>
      <c r="HY139" s="249"/>
      <c r="HZ139" s="306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03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180"/>
      <c r="BM140" s="180"/>
      <c r="BN140" s="180"/>
      <c r="BO140" s="180"/>
      <c r="BP140" s="180"/>
      <c r="BQ140" s="180"/>
      <c r="BR140" s="180"/>
      <c r="BS140" s="84"/>
      <c r="BT140" s="84"/>
      <c r="BU140" s="84"/>
      <c r="BV140" s="303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03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03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2.6036038915215561E-20</v>
      </c>
      <c r="DX140" s="200">
        <f ca="1"/>
        <v>0</v>
      </c>
      <c r="DY140" s="200">
        <f ca="1"/>
        <v>0</v>
      </c>
      <c r="DZ140" s="200">
        <f ca="1"/>
        <v>-2.6660903849180735E-17</v>
      </c>
      <c r="EA140" s="200">
        <f ca="1"/>
        <v>0</v>
      </c>
      <c r="EB140" s="200">
        <f ca="1"/>
        <v>1.3330451924590367E-17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2.1328723079344588E-16</v>
      </c>
      <c r="EI140" s="200">
        <f ca="1"/>
        <v>0</v>
      </c>
      <c r="EJ140" s="200">
        <f ca="1"/>
        <v>1.9398360636245878E-28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05"/>
      <c r="EU140" s="168"/>
      <c r="EV140" s="246"/>
      <c r="EW140" s="246"/>
      <c r="EX140" s="246"/>
      <c r="EY140" s="246"/>
      <c r="EZ140" s="246"/>
      <c r="FA140" s="246"/>
      <c r="FB140" s="246"/>
      <c r="FC140" s="246"/>
      <c r="FD140" s="246"/>
      <c r="FE140" s="246"/>
      <c r="FF140" s="246"/>
      <c r="FG140" s="246"/>
      <c r="FH140" s="246"/>
      <c r="FI140" s="246"/>
      <c r="FJ140" s="246"/>
      <c r="FK140" s="246"/>
      <c r="FL140" s="246"/>
      <c r="FM140" s="246"/>
      <c r="FN140" s="246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13"/>
      <c r="GY140" s="275"/>
      <c r="GZ140" s="306"/>
      <c r="HA140" s="41" t="s">
        <v>34</v>
      </c>
      <c r="HB140" s="40">
        <f ca="1"/>
        <v>0</v>
      </c>
      <c r="HC140" s="17" t="s">
        <v>205</v>
      </c>
      <c r="HD140" s="17"/>
      <c r="HE140" s="17"/>
      <c r="HF140" s="40">
        <f t="shared" ca="1" si="23"/>
        <v>0</v>
      </c>
      <c r="HG140" s="40">
        <f t="shared" ca="1" si="21"/>
        <v>0</v>
      </c>
      <c r="HH140" s="40">
        <f t="shared" ca="1" si="21"/>
        <v>0</v>
      </c>
      <c r="HI140" s="40">
        <f t="shared" ca="1" si="21"/>
        <v>0</v>
      </c>
      <c r="HJ140" s="40">
        <f t="shared" ref="HJ140:HX144" ca="1" si="24">IF((ROW()-ROW($HF$126))=(COLUMN()-COLUMN($HF$126)),INDIRECT("HB"&amp;ROW()),0)</f>
        <v>0</v>
      </c>
      <c r="HK140" s="40">
        <f t="shared" ca="1" si="24"/>
        <v>0</v>
      </c>
      <c r="HL140" s="40">
        <f t="shared" ca="1" si="24"/>
        <v>0</v>
      </c>
      <c r="HM140" s="40">
        <f t="shared" ca="1" si="24"/>
        <v>0</v>
      </c>
      <c r="HN140" s="40">
        <f t="shared" ca="1" si="24"/>
        <v>0</v>
      </c>
      <c r="HO140" s="40">
        <f t="shared" ca="1" si="24"/>
        <v>0</v>
      </c>
      <c r="HP140" s="40">
        <f t="shared" ca="1" si="24"/>
        <v>0</v>
      </c>
      <c r="HQ140" s="40">
        <f t="shared" ca="1" si="24"/>
        <v>0</v>
      </c>
      <c r="HR140" s="40">
        <f t="shared" ca="1" si="24"/>
        <v>0</v>
      </c>
      <c r="HS140" s="40">
        <f t="shared" ca="1" si="24"/>
        <v>0</v>
      </c>
      <c r="HT140" s="40">
        <f t="shared" ca="1" si="24"/>
        <v>0</v>
      </c>
      <c r="HU140" s="40">
        <f t="shared" ca="1" si="24"/>
        <v>0</v>
      </c>
      <c r="HV140" s="40">
        <f t="shared" ca="1" si="24"/>
        <v>0</v>
      </c>
      <c r="HW140" s="40">
        <f t="shared" ca="1" si="24"/>
        <v>0</v>
      </c>
      <c r="HX140" s="40">
        <f t="shared" ca="1" si="24"/>
        <v>0</v>
      </c>
      <c r="HY140" s="249"/>
      <c r="HZ140" s="306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03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180"/>
      <c r="BM141" s="180"/>
      <c r="BN141" s="180"/>
      <c r="BO141" s="180"/>
      <c r="BP141" s="180"/>
      <c r="BQ141" s="180"/>
      <c r="BR141" s="180"/>
      <c r="BS141" s="180"/>
      <c r="BT141" s="180"/>
      <c r="BU141" s="180"/>
      <c r="BV141" s="303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03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03"/>
      <c r="DR141" s="28" t="s">
        <v>138</v>
      </c>
      <c r="DS141" s="200">
        <f ca="1"/>
        <v>0</v>
      </c>
      <c r="DT141" s="200">
        <f ca="1"/>
        <v>2.4746428041847348E-6</v>
      </c>
      <c r="DU141" s="200">
        <f ca="1"/>
        <v>4.3478682170201523E-4</v>
      </c>
      <c r="DV141" s="200">
        <f ca="1"/>
        <v>0</v>
      </c>
      <c r="DW141" s="200">
        <f ca="1"/>
        <v>2.866964224360344E-6</v>
      </c>
      <c r="DX141" s="200">
        <f ca="1"/>
        <v>4.9841416146328608E-4</v>
      </c>
      <c r="DY141" s="200">
        <f ca="1"/>
        <v>4.8885329601782085E-4</v>
      </c>
      <c r="DZ141" s="200">
        <f ca="1"/>
        <v>1.705191912282171E-3</v>
      </c>
      <c r="EA141" s="200">
        <f ca="1"/>
        <v>1.2662141146486227E-3</v>
      </c>
      <c r="EB141" s="200">
        <f ca="1"/>
        <v>1.2914375033866452E-3</v>
      </c>
      <c r="EC141" s="200">
        <f ca="1"/>
        <v>4.8885329601782085E-4</v>
      </c>
      <c r="ED141" s="200">
        <f ca="1"/>
        <v>1.5515099776411594E-3</v>
      </c>
      <c r="EE141" s="200">
        <f ca="1"/>
        <v>6.4571875169331869E-3</v>
      </c>
      <c r="EF141" s="200">
        <f ca="1"/>
        <v>6.2301770182910754E-4</v>
      </c>
      <c r="EG141" s="200">
        <f ca="1"/>
        <v>1.3444627189264761E-2</v>
      </c>
      <c r="EH141" s="200">
        <f ca="1"/>
        <v>1.0142574574605532</v>
      </c>
      <c r="EI141" s="200">
        <f ca="1"/>
        <v>1.2170954255198941E-8</v>
      </c>
      <c r="EJ141" s="200">
        <f ca="1"/>
        <v>1.5497250040639788E-14</v>
      </c>
      <c r="EK141" s="200">
        <f ca="1"/>
        <v>8.0678518837341011E-11</v>
      </c>
      <c r="EL141" s="200">
        <f ca="1"/>
        <v>1.6613805382109477E-10</v>
      </c>
      <c r="EO141" s="224"/>
      <c r="EP141" s="17"/>
      <c r="EQ141" s="17"/>
      <c r="ER141" s="17"/>
      <c r="ES141" s="38"/>
      <c r="ET141" s="305"/>
      <c r="EU141" s="168"/>
      <c r="EV141" s="246"/>
      <c r="EW141" s="246"/>
      <c r="EX141" s="246"/>
      <c r="EY141" s="246"/>
      <c r="EZ141" s="246"/>
      <c r="FA141" s="246"/>
      <c r="FB141" s="246"/>
      <c r="FC141" s="246"/>
      <c r="FD141" s="246"/>
      <c r="FE141" s="246"/>
      <c r="FF141" s="246"/>
      <c r="FG141" s="246"/>
      <c r="FH141" s="246"/>
      <c r="FI141" s="246"/>
      <c r="FJ141" s="246"/>
      <c r="FK141" s="246"/>
      <c r="FL141" s="246"/>
      <c r="FM141" s="246"/>
      <c r="FN141" s="246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13"/>
      <c r="GY141" s="275"/>
      <c r="GZ141" s="306"/>
      <c r="HA141" s="41" t="s">
        <v>35</v>
      </c>
      <c r="HB141" s="40">
        <f ca="1"/>
        <v>0</v>
      </c>
      <c r="HC141" s="17" t="s">
        <v>206</v>
      </c>
      <c r="HD141" s="17"/>
      <c r="HE141" s="17"/>
      <c r="HF141" s="40">
        <f t="shared" ca="1" si="23"/>
        <v>0</v>
      </c>
      <c r="HG141" s="40">
        <f t="shared" ca="1" si="23"/>
        <v>0</v>
      </c>
      <c r="HH141" s="40">
        <f t="shared" ca="1" si="23"/>
        <v>0</v>
      </c>
      <c r="HI141" s="40">
        <f t="shared" ca="1" si="23"/>
        <v>0</v>
      </c>
      <c r="HJ141" s="40">
        <f t="shared" ca="1" si="23"/>
        <v>0</v>
      </c>
      <c r="HK141" s="40">
        <f t="shared" ca="1" si="23"/>
        <v>0</v>
      </c>
      <c r="HL141" s="40">
        <f t="shared" ca="1" si="23"/>
        <v>0</v>
      </c>
      <c r="HM141" s="40">
        <f t="shared" ca="1" si="23"/>
        <v>0</v>
      </c>
      <c r="HN141" s="40">
        <f t="shared" ca="1" si="23"/>
        <v>0</v>
      </c>
      <c r="HO141" s="40">
        <f t="shared" ca="1" si="23"/>
        <v>0</v>
      </c>
      <c r="HP141" s="40">
        <f t="shared" ca="1" si="23"/>
        <v>0</v>
      </c>
      <c r="HQ141" s="40">
        <f t="shared" ca="1" si="23"/>
        <v>0</v>
      </c>
      <c r="HR141" s="40">
        <f t="shared" ca="1" si="23"/>
        <v>0</v>
      </c>
      <c r="HS141" s="40">
        <f t="shared" ca="1" si="23"/>
        <v>0</v>
      </c>
      <c r="HT141" s="40">
        <f t="shared" ca="1" si="23"/>
        <v>0</v>
      </c>
      <c r="HU141" s="40">
        <f t="shared" ca="1" si="23"/>
        <v>0</v>
      </c>
      <c r="HV141" s="40">
        <f t="shared" ca="1" si="24"/>
        <v>0</v>
      </c>
      <c r="HW141" s="40">
        <f t="shared" ca="1" si="24"/>
        <v>0</v>
      </c>
      <c r="HX141" s="40">
        <f t="shared" ca="1" si="24"/>
        <v>0</v>
      </c>
      <c r="HY141" s="249"/>
      <c r="HZ141" s="306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03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180"/>
      <c r="BM142" s="180"/>
      <c r="BN142" s="180"/>
      <c r="BO142" s="180"/>
      <c r="BP142" s="180"/>
      <c r="BQ142" s="180"/>
      <c r="BR142" s="180"/>
      <c r="BS142" s="84"/>
      <c r="BT142" s="84"/>
      <c r="BU142" s="84"/>
      <c r="BV142" s="303"/>
      <c r="BW142" s="28" t="s">
        <v>141</v>
      </c>
      <c r="BX142" s="79">
        <f ca="1"/>
        <v>0</v>
      </c>
      <c r="BY142" s="79">
        <f ca="1"/>
        <v>0</v>
      </c>
      <c r="BZ142" s="79">
        <f ca="1"/>
        <v>35461.386923211678</v>
      </c>
      <c r="CA142" s="79">
        <f ca="1"/>
        <v>0</v>
      </c>
      <c r="CB142" s="79">
        <f ca="1"/>
        <v>0</v>
      </c>
      <c r="CC142" s="79">
        <f ca="1"/>
        <v>40650.858180267045</v>
      </c>
      <c r="CD142" s="79">
        <f ca="1"/>
        <v>0</v>
      </c>
      <c r="CE142" s="79">
        <f ca="1"/>
        <v>99009.900990098991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86538.461538461546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03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-35461.386923211678</v>
      </c>
      <c r="CY142" s="200">
        <f ca="1"/>
        <v>0</v>
      </c>
      <c r="CZ142" s="200">
        <f ca="1"/>
        <v>0</v>
      </c>
      <c r="DA142" s="200">
        <f ca="1"/>
        <v>-40650.858180267045</v>
      </c>
      <c r="DB142" s="200">
        <f ca="1"/>
        <v>0</v>
      </c>
      <c r="DC142" s="200">
        <f ca="1"/>
        <v>-99009.900990098991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-86538.461538461546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03"/>
      <c r="DR142" s="28" t="s">
        <v>141</v>
      </c>
      <c r="DS142" s="200">
        <f ca="1"/>
        <v>0</v>
      </c>
      <c r="DT142" s="200">
        <f ca="1"/>
        <v>206.22252504344877</v>
      </c>
      <c r="DU142" s="200">
        <f ca="1"/>
        <v>36232.637726697867</v>
      </c>
      <c r="DV142" s="200">
        <f ca="1"/>
        <v>0</v>
      </c>
      <c r="DW142" s="200">
        <f ca="1"/>
        <v>238.91633998936135</v>
      </c>
      <c r="DX142" s="200">
        <f ca="1"/>
        <v>41534.974954995108</v>
      </c>
      <c r="DY142" s="200">
        <f ca="1"/>
        <v>40738.227315121963</v>
      </c>
      <c r="DZ142" s="200">
        <f ca="1"/>
        <v>142100.90492245674</v>
      </c>
      <c r="EA142" s="200">
        <f ca="1"/>
        <v>105519.01532088839</v>
      </c>
      <c r="EB142" s="200">
        <f ca="1"/>
        <v>107620.98773763915</v>
      </c>
      <c r="EC142" s="200">
        <f ca="1"/>
        <v>40738.227315121963</v>
      </c>
      <c r="ED142" s="200">
        <f ca="1"/>
        <v>129293.93473603758</v>
      </c>
      <c r="EE142" s="200">
        <f ca="1"/>
        <v>538104.93868819566</v>
      </c>
      <c r="EF142" s="200">
        <f ca="1"/>
        <v>51918.718693743889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1.2914518528516699E-6</v>
      </c>
      <c r="EK142" s="200">
        <f ca="1"/>
        <v>6.7232846062739542E-3</v>
      </c>
      <c r="EL142" s="200">
        <f ca="1"/>
        <v>1.3844991651665035E-2</v>
      </c>
      <c r="EO142" s="224"/>
      <c r="EP142" s="17"/>
      <c r="EQ142" s="17"/>
      <c r="ER142" s="17"/>
      <c r="ES142" s="38"/>
      <c r="ET142" s="305"/>
      <c r="EU142" s="168"/>
      <c r="EV142" s="246"/>
      <c r="EW142" s="246"/>
      <c r="EX142" s="246"/>
      <c r="EY142" s="246"/>
      <c r="EZ142" s="246"/>
      <c r="FA142" s="246"/>
      <c r="FB142" s="246"/>
      <c r="FC142" s="246"/>
      <c r="FD142" s="246"/>
      <c r="FE142" s="246"/>
      <c r="FF142" s="246"/>
      <c r="FG142" s="246"/>
      <c r="FH142" s="246"/>
      <c r="FI142" s="246"/>
      <c r="FJ142" s="246"/>
      <c r="FK142" s="246"/>
      <c r="FL142" s="246"/>
      <c r="FM142" s="246"/>
      <c r="FN142" s="246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13"/>
      <c r="GY142" s="275"/>
      <c r="GZ142" s="306"/>
      <c r="HA142" s="41" t="s">
        <v>36</v>
      </c>
      <c r="HB142" s="40">
        <f ca="1"/>
        <v>0</v>
      </c>
      <c r="HC142" s="17" t="s">
        <v>207</v>
      </c>
      <c r="HD142" s="17"/>
      <c r="HE142" s="17"/>
      <c r="HF142" s="40">
        <f t="shared" ca="1" si="23"/>
        <v>0</v>
      </c>
      <c r="HG142" s="40">
        <f t="shared" ca="1" si="23"/>
        <v>0</v>
      </c>
      <c r="HH142" s="40">
        <f t="shared" ca="1" si="23"/>
        <v>0</v>
      </c>
      <c r="HI142" s="40">
        <f t="shared" ca="1" si="23"/>
        <v>0</v>
      </c>
      <c r="HJ142" s="40">
        <f t="shared" ca="1" si="23"/>
        <v>0</v>
      </c>
      <c r="HK142" s="40">
        <f t="shared" ca="1" si="23"/>
        <v>0</v>
      </c>
      <c r="HL142" s="40">
        <f t="shared" ca="1" si="23"/>
        <v>0</v>
      </c>
      <c r="HM142" s="40">
        <f t="shared" ca="1" si="23"/>
        <v>0</v>
      </c>
      <c r="HN142" s="40">
        <f t="shared" ca="1" si="23"/>
        <v>0</v>
      </c>
      <c r="HO142" s="40">
        <f t="shared" ca="1" si="23"/>
        <v>0</v>
      </c>
      <c r="HP142" s="40">
        <f t="shared" ca="1" si="23"/>
        <v>0</v>
      </c>
      <c r="HQ142" s="40">
        <f t="shared" ca="1" si="23"/>
        <v>0</v>
      </c>
      <c r="HR142" s="40">
        <f t="shared" ca="1" si="23"/>
        <v>0</v>
      </c>
      <c r="HS142" s="40">
        <f t="shared" ca="1" si="23"/>
        <v>0</v>
      </c>
      <c r="HT142" s="40">
        <f t="shared" ca="1" si="23"/>
        <v>0</v>
      </c>
      <c r="HU142" s="40">
        <f t="shared" ca="1" si="23"/>
        <v>0</v>
      </c>
      <c r="HV142" s="40">
        <f t="shared" ca="1" si="24"/>
        <v>0</v>
      </c>
      <c r="HW142" s="40">
        <f t="shared" ca="1" si="24"/>
        <v>0</v>
      </c>
      <c r="HX142" s="40">
        <f t="shared" ca="1" si="24"/>
        <v>0</v>
      </c>
      <c r="HY142" s="249"/>
      <c r="HZ142" s="306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03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180"/>
      <c r="BM143" s="180"/>
      <c r="BN143" s="180"/>
      <c r="BO143" s="180"/>
      <c r="BP143" s="180"/>
      <c r="BQ143" s="180"/>
      <c r="BR143" s="180"/>
      <c r="BS143" s="84"/>
      <c r="BT143" s="84"/>
      <c r="BU143" s="84"/>
      <c r="BV143" s="303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03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03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05"/>
      <c r="EU143" s="168"/>
      <c r="EV143" s="246"/>
      <c r="EW143" s="246"/>
      <c r="EX143" s="246"/>
      <c r="EY143" s="246"/>
      <c r="EZ143" s="246"/>
      <c r="FA143" s="246"/>
      <c r="FB143" s="246"/>
      <c r="FC143" s="246"/>
      <c r="FD143" s="246"/>
      <c r="FE143" s="246"/>
      <c r="FF143" s="246"/>
      <c r="FG143" s="246"/>
      <c r="FH143" s="246"/>
      <c r="FI143" s="246"/>
      <c r="FJ143" s="246"/>
      <c r="FK143" s="246"/>
      <c r="FL143" s="246"/>
      <c r="FM143" s="246"/>
      <c r="FN143" s="246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13"/>
      <c r="GY143" s="275"/>
      <c r="GZ143" s="306"/>
      <c r="HA143" s="41" t="s">
        <v>41</v>
      </c>
      <c r="HB143" s="40">
        <f ca="1"/>
        <v>0</v>
      </c>
      <c r="HC143" s="17" t="s">
        <v>208</v>
      </c>
      <c r="HD143" s="17"/>
      <c r="HE143" s="17"/>
      <c r="HF143" s="40">
        <f t="shared" ca="1" si="23"/>
        <v>0</v>
      </c>
      <c r="HG143" s="40">
        <f t="shared" ca="1" si="23"/>
        <v>0</v>
      </c>
      <c r="HH143" s="40">
        <f t="shared" ca="1" si="23"/>
        <v>0</v>
      </c>
      <c r="HI143" s="40">
        <f t="shared" ca="1" si="23"/>
        <v>0</v>
      </c>
      <c r="HJ143" s="40">
        <f t="shared" ca="1" si="23"/>
        <v>0</v>
      </c>
      <c r="HK143" s="40">
        <f t="shared" ca="1" si="23"/>
        <v>0</v>
      </c>
      <c r="HL143" s="40">
        <f t="shared" ca="1" si="23"/>
        <v>0</v>
      </c>
      <c r="HM143" s="40">
        <f t="shared" ca="1" si="23"/>
        <v>0</v>
      </c>
      <c r="HN143" s="40">
        <f t="shared" ca="1" si="23"/>
        <v>0</v>
      </c>
      <c r="HO143" s="40">
        <f t="shared" ca="1" si="23"/>
        <v>0</v>
      </c>
      <c r="HP143" s="40">
        <f t="shared" ca="1" si="23"/>
        <v>0</v>
      </c>
      <c r="HQ143" s="40">
        <f t="shared" ca="1" si="23"/>
        <v>0</v>
      </c>
      <c r="HR143" s="40">
        <f t="shared" ca="1" si="23"/>
        <v>0</v>
      </c>
      <c r="HS143" s="40">
        <f t="shared" ca="1" si="23"/>
        <v>0</v>
      </c>
      <c r="HT143" s="40">
        <f t="shared" ca="1" si="23"/>
        <v>0</v>
      </c>
      <c r="HU143" s="40">
        <f t="shared" ca="1" si="23"/>
        <v>0</v>
      </c>
      <c r="HV143" s="40">
        <f t="shared" ca="1" si="24"/>
        <v>0</v>
      </c>
      <c r="HW143" s="40">
        <f t="shared" ca="1" si="24"/>
        <v>0</v>
      </c>
      <c r="HX143" s="40">
        <f t="shared" ca="1" si="24"/>
        <v>0</v>
      </c>
      <c r="HY143" s="249"/>
      <c r="HZ143" s="306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03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180"/>
      <c r="BM144" s="180"/>
      <c r="BN144" s="180"/>
      <c r="BO144" s="180"/>
      <c r="BP144" s="180"/>
      <c r="BQ144" s="180"/>
      <c r="BR144" s="180"/>
      <c r="BS144" s="84"/>
      <c r="BT144" s="84"/>
      <c r="BU144" s="84"/>
      <c r="BV144" s="303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03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03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05"/>
      <c r="EU144" s="168"/>
      <c r="EV144" s="246"/>
      <c r="EW144" s="246"/>
      <c r="EX144" s="246"/>
      <c r="EY144" s="246"/>
      <c r="EZ144" s="246"/>
      <c r="FA144" s="246"/>
      <c r="FB144" s="246"/>
      <c r="FC144" s="246"/>
      <c r="FD144" s="246"/>
      <c r="FE144" s="246"/>
      <c r="FF144" s="246"/>
      <c r="FG144" s="246"/>
      <c r="FH144" s="246"/>
      <c r="FI144" s="246"/>
      <c r="FJ144" s="246"/>
      <c r="FK144" s="246"/>
      <c r="FL144" s="246"/>
      <c r="FM144" s="246"/>
      <c r="FN144" s="246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13"/>
      <c r="GY144" s="275"/>
      <c r="GZ144" s="306"/>
      <c r="HA144" s="41" t="s">
        <v>136</v>
      </c>
      <c r="HB144" s="40">
        <f ca="1"/>
        <v>0</v>
      </c>
      <c r="HC144" s="17" t="s">
        <v>209</v>
      </c>
      <c r="HD144" s="17"/>
      <c r="HE144" s="17"/>
      <c r="HF144" s="40">
        <f t="shared" ca="1" si="23"/>
        <v>0</v>
      </c>
      <c r="HG144" s="40">
        <f t="shared" ca="1" si="23"/>
        <v>0</v>
      </c>
      <c r="HH144" s="40">
        <f t="shared" ca="1" si="23"/>
        <v>0</v>
      </c>
      <c r="HI144" s="40">
        <f t="shared" ca="1" si="23"/>
        <v>0</v>
      </c>
      <c r="HJ144" s="40">
        <f t="shared" ca="1" si="23"/>
        <v>0</v>
      </c>
      <c r="HK144" s="40">
        <f t="shared" ca="1" si="23"/>
        <v>0</v>
      </c>
      <c r="HL144" s="40">
        <f t="shared" ca="1" si="23"/>
        <v>0</v>
      </c>
      <c r="HM144" s="40">
        <f t="shared" ca="1" si="23"/>
        <v>0</v>
      </c>
      <c r="HN144" s="40">
        <f t="shared" ca="1" si="23"/>
        <v>0</v>
      </c>
      <c r="HO144" s="40">
        <f t="shared" ca="1" si="23"/>
        <v>0</v>
      </c>
      <c r="HP144" s="40">
        <f t="shared" ca="1" si="23"/>
        <v>0</v>
      </c>
      <c r="HQ144" s="40">
        <f t="shared" ca="1" si="23"/>
        <v>0</v>
      </c>
      <c r="HR144" s="40">
        <f t="shared" ca="1" si="23"/>
        <v>0</v>
      </c>
      <c r="HS144" s="40">
        <f t="shared" ca="1" si="23"/>
        <v>0</v>
      </c>
      <c r="HT144" s="40">
        <f t="shared" ca="1" si="23"/>
        <v>0</v>
      </c>
      <c r="HU144" s="40">
        <f t="shared" ca="1" si="23"/>
        <v>0</v>
      </c>
      <c r="HV144" s="40">
        <f t="shared" ca="1" si="24"/>
        <v>0</v>
      </c>
      <c r="HW144" s="40">
        <f t="shared" ca="1" si="24"/>
        <v>0</v>
      </c>
      <c r="HX144" s="40">
        <f t="shared" ca="1" si="24"/>
        <v>0</v>
      </c>
      <c r="HY144" s="249"/>
      <c r="HZ144" s="306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6" ht="20">
      <c r="A145" s="303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180"/>
      <c r="BM145" s="180"/>
      <c r="BN145" s="180"/>
      <c r="BO145" s="180"/>
      <c r="BP145" s="180"/>
      <c r="BQ145" s="180"/>
      <c r="BR145" s="180"/>
      <c r="BS145" s="84"/>
      <c r="BT145" s="84"/>
      <c r="BU145" s="84"/>
      <c r="BV145" s="303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03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03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05"/>
      <c r="EU145" s="168"/>
      <c r="EV145" s="246"/>
      <c r="EW145" s="246"/>
      <c r="EX145" s="246"/>
      <c r="EY145" s="246"/>
      <c r="EZ145" s="246"/>
      <c r="FA145" s="246"/>
      <c r="FB145" s="246"/>
      <c r="FC145" s="246"/>
      <c r="FD145" s="246"/>
      <c r="FE145" s="246"/>
      <c r="FF145" s="246"/>
      <c r="FG145" s="246"/>
      <c r="FH145" s="246"/>
      <c r="FI145" s="246"/>
      <c r="FJ145" s="246"/>
      <c r="FK145" s="246"/>
      <c r="FL145" s="246"/>
      <c r="FM145" s="246"/>
      <c r="FN145" s="246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13"/>
      <c r="GY145" s="275"/>
      <c r="GZ145" s="249"/>
      <c r="HA145" s="38"/>
      <c r="HB145" s="251" t="s">
        <v>232</v>
      </c>
      <c r="HC145" s="38"/>
      <c r="HD145" s="38"/>
      <c r="HE145" s="38"/>
      <c r="HF145" s="300" t="s">
        <v>213</v>
      </c>
      <c r="HG145" s="300"/>
      <c r="HH145" s="300"/>
      <c r="HI145" s="300"/>
      <c r="HJ145" s="300"/>
      <c r="HK145" s="300"/>
      <c r="HL145" s="300"/>
      <c r="HM145" s="300"/>
      <c r="HN145" s="300"/>
      <c r="HO145" s="300"/>
      <c r="HP145" s="300"/>
      <c r="HQ145" s="300"/>
      <c r="HR145" s="300"/>
      <c r="HS145" s="300"/>
      <c r="HT145" s="300"/>
      <c r="HU145" s="300"/>
      <c r="HV145" s="300"/>
      <c r="HW145" s="300"/>
      <c r="HX145" s="300"/>
      <c r="HY145" s="249"/>
      <c r="HZ145" s="260"/>
      <c r="IA145" s="41"/>
      <c r="IB145" s="301" t="s">
        <v>215</v>
      </c>
      <c r="IC145" s="301"/>
      <c r="ID145" s="301"/>
      <c r="IE145" s="301"/>
      <c r="IF145" s="301"/>
      <c r="IG145" s="301"/>
      <c r="IH145" s="301"/>
      <c r="II145" s="301"/>
      <c r="IJ145" s="301"/>
      <c r="IK145" s="301"/>
      <c r="IL145" s="301"/>
      <c r="IM145" s="301"/>
      <c r="IN145" s="301"/>
      <c r="IO145" s="301"/>
      <c r="IP145" s="301"/>
      <c r="IQ145" s="301"/>
      <c r="IR145" s="301"/>
      <c r="IS145" s="301"/>
      <c r="IT145" s="301"/>
      <c r="IU145" s="301"/>
      <c r="IV145" s="269"/>
    </row>
    <row r="146" spans="1:256" ht="19">
      <c r="X146" s="293" t="s">
        <v>106</v>
      </c>
      <c r="Y146" s="293"/>
      <c r="Z146" s="293"/>
      <c r="AA146" s="293"/>
      <c r="AB146" s="293"/>
      <c r="AC146" s="293"/>
      <c r="AD146" s="293"/>
      <c r="AE146" s="293"/>
      <c r="AF146" s="293"/>
      <c r="AG146" s="293"/>
      <c r="AH146" s="293"/>
      <c r="AI146" s="293"/>
      <c r="AJ146" s="293"/>
      <c r="AK146" s="293"/>
      <c r="AL146" s="293"/>
      <c r="AM146" s="293"/>
      <c r="AN146" s="293"/>
      <c r="AO146" s="293"/>
      <c r="AP146" s="293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84"/>
      <c r="BT146" s="84"/>
      <c r="BU146" s="84"/>
      <c r="BV146" s="84"/>
      <c r="BW146" s="84"/>
      <c r="BX146" s="293" t="s">
        <v>113</v>
      </c>
      <c r="BY146" s="293"/>
      <c r="BZ146" s="293"/>
      <c r="CA146" s="293"/>
      <c r="CB146" s="293"/>
      <c r="CC146" s="293"/>
      <c r="CD146" s="293"/>
      <c r="CE146" s="293"/>
      <c r="CF146" s="293"/>
      <c r="CG146" s="293"/>
      <c r="CH146" s="293"/>
      <c r="CI146" s="293"/>
      <c r="CJ146" s="293"/>
      <c r="CK146" s="293"/>
      <c r="CL146" s="293"/>
      <c r="CM146" s="293"/>
      <c r="CN146" s="293"/>
      <c r="CO146" s="293"/>
      <c r="CP146" s="293"/>
      <c r="CQ146" s="293"/>
      <c r="CV146" s="293" t="s">
        <v>140</v>
      </c>
      <c r="CW146" s="293"/>
      <c r="CX146" s="293"/>
      <c r="CY146" s="293"/>
      <c r="CZ146" s="293"/>
      <c r="DA146" s="293"/>
      <c r="DB146" s="293"/>
      <c r="DC146" s="293"/>
      <c r="DD146" s="293"/>
      <c r="DE146" s="293"/>
      <c r="DF146" s="293"/>
      <c r="DG146" s="293"/>
      <c r="DH146" s="293"/>
      <c r="DI146" s="293"/>
      <c r="DJ146" s="293"/>
      <c r="DK146" s="293"/>
      <c r="DL146" s="293"/>
      <c r="DM146" s="293"/>
      <c r="DN146" s="293"/>
      <c r="DO146" s="293"/>
      <c r="DS146" s="293" t="s">
        <v>135</v>
      </c>
      <c r="DT146" s="293"/>
      <c r="DU146" s="293"/>
      <c r="DV146" s="293"/>
      <c r="DW146" s="293"/>
      <c r="DX146" s="293"/>
      <c r="DY146" s="293"/>
      <c r="DZ146" s="293"/>
      <c r="EA146" s="293"/>
      <c r="EB146" s="293"/>
      <c r="EC146" s="293"/>
      <c r="ED146" s="293"/>
      <c r="EE146" s="293"/>
      <c r="EF146" s="293"/>
      <c r="EG146" s="293"/>
      <c r="EH146" s="293"/>
      <c r="EI146" s="293"/>
      <c r="EJ146" s="293"/>
      <c r="EK146" s="293"/>
      <c r="EL146" s="293"/>
      <c r="EO146" s="224"/>
      <c r="EP146" s="17"/>
      <c r="EQ146" s="17"/>
      <c r="ER146" s="17"/>
      <c r="ES146" s="38"/>
      <c r="ET146" s="38"/>
      <c r="EU146" s="38"/>
      <c r="EV146" s="304"/>
      <c r="EW146" s="304"/>
      <c r="EX146" s="304"/>
      <c r="EY146" s="304"/>
      <c r="EZ146" s="304"/>
      <c r="FA146" s="304"/>
      <c r="FB146" s="304"/>
      <c r="FC146" s="304"/>
      <c r="FD146" s="304"/>
      <c r="FE146" s="304"/>
      <c r="FF146" s="304"/>
      <c r="FG146" s="304"/>
      <c r="FH146" s="304"/>
      <c r="FI146" s="245"/>
      <c r="FJ146" s="245"/>
      <c r="FK146" s="245"/>
      <c r="FL146" s="245"/>
      <c r="FM146" s="245"/>
      <c r="FN146" s="245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13"/>
      <c r="GY146" s="275"/>
      <c r="GZ146" s="249"/>
      <c r="HA146" s="38"/>
      <c r="HB146" s="249"/>
      <c r="HC146" s="38"/>
      <c r="HD146" s="38"/>
      <c r="HE146" s="38"/>
      <c r="HF146" s="249"/>
      <c r="HG146" s="249"/>
      <c r="HH146" s="249"/>
      <c r="HI146" s="249"/>
      <c r="HJ146" s="249"/>
      <c r="HK146" s="249"/>
      <c r="HL146" s="249"/>
      <c r="HM146" s="249"/>
      <c r="HN146" s="249"/>
      <c r="HO146" s="249"/>
      <c r="HP146" s="249"/>
      <c r="HQ146" s="249"/>
      <c r="HR146" s="249"/>
      <c r="HS146" s="249"/>
      <c r="HT146" s="249"/>
      <c r="HU146" s="249"/>
      <c r="HV146" s="249"/>
      <c r="HW146" s="249"/>
      <c r="HX146" s="249"/>
      <c r="HY146" s="249"/>
      <c r="HZ146" s="260"/>
      <c r="IA146" s="41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17"/>
      <c r="IP146" s="17"/>
      <c r="IQ146" s="17"/>
      <c r="IR146" s="251">
        <f ca="1">SUM(IK126:IK151)</f>
        <v>0</v>
      </c>
      <c r="IS146" s="251">
        <f ca="1">SUM(IL126:IL151)</f>
        <v>0</v>
      </c>
      <c r="IT146" s="251">
        <f ca="1">SUM(IM126:IM151)</f>
        <v>0</v>
      </c>
      <c r="IU146" s="251">
        <f ca="1">SUM(IN126:IN151)</f>
        <v>0</v>
      </c>
      <c r="IV146" s="269"/>
    </row>
    <row r="147" spans="1:256" ht="16" customHeight="1" thickBot="1">
      <c r="V147" s="294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180"/>
      <c r="BM147" s="180"/>
      <c r="BN147" s="180"/>
      <c r="BO147" s="180"/>
      <c r="BP147" s="180"/>
      <c r="BQ147" s="180"/>
      <c r="BR147" s="180"/>
      <c r="BS147" s="84"/>
      <c r="BT147" s="84"/>
      <c r="BU147" s="84"/>
      <c r="BV147" s="84"/>
      <c r="BW147" s="84"/>
      <c r="BX147" s="84"/>
      <c r="BY147" s="84"/>
      <c r="BZ147" s="84"/>
      <c r="CA147" s="84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13"/>
      <c r="GY147" s="275"/>
      <c r="GZ147" s="17"/>
      <c r="HA147" s="17"/>
      <c r="HB147" s="17"/>
      <c r="HC147" s="17"/>
      <c r="HD147" s="38"/>
      <c r="HE147" s="38"/>
      <c r="HF147" s="300" t="s">
        <v>1</v>
      </c>
      <c r="HG147" s="300"/>
      <c r="HH147" s="300"/>
      <c r="HI147" s="300"/>
      <c r="HJ147" s="300"/>
      <c r="HK147" s="300"/>
      <c r="HL147" s="300"/>
      <c r="HM147" s="300"/>
      <c r="HN147" s="300"/>
      <c r="HO147" s="300"/>
      <c r="HP147" s="300"/>
      <c r="HQ147" s="300"/>
      <c r="HR147" s="300"/>
      <c r="HS147" s="300"/>
      <c r="HT147" s="300"/>
      <c r="HU147" s="300"/>
      <c r="HV147" s="300"/>
      <c r="HW147" s="300"/>
      <c r="HX147" s="300"/>
      <c r="HY147" s="249"/>
      <c r="HZ147" s="260"/>
      <c r="IA147" s="41"/>
      <c r="IB147" s="300" t="s">
        <v>110</v>
      </c>
      <c r="IC147" s="300"/>
      <c r="ID147" s="300"/>
      <c r="IE147" s="300"/>
      <c r="IF147" s="300"/>
      <c r="IG147" s="300"/>
      <c r="IH147" s="300"/>
      <c r="II147" s="300"/>
      <c r="IJ147" s="300"/>
      <c r="IK147" s="300"/>
      <c r="IL147" s="300"/>
      <c r="IM147" s="300"/>
      <c r="IN147" s="300"/>
      <c r="IO147" s="300"/>
      <c r="IP147" s="300"/>
      <c r="IQ147" s="300"/>
      <c r="IR147" s="300"/>
      <c r="IS147" s="300"/>
      <c r="IT147" s="300"/>
      <c r="IU147" s="300"/>
      <c r="IV147" s="269"/>
    </row>
    <row r="148" spans="1:256" ht="157" thickTop="1">
      <c r="V148" s="294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13"/>
      <c r="GY148" s="275"/>
      <c r="GZ148" s="17"/>
      <c r="HA148" s="17"/>
      <c r="HB148" s="17"/>
      <c r="HC148" s="17" t="s">
        <v>210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49"/>
      <c r="HZ148" s="260"/>
      <c r="IA148" s="41"/>
      <c r="IB148" s="36" t="s">
        <v>14</v>
      </c>
      <c r="IC148" s="36" t="s">
        <v>221</v>
      </c>
      <c r="ID148" s="36" t="s">
        <v>222</v>
      </c>
      <c r="IE148" s="36" t="s">
        <v>27</v>
      </c>
      <c r="IF148" s="36" t="s">
        <v>223</v>
      </c>
      <c r="IG148" s="36" t="s">
        <v>224</v>
      </c>
      <c r="IH148" s="36" t="s">
        <v>15</v>
      </c>
      <c r="II148" s="36" t="s">
        <v>226</v>
      </c>
      <c r="IJ148" s="36" t="s">
        <v>21</v>
      </c>
      <c r="IK148" s="36" t="s">
        <v>225</v>
      </c>
      <c r="IL148" s="36" t="s">
        <v>20</v>
      </c>
      <c r="IM148" s="36" t="s">
        <v>227</v>
      </c>
      <c r="IN148" s="36" t="s">
        <v>202</v>
      </c>
      <c r="IO148" s="36" t="s">
        <v>203</v>
      </c>
      <c r="IP148" s="36" t="s">
        <v>204</v>
      </c>
      <c r="IQ148" s="36" t="s">
        <v>183</v>
      </c>
      <c r="IR148" s="36" t="s">
        <v>141</v>
      </c>
      <c r="IS148" s="36" t="s">
        <v>142</v>
      </c>
      <c r="IT148" s="36" t="s">
        <v>184</v>
      </c>
      <c r="IU148" s="36" t="s">
        <v>144</v>
      </c>
      <c r="IV148" s="269"/>
    </row>
    <row r="149" spans="1:256">
      <c r="V149" s="294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GX149" s="313"/>
      <c r="GY149" s="275"/>
      <c r="GZ149" s="306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205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5">IF((ROW()-ROW($HF$149))=(COLUMN()-COLUMN($HF$149)),INDIRECT("HB"&amp;ROW()),0)</f>
        <v>0</v>
      </c>
      <c r="HH149" s="40">
        <f t="shared" ca="1" si="25"/>
        <v>0</v>
      </c>
      <c r="HI149" s="40">
        <f t="shared" ca="1" si="25"/>
        <v>0</v>
      </c>
      <c r="HJ149" s="40">
        <f t="shared" ca="1" si="25"/>
        <v>0</v>
      </c>
      <c r="HK149" s="40">
        <f t="shared" ca="1" si="25"/>
        <v>0</v>
      </c>
      <c r="HL149" s="40">
        <f t="shared" ca="1" si="25"/>
        <v>0</v>
      </c>
      <c r="HM149" s="40">
        <f t="shared" ca="1" si="25"/>
        <v>0</v>
      </c>
      <c r="HN149" s="40">
        <f t="shared" ca="1" si="25"/>
        <v>0</v>
      </c>
      <c r="HO149" s="40">
        <f t="shared" ca="1" si="25"/>
        <v>0</v>
      </c>
      <c r="HP149" s="40">
        <f t="shared" ca="1" si="25"/>
        <v>0</v>
      </c>
      <c r="HQ149" s="40">
        <f t="shared" ca="1" si="25"/>
        <v>0</v>
      </c>
      <c r="HR149" s="40">
        <f t="shared" ca="1" si="25"/>
        <v>0</v>
      </c>
      <c r="HS149" s="40">
        <f t="shared" ca="1" si="25"/>
        <v>0</v>
      </c>
      <c r="HT149" s="40">
        <f t="shared" ca="1" si="25"/>
        <v>0</v>
      </c>
      <c r="HU149" s="40">
        <f t="shared" ca="1" si="25"/>
        <v>0</v>
      </c>
      <c r="HV149" s="40">
        <f t="shared" ca="1" si="25"/>
        <v>0</v>
      </c>
      <c r="HW149" s="40">
        <f t="shared" ca="1" si="25"/>
        <v>0</v>
      </c>
      <c r="HX149" s="40">
        <f t="shared" ca="1" si="25"/>
        <v>0</v>
      </c>
      <c r="HY149" s="249"/>
      <c r="HZ149" s="306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6" ht="16" customHeight="1">
      <c r="V150" s="294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GX150" s="313"/>
      <c r="GY150" s="275"/>
      <c r="GZ150" s="306"/>
      <c r="HA150" s="41" t="s">
        <v>178</v>
      </c>
      <c r="HB150" s="40">
        <f ca="1"/>
        <v>0</v>
      </c>
      <c r="HC150" s="17" t="s">
        <v>205</v>
      </c>
      <c r="HD150" s="38"/>
      <c r="HE150" s="38"/>
      <c r="HF150" s="40">
        <f t="shared" ref="HF150:HU167" ca="1" si="26">IF((ROW()-ROW($HF$149))=(COLUMN()-COLUMN($HF$149)),INDIRECT("HB"&amp;ROW()),0)</f>
        <v>0</v>
      </c>
      <c r="HG150" s="40">
        <f t="shared" ca="1" si="25"/>
        <v>0</v>
      </c>
      <c r="HH150" s="40">
        <f t="shared" ca="1" si="25"/>
        <v>0</v>
      </c>
      <c r="HI150" s="40">
        <f t="shared" ca="1" si="25"/>
        <v>0</v>
      </c>
      <c r="HJ150" s="40">
        <f t="shared" ca="1" si="25"/>
        <v>0</v>
      </c>
      <c r="HK150" s="40">
        <f t="shared" ca="1" si="25"/>
        <v>0</v>
      </c>
      <c r="HL150" s="40">
        <f t="shared" ca="1" si="25"/>
        <v>0</v>
      </c>
      <c r="HM150" s="40">
        <f t="shared" ca="1" si="25"/>
        <v>0</v>
      </c>
      <c r="HN150" s="40">
        <f t="shared" ca="1" si="25"/>
        <v>0</v>
      </c>
      <c r="HO150" s="40">
        <f t="shared" ca="1" si="25"/>
        <v>0</v>
      </c>
      <c r="HP150" s="40">
        <f t="shared" ca="1" si="25"/>
        <v>0</v>
      </c>
      <c r="HQ150" s="40">
        <f t="shared" ca="1" si="25"/>
        <v>0</v>
      </c>
      <c r="HR150" s="40">
        <f t="shared" ca="1" si="25"/>
        <v>0</v>
      </c>
      <c r="HS150" s="40">
        <f t="shared" ca="1" si="25"/>
        <v>0</v>
      </c>
      <c r="HT150" s="40">
        <f t="shared" ca="1" si="25"/>
        <v>0</v>
      </c>
      <c r="HU150" s="40">
        <f t="shared" ca="1" si="25"/>
        <v>0</v>
      </c>
      <c r="HV150" s="40">
        <f t="shared" ca="1" si="25"/>
        <v>0</v>
      </c>
      <c r="HW150" s="40">
        <f t="shared" ca="1" si="25"/>
        <v>0</v>
      </c>
      <c r="HX150" s="40">
        <f t="shared" ca="1" si="25"/>
        <v>0</v>
      </c>
      <c r="HY150" s="249"/>
      <c r="HZ150" s="306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6" ht="16" customHeight="1">
      <c r="V151" s="294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GX151" s="313"/>
      <c r="GY151" s="275"/>
      <c r="GZ151" s="306"/>
      <c r="HA151" s="41" t="s">
        <v>28</v>
      </c>
      <c r="HB151" s="40">
        <f ca="1"/>
        <v>0</v>
      </c>
      <c r="HC151" s="17" t="s">
        <v>205</v>
      </c>
      <c r="HD151" s="38"/>
      <c r="HE151" s="38"/>
      <c r="HF151" s="40">
        <f t="shared" ca="1" si="26"/>
        <v>0</v>
      </c>
      <c r="HG151" s="40">
        <f t="shared" ca="1" si="25"/>
        <v>0</v>
      </c>
      <c r="HH151" s="40">
        <f t="shared" ca="1" si="25"/>
        <v>0</v>
      </c>
      <c r="HI151" s="40">
        <f t="shared" ca="1" si="25"/>
        <v>0</v>
      </c>
      <c r="HJ151" s="40">
        <f t="shared" ca="1" si="25"/>
        <v>0</v>
      </c>
      <c r="HK151" s="40">
        <f t="shared" ca="1" si="25"/>
        <v>0</v>
      </c>
      <c r="HL151" s="40">
        <f t="shared" ca="1" si="25"/>
        <v>0</v>
      </c>
      <c r="HM151" s="40">
        <f t="shared" ca="1" si="25"/>
        <v>0</v>
      </c>
      <c r="HN151" s="40">
        <f t="shared" ca="1" si="25"/>
        <v>0</v>
      </c>
      <c r="HO151" s="40">
        <f t="shared" ca="1" si="25"/>
        <v>0</v>
      </c>
      <c r="HP151" s="40">
        <f t="shared" ca="1" si="25"/>
        <v>0</v>
      </c>
      <c r="HQ151" s="40">
        <f t="shared" ca="1" si="25"/>
        <v>0</v>
      </c>
      <c r="HR151" s="40">
        <f t="shared" ca="1" si="25"/>
        <v>0</v>
      </c>
      <c r="HS151" s="40">
        <f t="shared" ca="1" si="25"/>
        <v>0</v>
      </c>
      <c r="HT151" s="40">
        <f t="shared" ca="1" si="25"/>
        <v>0</v>
      </c>
      <c r="HU151" s="40">
        <f t="shared" ca="1" si="25"/>
        <v>0</v>
      </c>
      <c r="HV151" s="40">
        <f t="shared" ca="1" si="25"/>
        <v>0</v>
      </c>
      <c r="HW151" s="40">
        <f t="shared" ca="1" si="25"/>
        <v>0</v>
      </c>
      <c r="HX151" s="40">
        <f t="shared" ca="1" si="25"/>
        <v>0</v>
      </c>
      <c r="HY151" s="249"/>
      <c r="HZ151" s="306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6" ht="16" customHeight="1">
      <c r="X152" s="308" t="s">
        <v>153</v>
      </c>
      <c r="Y152" s="308"/>
      <c r="Z152" s="308"/>
      <c r="AA152" s="308"/>
      <c r="AB152" s="308"/>
      <c r="AC152" s="308"/>
      <c r="AD152" s="308"/>
      <c r="AE152" s="308"/>
      <c r="AF152" s="308"/>
      <c r="AG152" s="308"/>
      <c r="AH152" s="308"/>
      <c r="AI152" s="308"/>
      <c r="AJ152" s="308"/>
      <c r="AK152" s="308"/>
      <c r="AL152" s="308"/>
      <c r="AM152" s="308"/>
      <c r="AN152" s="308"/>
      <c r="AO152" s="308"/>
      <c r="AP152" s="308"/>
      <c r="GY152" s="273"/>
      <c r="GZ152" s="306"/>
      <c r="HA152" s="41" t="s">
        <v>0</v>
      </c>
      <c r="HB152" s="40">
        <f ca="1"/>
        <v>0</v>
      </c>
      <c r="HC152" s="17" t="s">
        <v>205</v>
      </c>
      <c r="HD152" s="17"/>
      <c r="HE152" s="17"/>
      <c r="HF152" s="40">
        <f t="shared" ca="1" si="26"/>
        <v>0</v>
      </c>
      <c r="HG152" s="40">
        <f t="shared" ca="1" si="25"/>
        <v>0</v>
      </c>
      <c r="HH152" s="40">
        <f t="shared" ca="1" si="25"/>
        <v>0</v>
      </c>
      <c r="HI152" s="40">
        <f t="shared" ca="1" si="25"/>
        <v>0</v>
      </c>
      <c r="HJ152" s="40">
        <f t="shared" ca="1" si="25"/>
        <v>0</v>
      </c>
      <c r="HK152" s="40">
        <f t="shared" ca="1" si="25"/>
        <v>0</v>
      </c>
      <c r="HL152" s="40">
        <f t="shared" ca="1" si="25"/>
        <v>0</v>
      </c>
      <c r="HM152" s="40">
        <f t="shared" ca="1" si="25"/>
        <v>0</v>
      </c>
      <c r="HN152" s="40">
        <f t="shared" ca="1" si="25"/>
        <v>0</v>
      </c>
      <c r="HO152" s="40">
        <f t="shared" ca="1" si="25"/>
        <v>0</v>
      </c>
      <c r="HP152" s="40">
        <f t="shared" ca="1" si="25"/>
        <v>0</v>
      </c>
      <c r="HQ152" s="40">
        <f t="shared" ca="1" si="25"/>
        <v>0</v>
      </c>
      <c r="HR152" s="40">
        <f t="shared" ca="1" si="25"/>
        <v>0</v>
      </c>
      <c r="HS152" s="40">
        <f t="shared" ca="1" si="25"/>
        <v>0</v>
      </c>
      <c r="HT152" s="40">
        <f t="shared" ca="1" si="25"/>
        <v>0</v>
      </c>
      <c r="HU152" s="40">
        <f t="shared" ca="1" si="25"/>
        <v>0</v>
      </c>
      <c r="HV152" s="40">
        <f t="shared" ca="1" si="25"/>
        <v>0</v>
      </c>
      <c r="HW152" s="40">
        <f t="shared" ca="1" si="25"/>
        <v>0</v>
      </c>
      <c r="HX152" s="40">
        <f t="shared" ca="1" si="25"/>
        <v>0</v>
      </c>
      <c r="HY152" s="250"/>
      <c r="HZ152" s="306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6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GY153" s="273"/>
      <c r="GZ153" s="306"/>
      <c r="HA153" s="41" t="s">
        <v>37</v>
      </c>
      <c r="HB153" s="40">
        <f ca="1"/>
        <v>-35461.386923211678</v>
      </c>
      <c r="HC153" s="17" t="s">
        <v>205</v>
      </c>
      <c r="HD153" s="17"/>
      <c r="HE153" s="17"/>
      <c r="HF153" s="40">
        <f t="shared" ca="1" si="26"/>
        <v>0</v>
      </c>
      <c r="HG153" s="40">
        <f t="shared" ca="1" si="25"/>
        <v>0</v>
      </c>
      <c r="HH153" s="40">
        <f t="shared" ca="1" si="25"/>
        <v>0</v>
      </c>
      <c r="HI153" s="40">
        <f t="shared" ca="1" si="25"/>
        <v>0</v>
      </c>
      <c r="HJ153" s="40">
        <f t="shared" ca="1" si="25"/>
        <v>-35461.386923211678</v>
      </c>
      <c r="HK153" s="40">
        <f t="shared" ca="1" si="25"/>
        <v>0</v>
      </c>
      <c r="HL153" s="40">
        <f t="shared" ca="1" si="25"/>
        <v>0</v>
      </c>
      <c r="HM153" s="40">
        <f t="shared" ca="1" si="25"/>
        <v>0</v>
      </c>
      <c r="HN153" s="40">
        <f t="shared" ca="1" si="25"/>
        <v>0</v>
      </c>
      <c r="HO153" s="40">
        <f t="shared" ca="1" si="25"/>
        <v>0</v>
      </c>
      <c r="HP153" s="40">
        <f t="shared" ca="1" si="25"/>
        <v>0</v>
      </c>
      <c r="HQ153" s="40">
        <f t="shared" ca="1" si="25"/>
        <v>0</v>
      </c>
      <c r="HR153" s="40">
        <f t="shared" ca="1" si="25"/>
        <v>0</v>
      </c>
      <c r="HS153" s="40">
        <f t="shared" ca="1" si="25"/>
        <v>0</v>
      </c>
      <c r="HT153" s="40">
        <f t="shared" ca="1" si="25"/>
        <v>0</v>
      </c>
      <c r="HU153" s="40">
        <f t="shared" ca="1" si="25"/>
        <v>0</v>
      </c>
      <c r="HV153" s="40">
        <f t="shared" ca="1" si="25"/>
        <v>0</v>
      </c>
      <c r="HW153" s="40">
        <f t="shared" ca="1" si="25"/>
        <v>0</v>
      </c>
      <c r="HX153" s="40">
        <f t="shared" ca="1" si="25"/>
        <v>0</v>
      </c>
      <c r="HY153" s="38"/>
      <c r="HZ153" s="306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-591198123.96300852</v>
      </c>
      <c r="IS153" s="40">
        <f ca="1"/>
        <v>-3406731.5201886641</v>
      </c>
      <c r="IT153" s="40">
        <f ca="1"/>
        <v>-1066602057.2157665</v>
      </c>
      <c r="IU153" s="40">
        <f ca="1"/>
        <v>-5478272.6919701695</v>
      </c>
      <c r="IV153" s="269"/>
    </row>
    <row r="154" spans="1:256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GY154" s="273"/>
      <c r="GZ154" s="306"/>
      <c r="HA154" s="41" t="s">
        <v>38</v>
      </c>
      <c r="HB154" s="40">
        <f ca="1"/>
        <v>-40650.858180267045</v>
      </c>
      <c r="HC154" s="17" t="s">
        <v>205</v>
      </c>
      <c r="HD154" s="17"/>
      <c r="HE154" s="17"/>
      <c r="HF154" s="40">
        <f t="shared" ca="1" si="26"/>
        <v>0</v>
      </c>
      <c r="HG154" s="40">
        <f t="shared" ca="1" si="25"/>
        <v>0</v>
      </c>
      <c r="HH154" s="40">
        <f t="shared" ca="1" si="25"/>
        <v>0</v>
      </c>
      <c r="HI154" s="40">
        <f t="shared" ca="1" si="25"/>
        <v>0</v>
      </c>
      <c r="HJ154" s="40">
        <f t="shared" ca="1" si="25"/>
        <v>0</v>
      </c>
      <c r="HK154" s="40">
        <f t="shared" ca="1" si="25"/>
        <v>-40650.858180267045</v>
      </c>
      <c r="HL154" s="40">
        <f t="shared" ca="1" si="25"/>
        <v>0</v>
      </c>
      <c r="HM154" s="40">
        <f t="shared" ca="1" si="25"/>
        <v>0</v>
      </c>
      <c r="HN154" s="40">
        <f t="shared" ca="1" si="25"/>
        <v>0</v>
      </c>
      <c r="HO154" s="40">
        <f t="shared" ca="1" si="25"/>
        <v>0</v>
      </c>
      <c r="HP154" s="40">
        <f t="shared" ca="1" si="25"/>
        <v>0</v>
      </c>
      <c r="HQ154" s="40">
        <f t="shared" ca="1" si="25"/>
        <v>0</v>
      </c>
      <c r="HR154" s="40">
        <f t="shared" ca="1" si="25"/>
        <v>0</v>
      </c>
      <c r="HS154" s="40">
        <f t="shared" ca="1" si="25"/>
        <v>0</v>
      </c>
      <c r="HT154" s="40">
        <f t="shared" ca="1" si="25"/>
        <v>0</v>
      </c>
      <c r="HU154" s="40">
        <f t="shared" ca="1" si="25"/>
        <v>0</v>
      </c>
      <c r="HV154" s="40">
        <f t="shared" ca="1" si="25"/>
        <v>0</v>
      </c>
      <c r="HW154" s="40">
        <f t="shared" ca="1" si="25"/>
        <v>0</v>
      </c>
      <c r="HX154" s="40">
        <f t="shared" ca="1" si="25"/>
        <v>0</v>
      </c>
      <c r="HY154" s="38"/>
      <c r="HZ154" s="306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-4685076.7624639971</v>
      </c>
      <c r="IS154" s="40">
        <f ca="1"/>
        <v>-634011258.09042692</v>
      </c>
      <c r="IT154" s="40">
        <f ca="1"/>
        <v>-8452517.5410853773</v>
      </c>
      <c r="IU154" s="40">
        <f ca="1"/>
        <v>-1019536332.9969753</v>
      </c>
      <c r="IV154" s="269"/>
    </row>
    <row r="155" spans="1:256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06"/>
      <c r="HA155" s="41" t="s">
        <v>13</v>
      </c>
      <c r="HB155" s="40">
        <f ca="1"/>
        <v>0</v>
      </c>
      <c r="HC155" s="17" t="s">
        <v>205</v>
      </c>
      <c r="HD155" s="17"/>
      <c r="HE155" s="17"/>
      <c r="HF155" s="40">
        <f t="shared" ca="1" si="26"/>
        <v>0</v>
      </c>
      <c r="HG155" s="40">
        <f t="shared" ca="1" si="25"/>
        <v>0</v>
      </c>
      <c r="HH155" s="40">
        <f t="shared" ca="1" si="25"/>
        <v>0</v>
      </c>
      <c r="HI155" s="40">
        <f t="shared" ca="1" si="25"/>
        <v>0</v>
      </c>
      <c r="HJ155" s="40">
        <f t="shared" ca="1" si="25"/>
        <v>0</v>
      </c>
      <c r="HK155" s="40">
        <f t="shared" ca="1" si="25"/>
        <v>0</v>
      </c>
      <c r="HL155" s="40">
        <f t="shared" ca="1" si="25"/>
        <v>0</v>
      </c>
      <c r="HM155" s="40">
        <f t="shared" ca="1" si="25"/>
        <v>0</v>
      </c>
      <c r="HN155" s="40">
        <f t="shared" ca="1" si="25"/>
        <v>0</v>
      </c>
      <c r="HO155" s="40">
        <f t="shared" ca="1" si="25"/>
        <v>0</v>
      </c>
      <c r="HP155" s="40">
        <f t="shared" ca="1" si="25"/>
        <v>0</v>
      </c>
      <c r="HQ155" s="40">
        <f t="shared" ca="1" si="25"/>
        <v>0</v>
      </c>
      <c r="HR155" s="40">
        <f t="shared" ca="1" si="25"/>
        <v>0</v>
      </c>
      <c r="HS155" s="40">
        <f t="shared" ca="1" si="25"/>
        <v>0</v>
      </c>
      <c r="HT155" s="40">
        <f t="shared" ca="1" si="25"/>
        <v>0</v>
      </c>
      <c r="HU155" s="40">
        <f t="shared" ca="1" si="25"/>
        <v>0</v>
      </c>
      <c r="HV155" s="40">
        <f t="shared" ca="1" si="25"/>
        <v>0</v>
      </c>
      <c r="HW155" s="40">
        <f t="shared" ca="1" si="25"/>
        <v>0</v>
      </c>
      <c r="HX155" s="40">
        <f t="shared" ca="1" si="25"/>
        <v>0</v>
      </c>
      <c r="HY155" s="38"/>
      <c r="HZ155" s="306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6" ht="16" customHeight="1">
      <c r="GY156" s="273"/>
      <c r="GZ156" s="306"/>
      <c r="HA156" s="41" t="s">
        <v>23</v>
      </c>
      <c r="HB156" s="40">
        <f ca="1"/>
        <v>0</v>
      </c>
      <c r="HC156" s="17" t="s">
        <v>205</v>
      </c>
      <c r="HD156" s="17"/>
      <c r="HE156" s="17"/>
      <c r="HF156" s="40">
        <f t="shared" ca="1" si="26"/>
        <v>0</v>
      </c>
      <c r="HG156" s="40">
        <f t="shared" ca="1" si="25"/>
        <v>0</v>
      </c>
      <c r="HH156" s="40">
        <f t="shared" ca="1" si="25"/>
        <v>0</v>
      </c>
      <c r="HI156" s="40">
        <f t="shared" ca="1" si="25"/>
        <v>0</v>
      </c>
      <c r="HJ156" s="40">
        <f t="shared" ca="1" si="25"/>
        <v>0</v>
      </c>
      <c r="HK156" s="40">
        <f t="shared" ca="1" si="25"/>
        <v>0</v>
      </c>
      <c r="HL156" s="40">
        <f t="shared" ca="1" si="25"/>
        <v>0</v>
      </c>
      <c r="HM156" s="40">
        <f t="shared" ca="1" si="25"/>
        <v>0</v>
      </c>
      <c r="HN156" s="40">
        <f t="shared" ca="1" si="25"/>
        <v>0</v>
      </c>
      <c r="HO156" s="40">
        <f t="shared" ca="1" si="25"/>
        <v>0</v>
      </c>
      <c r="HP156" s="40">
        <f t="shared" ca="1" si="25"/>
        <v>0</v>
      </c>
      <c r="HQ156" s="40">
        <f t="shared" ca="1" si="25"/>
        <v>0</v>
      </c>
      <c r="HR156" s="40">
        <f t="shared" ca="1" si="25"/>
        <v>0</v>
      </c>
      <c r="HS156" s="40">
        <f t="shared" ca="1" si="25"/>
        <v>0</v>
      </c>
      <c r="HT156" s="40">
        <f t="shared" ca="1" si="25"/>
        <v>0</v>
      </c>
      <c r="HU156" s="40">
        <f t="shared" ca="1" si="25"/>
        <v>0</v>
      </c>
      <c r="HV156" s="40">
        <f t="shared" ca="1" si="25"/>
        <v>0</v>
      </c>
      <c r="HW156" s="40">
        <f t="shared" ca="1" si="25"/>
        <v>0</v>
      </c>
      <c r="HX156" s="40">
        <f t="shared" ca="1" si="25"/>
        <v>0</v>
      </c>
      <c r="HY156" s="38"/>
      <c r="HZ156" s="306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6" s="263" customFormat="1" ht="16" customHeight="1">
      <c r="A157" s="302" t="s">
        <v>121</v>
      </c>
      <c r="B157" s="302"/>
      <c r="C157" s="302"/>
      <c r="D157" s="302"/>
      <c r="E157" s="302"/>
      <c r="F157" s="302"/>
      <c r="G157" s="302"/>
      <c r="H157" s="302"/>
      <c r="I157" s="302"/>
      <c r="J157" s="302"/>
      <c r="K157" s="302"/>
      <c r="L157" s="302"/>
      <c r="M157" s="302"/>
      <c r="N157" s="302"/>
      <c r="O157" s="302"/>
      <c r="P157" s="302"/>
      <c r="Q157" s="302"/>
      <c r="R157" s="302"/>
      <c r="S157" s="302"/>
      <c r="T157" s="302"/>
      <c r="U157" s="302"/>
      <c r="V157" s="302"/>
      <c r="W157" s="302"/>
      <c r="X157" s="302"/>
      <c r="Y157" s="302"/>
      <c r="GY157" s="276"/>
      <c r="GZ157" s="306"/>
      <c r="HA157" s="39" t="s">
        <v>22</v>
      </c>
      <c r="HB157" s="213">
        <f ca="1"/>
        <v>0</v>
      </c>
      <c r="HC157" s="277" t="s">
        <v>205</v>
      </c>
      <c r="HD157" s="277"/>
      <c r="HE157" s="277"/>
      <c r="HF157" s="213">
        <f t="shared" ca="1" si="26"/>
        <v>0</v>
      </c>
      <c r="HG157" s="213">
        <f t="shared" ca="1" si="25"/>
        <v>0</v>
      </c>
      <c r="HH157" s="213">
        <f t="shared" ca="1" si="25"/>
        <v>0</v>
      </c>
      <c r="HI157" s="213">
        <f t="shared" ca="1" si="25"/>
        <v>0</v>
      </c>
      <c r="HJ157" s="213">
        <f t="shared" ca="1" si="25"/>
        <v>0</v>
      </c>
      <c r="HK157" s="213">
        <f t="shared" ca="1" si="25"/>
        <v>0</v>
      </c>
      <c r="HL157" s="213">
        <f t="shared" ca="1" si="25"/>
        <v>0</v>
      </c>
      <c r="HM157" s="213">
        <f t="shared" ca="1" si="25"/>
        <v>0</v>
      </c>
      <c r="HN157" s="213">
        <f t="shared" ca="1" si="25"/>
        <v>0</v>
      </c>
      <c r="HO157" s="213">
        <f t="shared" ca="1" si="25"/>
        <v>0</v>
      </c>
      <c r="HP157" s="213">
        <f t="shared" ca="1" si="25"/>
        <v>0</v>
      </c>
      <c r="HQ157" s="213">
        <f t="shared" ca="1" si="25"/>
        <v>0</v>
      </c>
      <c r="HR157" s="213">
        <f t="shared" ca="1" si="25"/>
        <v>0</v>
      </c>
      <c r="HS157" s="213">
        <f t="shared" ca="1" si="25"/>
        <v>0</v>
      </c>
      <c r="HT157" s="213">
        <f t="shared" ca="1" si="25"/>
        <v>0</v>
      </c>
      <c r="HU157" s="213">
        <f t="shared" ca="1" si="25"/>
        <v>0</v>
      </c>
      <c r="HV157" s="213">
        <f t="shared" ca="1" si="25"/>
        <v>0</v>
      </c>
      <c r="HW157" s="213">
        <f t="shared" ca="1" si="25"/>
        <v>0</v>
      </c>
      <c r="HX157" s="213">
        <f t="shared" ca="1" si="25"/>
        <v>0</v>
      </c>
      <c r="HY157" s="277"/>
      <c r="HZ157" s="306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6">
      <c r="GY158" s="273"/>
      <c r="GZ158" s="306"/>
      <c r="HA158" s="41" t="s">
        <v>133</v>
      </c>
      <c r="HB158" s="40">
        <f ca="1"/>
        <v>-99009.900990099006</v>
      </c>
      <c r="HC158" s="17" t="s">
        <v>205</v>
      </c>
      <c r="HD158" s="17"/>
      <c r="HE158" s="17"/>
      <c r="HF158" s="40">
        <f t="shared" ca="1" si="26"/>
        <v>0</v>
      </c>
      <c r="HG158" s="40">
        <f t="shared" ca="1" si="25"/>
        <v>0</v>
      </c>
      <c r="HH158" s="40">
        <f t="shared" ca="1" si="25"/>
        <v>0</v>
      </c>
      <c r="HI158" s="40">
        <f t="shared" ca="1" si="25"/>
        <v>0</v>
      </c>
      <c r="HJ158" s="40">
        <f t="shared" ca="1" si="25"/>
        <v>0</v>
      </c>
      <c r="HK158" s="40">
        <f t="shared" ca="1" si="25"/>
        <v>0</v>
      </c>
      <c r="HL158" s="40">
        <f t="shared" ca="1" si="25"/>
        <v>0</v>
      </c>
      <c r="HM158" s="40">
        <f t="shared" ca="1" si="25"/>
        <v>0</v>
      </c>
      <c r="HN158" s="40">
        <f t="shared" ca="1" si="25"/>
        <v>0</v>
      </c>
      <c r="HO158" s="40">
        <f t="shared" ca="1" si="25"/>
        <v>-99009.900990099006</v>
      </c>
      <c r="HP158" s="40">
        <f t="shared" ca="1" si="25"/>
        <v>0</v>
      </c>
      <c r="HQ158" s="40">
        <f t="shared" ca="1" si="25"/>
        <v>0</v>
      </c>
      <c r="HR158" s="40">
        <f t="shared" ca="1" si="25"/>
        <v>0</v>
      </c>
      <c r="HS158" s="40">
        <f t="shared" ca="1" si="25"/>
        <v>0</v>
      </c>
      <c r="HT158" s="40">
        <f t="shared" ca="1" si="25"/>
        <v>0</v>
      </c>
      <c r="HU158" s="40">
        <f t="shared" ca="1" si="25"/>
        <v>0</v>
      </c>
      <c r="HV158" s="40">
        <f t="shared" ca="1" si="25"/>
        <v>0</v>
      </c>
      <c r="HW158" s="40">
        <f t="shared" ca="1" si="25"/>
        <v>0</v>
      </c>
      <c r="HX158" s="40">
        <f t="shared" ca="1" si="25"/>
        <v>0</v>
      </c>
      <c r="HY158" s="17"/>
      <c r="HZ158" s="306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-1441744566.6187122</v>
      </c>
      <c r="IS158" s="40">
        <f ca="1"/>
        <v>-8307936.8152192086</v>
      </c>
      <c r="IT158" s="40">
        <f ca="1"/>
        <v>-36587728.380124755</v>
      </c>
      <c r="IU158" s="40">
        <f ca="1"/>
        <v>-13359768.185932077</v>
      </c>
      <c r="IV158" s="269"/>
    </row>
    <row r="159" spans="1:256">
      <c r="A159" s="293" t="s">
        <v>122</v>
      </c>
      <c r="B159" s="293"/>
      <c r="C159" s="293"/>
      <c r="D159" s="293"/>
      <c r="E159" s="293"/>
      <c r="F159" s="293"/>
      <c r="G159" s="293"/>
      <c r="H159" s="293"/>
      <c r="I159" s="293"/>
      <c r="GY159" s="273"/>
      <c r="GZ159" s="306"/>
      <c r="HA159" s="41" t="s">
        <v>134</v>
      </c>
      <c r="HB159" s="40">
        <f ca="1"/>
        <v>-86538.461538461546</v>
      </c>
      <c r="HC159" s="17" t="s">
        <v>205</v>
      </c>
      <c r="HD159" s="17"/>
      <c r="HE159" s="17"/>
      <c r="HF159" s="40">
        <f t="shared" ca="1" si="26"/>
        <v>0</v>
      </c>
      <c r="HG159" s="40">
        <f t="shared" ca="1" si="25"/>
        <v>0</v>
      </c>
      <c r="HH159" s="40">
        <f t="shared" ca="1" si="25"/>
        <v>0</v>
      </c>
      <c r="HI159" s="40">
        <f t="shared" ca="1" si="25"/>
        <v>0</v>
      </c>
      <c r="HJ159" s="40">
        <f t="shared" ca="1" si="25"/>
        <v>0</v>
      </c>
      <c r="HK159" s="40">
        <f t="shared" ca="1" si="25"/>
        <v>0</v>
      </c>
      <c r="HL159" s="40">
        <f t="shared" ca="1" si="25"/>
        <v>0</v>
      </c>
      <c r="HM159" s="40">
        <f t="shared" ca="1" si="25"/>
        <v>0</v>
      </c>
      <c r="HN159" s="40">
        <f t="shared" ca="1" si="25"/>
        <v>0</v>
      </c>
      <c r="HO159" s="40">
        <f t="shared" ca="1" si="25"/>
        <v>0</v>
      </c>
      <c r="HP159" s="40">
        <f t="shared" ca="1" si="25"/>
        <v>-86538.461538461546</v>
      </c>
      <c r="HQ159" s="40">
        <f t="shared" ca="1" si="25"/>
        <v>0</v>
      </c>
      <c r="HR159" s="40">
        <f t="shared" ca="1" si="25"/>
        <v>0</v>
      </c>
      <c r="HS159" s="40">
        <f t="shared" ca="1" si="25"/>
        <v>0</v>
      </c>
      <c r="HT159" s="40">
        <f t="shared" ca="1" si="25"/>
        <v>0</v>
      </c>
      <c r="HU159" s="40">
        <f t="shared" ca="1" si="25"/>
        <v>0</v>
      </c>
      <c r="HV159" s="40">
        <f t="shared" ca="1" si="25"/>
        <v>0</v>
      </c>
      <c r="HW159" s="40">
        <f t="shared" ca="1" si="25"/>
        <v>0</v>
      </c>
      <c r="HX159" s="40">
        <f t="shared" ca="1" si="25"/>
        <v>0</v>
      </c>
      <c r="HY159" s="17"/>
      <c r="HZ159" s="306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-7.273415449865552E-8</v>
      </c>
      <c r="IT159" s="40">
        <f ca="1"/>
        <v>-2250000000</v>
      </c>
      <c r="IU159" s="40">
        <f ca="1"/>
        <v>0</v>
      </c>
      <c r="IV159" s="269"/>
    </row>
    <row r="160" spans="1:256">
      <c r="A160" s="150"/>
      <c r="B160" s="150"/>
      <c r="C160" s="150"/>
      <c r="D160" s="150"/>
      <c r="E160" s="150"/>
      <c r="F160" s="150"/>
      <c r="G160" s="150"/>
      <c r="H160" s="19"/>
      <c r="I160" s="19"/>
      <c r="GY160" s="273"/>
      <c r="GZ160" s="306"/>
      <c r="HA160" s="41" t="s">
        <v>32</v>
      </c>
      <c r="HB160" s="40">
        <f ca="1"/>
        <v>0</v>
      </c>
      <c r="HC160" s="17" t="s">
        <v>205</v>
      </c>
      <c r="HD160" s="17"/>
      <c r="HE160" s="17"/>
      <c r="HF160" s="40">
        <f t="shared" ca="1" si="26"/>
        <v>0</v>
      </c>
      <c r="HG160" s="40">
        <f t="shared" ca="1" si="25"/>
        <v>0</v>
      </c>
      <c r="HH160" s="40">
        <f t="shared" ca="1" si="25"/>
        <v>0</v>
      </c>
      <c r="HI160" s="40">
        <f t="shared" ca="1" si="25"/>
        <v>0</v>
      </c>
      <c r="HJ160" s="40">
        <f t="shared" ca="1" si="25"/>
        <v>0</v>
      </c>
      <c r="HK160" s="40">
        <f t="shared" ca="1" si="25"/>
        <v>0</v>
      </c>
      <c r="HL160" s="40">
        <f t="shared" ca="1" si="25"/>
        <v>0</v>
      </c>
      <c r="HM160" s="40">
        <f t="shared" ca="1" si="25"/>
        <v>0</v>
      </c>
      <c r="HN160" s="40">
        <f t="shared" ca="1" si="25"/>
        <v>0</v>
      </c>
      <c r="HO160" s="40">
        <f t="shared" ca="1" si="25"/>
        <v>0</v>
      </c>
      <c r="HP160" s="40">
        <f t="shared" ca="1" si="25"/>
        <v>0</v>
      </c>
      <c r="HQ160" s="40">
        <f t="shared" ca="1" si="25"/>
        <v>0</v>
      </c>
      <c r="HR160" s="40">
        <f t="shared" ca="1" si="25"/>
        <v>0</v>
      </c>
      <c r="HS160" s="40">
        <f t="shared" ca="1" si="25"/>
        <v>0</v>
      </c>
      <c r="HT160" s="40">
        <f t="shared" ca="1" si="25"/>
        <v>0</v>
      </c>
      <c r="HU160" s="40">
        <f t="shared" ca="1" si="25"/>
        <v>0</v>
      </c>
      <c r="HV160" s="40">
        <f t="shared" ca="1" si="25"/>
        <v>0</v>
      </c>
      <c r="HW160" s="40">
        <f t="shared" ca="1" si="25"/>
        <v>0</v>
      </c>
      <c r="HX160" s="40">
        <f t="shared" ca="1" si="25"/>
        <v>0</v>
      </c>
      <c r="HY160" s="17"/>
      <c r="HZ160" s="306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03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GY161" s="273"/>
      <c r="GZ161" s="306"/>
      <c r="HA161" s="41" t="s">
        <v>33</v>
      </c>
      <c r="HB161" s="40">
        <f ca="1"/>
        <v>0</v>
      </c>
      <c r="HC161" s="17" t="s">
        <v>205</v>
      </c>
      <c r="HD161" s="17"/>
      <c r="HE161" s="17"/>
      <c r="HF161" s="40">
        <f t="shared" ca="1" si="26"/>
        <v>0</v>
      </c>
      <c r="HG161" s="40">
        <f t="shared" ca="1" si="25"/>
        <v>0</v>
      </c>
      <c r="HH161" s="40">
        <f t="shared" ca="1" si="25"/>
        <v>0</v>
      </c>
      <c r="HI161" s="40">
        <f t="shared" ca="1" si="25"/>
        <v>0</v>
      </c>
      <c r="HJ161" s="40">
        <f t="shared" ca="1" si="25"/>
        <v>0</v>
      </c>
      <c r="HK161" s="40">
        <f t="shared" ca="1" si="25"/>
        <v>0</v>
      </c>
      <c r="HL161" s="40">
        <f t="shared" ca="1" si="25"/>
        <v>0</v>
      </c>
      <c r="HM161" s="40">
        <f t="shared" ca="1" si="25"/>
        <v>0</v>
      </c>
      <c r="HN161" s="40">
        <f t="shared" ca="1" si="25"/>
        <v>0</v>
      </c>
      <c r="HO161" s="40">
        <f t="shared" ca="1" si="25"/>
        <v>0</v>
      </c>
      <c r="HP161" s="40">
        <f t="shared" ca="1" si="25"/>
        <v>0</v>
      </c>
      <c r="HQ161" s="40">
        <f t="shared" ca="1" si="25"/>
        <v>0</v>
      </c>
      <c r="HR161" s="40">
        <f t="shared" ca="1" si="25"/>
        <v>0</v>
      </c>
      <c r="HS161" s="40">
        <f t="shared" ca="1" si="25"/>
        <v>0</v>
      </c>
      <c r="HT161" s="40">
        <f t="shared" ca="1" si="25"/>
        <v>0</v>
      </c>
      <c r="HU161" s="40">
        <f t="shared" ca="1" si="25"/>
        <v>0</v>
      </c>
      <c r="HV161" s="40">
        <f t="shared" ca="1" si="25"/>
        <v>0</v>
      </c>
      <c r="HW161" s="40">
        <f t="shared" ca="1" si="25"/>
        <v>0</v>
      </c>
      <c r="HX161" s="40">
        <f t="shared" ca="1" si="25"/>
        <v>0</v>
      </c>
      <c r="HY161" s="17"/>
      <c r="HZ161" s="306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03"/>
      <c r="B162" s="28" t="s">
        <v>221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GY162" s="273"/>
      <c r="GZ162" s="306"/>
      <c r="HA162" s="41" t="s">
        <v>42</v>
      </c>
      <c r="HB162" s="40">
        <f ca="1"/>
        <v>0</v>
      </c>
      <c r="HC162" s="17" t="s">
        <v>205</v>
      </c>
      <c r="HD162" s="17"/>
      <c r="HE162" s="17"/>
      <c r="HF162" s="40">
        <f t="shared" ca="1" si="26"/>
        <v>0</v>
      </c>
      <c r="HG162" s="40">
        <f t="shared" ca="1" si="25"/>
        <v>0</v>
      </c>
      <c r="HH162" s="40">
        <f t="shared" ca="1" si="25"/>
        <v>0</v>
      </c>
      <c r="HI162" s="40">
        <f t="shared" ca="1" si="25"/>
        <v>0</v>
      </c>
      <c r="HJ162" s="40">
        <f t="shared" ca="1" si="25"/>
        <v>0</v>
      </c>
      <c r="HK162" s="40">
        <f t="shared" ca="1" si="25"/>
        <v>0</v>
      </c>
      <c r="HL162" s="40">
        <f t="shared" ca="1" si="25"/>
        <v>0</v>
      </c>
      <c r="HM162" s="40">
        <f t="shared" ca="1" si="25"/>
        <v>0</v>
      </c>
      <c r="HN162" s="40">
        <f t="shared" ca="1" si="25"/>
        <v>0</v>
      </c>
      <c r="HO162" s="40">
        <f t="shared" ca="1" si="25"/>
        <v>0</v>
      </c>
      <c r="HP162" s="40">
        <f t="shared" ca="1" si="25"/>
        <v>0</v>
      </c>
      <c r="HQ162" s="40">
        <f t="shared" ca="1" si="25"/>
        <v>0</v>
      </c>
      <c r="HR162" s="40">
        <f t="shared" ca="1" si="25"/>
        <v>0</v>
      </c>
      <c r="HS162" s="40">
        <f t="shared" ca="1" si="25"/>
        <v>0</v>
      </c>
      <c r="HT162" s="40">
        <f t="shared" ca="1" si="25"/>
        <v>0</v>
      </c>
      <c r="HU162" s="40">
        <f t="shared" ca="1" si="25"/>
        <v>0</v>
      </c>
      <c r="HV162" s="40">
        <f t="shared" ca="1" si="25"/>
        <v>0</v>
      </c>
      <c r="HW162" s="40">
        <f t="shared" ca="1" si="25"/>
        <v>0</v>
      </c>
      <c r="HX162" s="40">
        <f t="shared" ca="1" si="25"/>
        <v>0</v>
      </c>
      <c r="HY162" s="17"/>
      <c r="HZ162" s="306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03"/>
      <c r="B163" s="28" t="s">
        <v>222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GY163" s="273"/>
      <c r="GZ163" s="306"/>
      <c r="HA163" s="41" t="s">
        <v>34</v>
      </c>
      <c r="HB163" s="40">
        <f ca="1"/>
        <v>0</v>
      </c>
      <c r="HC163" s="17" t="s">
        <v>205</v>
      </c>
      <c r="HD163" s="17"/>
      <c r="HE163" s="17"/>
      <c r="HF163" s="40">
        <f t="shared" ca="1" si="26"/>
        <v>0</v>
      </c>
      <c r="HG163" s="40">
        <f t="shared" ca="1" si="25"/>
        <v>0</v>
      </c>
      <c r="HH163" s="40">
        <f t="shared" ca="1" si="25"/>
        <v>0</v>
      </c>
      <c r="HI163" s="40">
        <f t="shared" ca="1" si="25"/>
        <v>0</v>
      </c>
      <c r="HJ163" s="40">
        <f t="shared" ref="HJ163:HX167" ca="1" si="31">IF((ROW()-ROW($HF$149))=(COLUMN()-COLUMN($HF$149)),INDIRECT("HB"&amp;ROW()),0)</f>
        <v>0</v>
      </c>
      <c r="HK163" s="40">
        <f t="shared" ca="1" si="31"/>
        <v>0</v>
      </c>
      <c r="HL163" s="40">
        <f t="shared" ca="1" si="31"/>
        <v>0</v>
      </c>
      <c r="HM163" s="40">
        <f t="shared" ca="1" si="31"/>
        <v>0</v>
      </c>
      <c r="HN163" s="40">
        <f t="shared" ca="1" si="31"/>
        <v>0</v>
      </c>
      <c r="HO163" s="40">
        <f t="shared" ca="1" si="31"/>
        <v>0</v>
      </c>
      <c r="HP163" s="40">
        <f t="shared" ca="1" si="31"/>
        <v>0</v>
      </c>
      <c r="HQ163" s="40">
        <f t="shared" ca="1" si="31"/>
        <v>0</v>
      </c>
      <c r="HR163" s="40">
        <f t="shared" ca="1" si="31"/>
        <v>0</v>
      </c>
      <c r="HS163" s="40">
        <f t="shared" ca="1" si="31"/>
        <v>0</v>
      </c>
      <c r="HT163" s="40">
        <f t="shared" ca="1" si="31"/>
        <v>0</v>
      </c>
      <c r="HU163" s="40">
        <f t="shared" ca="1" si="31"/>
        <v>0</v>
      </c>
      <c r="HV163" s="40">
        <f t="shared" ca="1" si="31"/>
        <v>0</v>
      </c>
      <c r="HW163" s="40">
        <f t="shared" ca="1" si="31"/>
        <v>0</v>
      </c>
      <c r="HX163" s="40">
        <f t="shared" ca="1" si="31"/>
        <v>0</v>
      </c>
      <c r="HY163" s="17"/>
      <c r="HZ163" s="306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03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GY164" s="273"/>
      <c r="GZ164" s="306"/>
      <c r="HA164" s="41" t="s">
        <v>35</v>
      </c>
      <c r="HB164" s="40">
        <f ca="1"/>
        <v>0</v>
      </c>
      <c r="HC164" s="17" t="s">
        <v>206</v>
      </c>
      <c r="HD164" s="17"/>
      <c r="HE164" s="17"/>
      <c r="HF164" s="40">
        <f t="shared" ca="1" si="26"/>
        <v>0</v>
      </c>
      <c r="HG164" s="40">
        <f t="shared" ca="1" si="26"/>
        <v>0</v>
      </c>
      <c r="HH164" s="40">
        <f t="shared" ca="1" si="26"/>
        <v>0</v>
      </c>
      <c r="HI164" s="40">
        <f t="shared" ca="1" si="26"/>
        <v>0</v>
      </c>
      <c r="HJ164" s="40">
        <f t="shared" ca="1" si="26"/>
        <v>0</v>
      </c>
      <c r="HK164" s="40">
        <f t="shared" ca="1" si="26"/>
        <v>0</v>
      </c>
      <c r="HL164" s="40">
        <f t="shared" ca="1" si="26"/>
        <v>0</v>
      </c>
      <c r="HM164" s="40">
        <f t="shared" ca="1" si="26"/>
        <v>0</v>
      </c>
      <c r="HN164" s="40">
        <f t="shared" ca="1" si="26"/>
        <v>0</v>
      </c>
      <c r="HO164" s="40">
        <f t="shared" ca="1" si="26"/>
        <v>0</v>
      </c>
      <c r="HP164" s="40">
        <f t="shared" ca="1" si="26"/>
        <v>0</v>
      </c>
      <c r="HQ164" s="40">
        <f t="shared" ca="1" si="26"/>
        <v>0</v>
      </c>
      <c r="HR164" s="40">
        <f t="shared" ca="1" si="26"/>
        <v>0</v>
      </c>
      <c r="HS164" s="40">
        <f t="shared" ca="1" si="26"/>
        <v>0</v>
      </c>
      <c r="HT164" s="40">
        <f t="shared" ca="1" si="26"/>
        <v>0</v>
      </c>
      <c r="HU164" s="40">
        <f t="shared" ca="1" si="26"/>
        <v>0</v>
      </c>
      <c r="HV164" s="40">
        <f t="shared" ca="1" si="31"/>
        <v>0</v>
      </c>
      <c r="HW164" s="40">
        <f t="shared" ca="1" si="31"/>
        <v>0</v>
      </c>
      <c r="HX164" s="40">
        <f t="shared" ca="1" si="31"/>
        <v>0</v>
      </c>
      <c r="HY164" s="17"/>
      <c r="HZ164" s="306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03"/>
      <c r="B165" s="28" t="s">
        <v>223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GY165" s="273"/>
      <c r="GZ165" s="306"/>
      <c r="HA165" s="41" t="s">
        <v>36</v>
      </c>
      <c r="HB165" s="40">
        <f ca="1"/>
        <v>0</v>
      </c>
      <c r="HC165" s="17" t="s">
        <v>207</v>
      </c>
      <c r="HD165" s="17"/>
      <c r="HE165" s="17"/>
      <c r="HF165" s="40">
        <f t="shared" ca="1" si="26"/>
        <v>0</v>
      </c>
      <c r="HG165" s="40">
        <f t="shared" ca="1" si="26"/>
        <v>0</v>
      </c>
      <c r="HH165" s="40">
        <f t="shared" ca="1" si="26"/>
        <v>0</v>
      </c>
      <c r="HI165" s="40">
        <f t="shared" ca="1" si="26"/>
        <v>0</v>
      </c>
      <c r="HJ165" s="40">
        <f t="shared" ca="1" si="26"/>
        <v>0</v>
      </c>
      <c r="HK165" s="40">
        <f t="shared" ca="1" si="26"/>
        <v>0</v>
      </c>
      <c r="HL165" s="40">
        <f t="shared" ca="1" si="26"/>
        <v>0</v>
      </c>
      <c r="HM165" s="40">
        <f t="shared" ca="1" si="26"/>
        <v>0</v>
      </c>
      <c r="HN165" s="40">
        <f t="shared" ca="1" si="26"/>
        <v>0</v>
      </c>
      <c r="HO165" s="40">
        <f t="shared" ca="1" si="26"/>
        <v>0</v>
      </c>
      <c r="HP165" s="40">
        <f t="shared" ca="1" si="26"/>
        <v>0</v>
      </c>
      <c r="HQ165" s="40">
        <f t="shared" ca="1" si="26"/>
        <v>0</v>
      </c>
      <c r="HR165" s="40">
        <f t="shared" ca="1" si="26"/>
        <v>0</v>
      </c>
      <c r="HS165" s="40">
        <f t="shared" ca="1" si="26"/>
        <v>0</v>
      </c>
      <c r="HT165" s="40">
        <f t="shared" ca="1" si="26"/>
        <v>0</v>
      </c>
      <c r="HU165" s="40">
        <f t="shared" ca="1" si="26"/>
        <v>0</v>
      </c>
      <c r="HV165" s="40">
        <f t="shared" ca="1" si="31"/>
        <v>0</v>
      </c>
      <c r="HW165" s="40">
        <f t="shared" ca="1" si="31"/>
        <v>0</v>
      </c>
      <c r="HX165" s="40">
        <f t="shared" ca="1" si="31"/>
        <v>0</v>
      </c>
      <c r="HY165" s="17"/>
      <c r="HZ165" s="306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03"/>
      <c r="B166" s="28" t="s">
        <v>224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GY166" s="273"/>
      <c r="GZ166" s="306"/>
      <c r="HA166" s="41" t="s">
        <v>41</v>
      </c>
      <c r="HB166" s="40">
        <f ca="1"/>
        <v>0</v>
      </c>
      <c r="HC166" s="17" t="s">
        <v>208</v>
      </c>
      <c r="HD166" s="17"/>
      <c r="HE166" s="17"/>
      <c r="HF166" s="40">
        <f t="shared" ca="1" si="26"/>
        <v>0</v>
      </c>
      <c r="HG166" s="40">
        <f t="shared" ca="1" si="26"/>
        <v>0</v>
      </c>
      <c r="HH166" s="40">
        <f t="shared" ca="1" si="26"/>
        <v>0</v>
      </c>
      <c r="HI166" s="40">
        <f t="shared" ca="1" si="26"/>
        <v>0</v>
      </c>
      <c r="HJ166" s="40">
        <f t="shared" ca="1" si="26"/>
        <v>0</v>
      </c>
      <c r="HK166" s="40">
        <f t="shared" ca="1" si="26"/>
        <v>0</v>
      </c>
      <c r="HL166" s="40">
        <f t="shared" ca="1" si="26"/>
        <v>0</v>
      </c>
      <c r="HM166" s="40">
        <f t="shared" ca="1" si="26"/>
        <v>0</v>
      </c>
      <c r="HN166" s="40">
        <f t="shared" ca="1" si="26"/>
        <v>0</v>
      </c>
      <c r="HO166" s="40">
        <f t="shared" ca="1" si="26"/>
        <v>0</v>
      </c>
      <c r="HP166" s="40">
        <f t="shared" ca="1" si="26"/>
        <v>0</v>
      </c>
      <c r="HQ166" s="40">
        <f t="shared" ca="1" si="26"/>
        <v>0</v>
      </c>
      <c r="HR166" s="40">
        <f t="shared" ca="1" si="26"/>
        <v>0</v>
      </c>
      <c r="HS166" s="40">
        <f t="shared" ca="1" si="26"/>
        <v>0</v>
      </c>
      <c r="HT166" s="40">
        <f t="shared" ca="1" si="26"/>
        <v>0</v>
      </c>
      <c r="HU166" s="40">
        <f t="shared" ca="1" si="26"/>
        <v>0</v>
      </c>
      <c r="HV166" s="40">
        <f t="shared" ca="1" si="31"/>
        <v>0</v>
      </c>
      <c r="HW166" s="40">
        <f t="shared" ca="1" si="31"/>
        <v>0</v>
      </c>
      <c r="HX166" s="40">
        <f t="shared" ca="1" si="31"/>
        <v>0</v>
      </c>
      <c r="HY166" s="17"/>
      <c r="HZ166" s="306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03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GY167" s="273"/>
      <c r="GZ167" s="306"/>
      <c r="HA167" s="41" t="s">
        <v>136</v>
      </c>
      <c r="HB167" s="40">
        <f ca="1"/>
        <v>0.99999999999999989</v>
      </c>
      <c r="HC167" s="17" t="s">
        <v>209</v>
      </c>
      <c r="HD167" s="17"/>
      <c r="HE167" s="17"/>
      <c r="HF167" s="40">
        <f t="shared" ca="1" si="26"/>
        <v>0</v>
      </c>
      <c r="HG167" s="40">
        <f t="shared" ca="1" si="26"/>
        <v>0</v>
      </c>
      <c r="HH167" s="40">
        <f t="shared" ca="1" si="26"/>
        <v>0</v>
      </c>
      <c r="HI167" s="40">
        <f t="shared" ca="1" si="26"/>
        <v>0</v>
      </c>
      <c r="HJ167" s="40">
        <f t="shared" ca="1" si="26"/>
        <v>0</v>
      </c>
      <c r="HK167" s="40">
        <f t="shared" ca="1" si="26"/>
        <v>0</v>
      </c>
      <c r="HL167" s="40">
        <f t="shared" ca="1" si="26"/>
        <v>0</v>
      </c>
      <c r="HM167" s="40">
        <f t="shared" ca="1" si="26"/>
        <v>0</v>
      </c>
      <c r="HN167" s="40">
        <f t="shared" ca="1" si="26"/>
        <v>0</v>
      </c>
      <c r="HO167" s="40">
        <f t="shared" ca="1" si="26"/>
        <v>0</v>
      </c>
      <c r="HP167" s="40">
        <f t="shared" ca="1" si="26"/>
        <v>0</v>
      </c>
      <c r="HQ167" s="40">
        <f t="shared" ca="1" si="26"/>
        <v>0</v>
      </c>
      <c r="HR167" s="40">
        <f t="shared" ca="1" si="26"/>
        <v>0</v>
      </c>
      <c r="HS167" s="40">
        <f t="shared" ca="1" si="26"/>
        <v>0</v>
      </c>
      <c r="HT167" s="40">
        <f t="shared" ca="1" si="26"/>
        <v>0</v>
      </c>
      <c r="HU167" s="40">
        <f t="shared" ca="1" si="26"/>
        <v>0</v>
      </c>
      <c r="HV167" s="40">
        <f t="shared" ca="1" si="31"/>
        <v>0</v>
      </c>
      <c r="HW167" s="40">
        <f t="shared" ca="1" si="31"/>
        <v>0</v>
      </c>
      <c r="HX167" s="40">
        <f t="shared" ca="1" si="31"/>
        <v>0.99999999999999989</v>
      </c>
      <c r="HY167" s="17"/>
      <c r="HZ167" s="306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645725926.42583489</v>
      </c>
      <c r="IT167" s="40">
        <f ca="1"/>
        <v>3361642303.1369777</v>
      </c>
      <c r="IU167" s="40">
        <f ca="1"/>
        <v>1038374373.8748778</v>
      </c>
      <c r="IV167" s="269"/>
      <c r="IX167">
        <f ca="1">SUM(IR167:IU167)</f>
        <v>149999999999.99997</v>
      </c>
    </row>
    <row r="168" spans="1:258" ht="20">
      <c r="A168" s="303"/>
      <c r="B168" s="28" t="s">
        <v>226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GY168" s="273"/>
      <c r="GZ168" s="249"/>
      <c r="HA168" s="38"/>
      <c r="HB168" s="251" t="s">
        <v>233</v>
      </c>
      <c r="HC168" s="38"/>
      <c r="HD168" s="17"/>
      <c r="HE168" s="17"/>
      <c r="HF168" s="300" t="s">
        <v>211</v>
      </c>
      <c r="HG168" s="300"/>
      <c r="HH168" s="300"/>
      <c r="HI168" s="300"/>
      <c r="HJ168" s="300"/>
      <c r="HK168" s="300"/>
      <c r="HL168" s="300"/>
      <c r="HM168" s="300"/>
      <c r="HN168" s="300"/>
      <c r="HO168" s="300"/>
      <c r="HP168" s="300"/>
      <c r="HQ168" s="300"/>
      <c r="HR168" s="300"/>
      <c r="HS168" s="300"/>
      <c r="HT168" s="300"/>
      <c r="HU168" s="300"/>
      <c r="HV168" s="300"/>
      <c r="HW168" s="300"/>
      <c r="HX168" s="300"/>
      <c r="HY168" s="17"/>
      <c r="HZ168" s="17"/>
      <c r="IA168" s="17"/>
      <c r="IB168" s="301" t="s">
        <v>234</v>
      </c>
      <c r="IC168" s="301"/>
      <c r="ID168" s="301"/>
      <c r="IE168" s="301"/>
      <c r="IF168" s="301"/>
      <c r="IG168" s="301"/>
      <c r="IH168" s="301"/>
      <c r="II168" s="301"/>
      <c r="IJ168" s="301"/>
      <c r="IK168" s="301"/>
      <c r="IL168" s="301"/>
      <c r="IM168" s="301"/>
      <c r="IN168" s="301"/>
      <c r="IO168" s="301"/>
      <c r="IP168" s="301"/>
      <c r="IQ168" s="301"/>
      <c r="IR168" s="301"/>
      <c r="IS168" s="301"/>
      <c r="IT168" s="301"/>
      <c r="IU168" s="301"/>
      <c r="IV168" s="269"/>
    </row>
    <row r="169" spans="1:258" ht="17" thickBot="1">
      <c r="A169" s="303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03"/>
      <c r="B170" s="28" t="s">
        <v>225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58">
      <c r="A171" s="303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58">
      <c r="A172" s="303"/>
      <c r="B172" s="28" t="s">
        <v>227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58">
      <c r="A173" s="303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58">
      <c r="A174" s="303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58">
      <c r="A175" s="303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58">
      <c r="A176" s="303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03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03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03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03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293" t="s">
        <v>161</v>
      </c>
      <c r="B185" s="293"/>
      <c r="C185" s="293"/>
      <c r="D185" s="293"/>
      <c r="E185" s="293"/>
      <c r="F185" s="293"/>
      <c r="G185" s="293"/>
      <c r="H185" s="293"/>
      <c r="I185" s="293"/>
      <c r="J185" s="293"/>
      <c r="K185" s="293"/>
      <c r="L185" s="293"/>
      <c r="M185" s="293"/>
      <c r="N185" s="293"/>
      <c r="O185" s="293"/>
      <c r="P185" s="293"/>
      <c r="Q185" s="293"/>
      <c r="R185" s="293"/>
      <c r="S185" s="293"/>
      <c r="T185" s="293"/>
      <c r="U185" s="293"/>
      <c r="V185" s="293"/>
      <c r="W185" s="293"/>
      <c r="X185" s="293"/>
      <c r="Y185" s="293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10" t="s">
        <v>145</v>
      </c>
      <c r="D187" s="310"/>
      <c r="E187" s="310"/>
      <c r="F187" s="310"/>
      <c r="G187" s="310"/>
      <c r="I187" s="310" t="s">
        <v>145</v>
      </c>
      <c r="J187" s="310"/>
      <c r="K187" s="310"/>
      <c r="L187" s="310"/>
      <c r="M187" s="310"/>
      <c r="O187" s="310" t="s">
        <v>145</v>
      </c>
      <c r="P187" s="310"/>
      <c r="Q187" s="310"/>
      <c r="R187" s="310"/>
      <c r="S187" s="310"/>
      <c r="U187" s="310" t="s">
        <v>145</v>
      </c>
      <c r="V187" s="310"/>
      <c r="W187" s="310"/>
      <c r="X187" s="310"/>
      <c r="Y187" s="310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294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294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294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294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294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294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294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294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294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294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294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294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294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294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294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294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294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294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294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293" t="s">
        <v>154</v>
      </c>
      <c r="D208" s="308"/>
      <c r="E208" s="308"/>
      <c r="F208" s="308"/>
      <c r="G208" s="308"/>
      <c r="I208" s="308" t="s">
        <v>155</v>
      </c>
      <c r="J208" s="308"/>
      <c r="K208" s="308"/>
      <c r="L208" s="308"/>
      <c r="M208" s="308"/>
      <c r="O208" s="308" t="s">
        <v>156</v>
      </c>
      <c r="P208" s="308"/>
      <c r="Q208" s="308"/>
      <c r="R208" s="308"/>
      <c r="S208" s="308"/>
      <c r="U208" s="308" t="s">
        <v>157</v>
      </c>
      <c r="V208" s="308"/>
      <c r="W208" s="308"/>
      <c r="X208" s="308"/>
      <c r="Y208" s="308"/>
    </row>
    <row r="209" ht="16" customHeight="1"/>
    <row r="226" spans="2:15">
      <c r="B226" s="311" t="s">
        <v>73</v>
      </c>
      <c r="C226" s="311"/>
      <c r="D226" s="311"/>
      <c r="E226" s="311"/>
      <c r="F226" s="311"/>
      <c r="G226" s="311"/>
      <c r="H226" s="311"/>
      <c r="I226" s="311"/>
      <c r="J226" s="311"/>
      <c r="K226" s="311"/>
      <c r="L226" s="311"/>
      <c r="M226" s="311"/>
      <c r="N226" s="311"/>
      <c r="O226" s="311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6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6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/>
      <c r="AZ245" s="135"/>
      <c r="BA245" s="135"/>
      <c r="BB245" s="135"/>
      <c r="BC245" s="135"/>
      <c r="BD245" s="135"/>
      <c r="BE245" s="135"/>
      <c r="BF245" s="135"/>
      <c r="BG245" s="135"/>
      <c r="BH245" s="135"/>
      <c r="BI245" s="135"/>
      <c r="BJ245" s="135"/>
      <c r="BK245" s="135">
        <v>2007</v>
      </c>
      <c r="BL245" s="135">
        <v>2008</v>
      </c>
      <c r="BM245" s="135">
        <v>2009</v>
      </c>
      <c r="BN245" s="135">
        <v>2010</v>
      </c>
    </row>
    <row r="246" spans="1:66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/>
      <c r="AZ246" s="138"/>
      <c r="BA246" s="138"/>
      <c r="BB246" s="138"/>
      <c r="BC246" s="138"/>
      <c r="BD246" s="138"/>
      <c r="BE246" s="138"/>
      <c r="BF246" s="138"/>
      <c r="BG246" s="138"/>
      <c r="BH246" s="138"/>
      <c r="BI246" s="138"/>
      <c r="BJ246" s="138"/>
      <c r="BK246" s="138">
        <v>397.9</v>
      </c>
      <c r="BL246" s="138">
        <v>395</v>
      </c>
      <c r="BM246" s="138">
        <v>394</v>
      </c>
      <c r="BN246" s="138">
        <v>385.9</v>
      </c>
    </row>
    <row r="247" spans="1:66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/>
      <c r="AZ247" s="138"/>
      <c r="BA247" s="138"/>
      <c r="BB247" s="138"/>
      <c r="BC247" s="138"/>
      <c r="BD247" s="138"/>
      <c r="BE247" s="138"/>
      <c r="BF247" s="138"/>
      <c r="BG247" s="138"/>
      <c r="BH247" s="138"/>
      <c r="BI247" s="138"/>
      <c r="BJ247" s="138"/>
      <c r="BK247" s="138">
        <v>67.400000000000006</v>
      </c>
      <c r="BL247" s="138">
        <v>66.900000000000006</v>
      </c>
      <c r="BM247" s="138">
        <v>65.5</v>
      </c>
      <c r="BN247" s="138">
        <v>66.099999999999994</v>
      </c>
    </row>
    <row r="248" spans="1:66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/>
      <c r="AZ248" s="138"/>
      <c r="BA248" s="138"/>
      <c r="BB248" s="138"/>
      <c r="BC248" s="138"/>
      <c r="BD248" s="138"/>
      <c r="BE248" s="138"/>
      <c r="BF248" s="138"/>
      <c r="BG248" s="138"/>
      <c r="BH248" s="138"/>
      <c r="BI248" s="138"/>
      <c r="BJ248" s="138"/>
      <c r="BK248" s="138">
        <v>29.3</v>
      </c>
      <c r="BL248" s="138">
        <v>28.6</v>
      </c>
      <c r="BM248" s="138">
        <v>26.2</v>
      </c>
      <c r="BN248" s="138">
        <v>26.3</v>
      </c>
    </row>
    <row r="249" spans="1:66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/>
      <c r="AZ249" s="138"/>
      <c r="BA249" s="138"/>
      <c r="BB249" s="138"/>
      <c r="BC249" s="138"/>
      <c r="BD249" s="138"/>
      <c r="BE249" s="138"/>
      <c r="BF249" s="138"/>
      <c r="BG249" s="138"/>
      <c r="BH249" s="138"/>
      <c r="BI249" s="138"/>
      <c r="BJ249" s="138"/>
      <c r="BK249" s="138">
        <v>5.5</v>
      </c>
      <c r="BL249" s="138">
        <v>5</v>
      </c>
      <c r="BM249" s="138">
        <v>5.0999999999999996</v>
      </c>
      <c r="BN249" s="138">
        <v>4.5999999999999996</v>
      </c>
    </row>
    <row r="250" spans="1:66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/>
      <c r="AZ250" s="138"/>
      <c r="BA250" s="138"/>
      <c r="BB250" s="138"/>
      <c r="BC250" s="138"/>
      <c r="BD250" s="138"/>
      <c r="BE250" s="138"/>
      <c r="BF250" s="138"/>
      <c r="BG250" s="138"/>
      <c r="BH250" s="138"/>
      <c r="BI250" s="138"/>
      <c r="BJ250" s="138"/>
      <c r="BK250" s="138">
        <v>5.4</v>
      </c>
      <c r="BL250" s="138">
        <v>5</v>
      </c>
      <c r="BM250" s="138">
        <v>5</v>
      </c>
      <c r="BN250" s="138">
        <v>5</v>
      </c>
    </row>
    <row r="251" spans="1:66">
      <c r="A251" s="135"/>
      <c r="B251" s="135"/>
      <c r="C251" s="142" t="s">
        <v>95</v>
      </c>
      <c r="D251" s="143">
        <f>SUM(D246:D250)</f>
        <v>112.2</v>
      </c>
      <c r="E251" s="143">
        <f t="shared" ref="E251:BN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143"/>
      <c r="BI251" s="143"/>
      <c r="BJ251" s="143"/>
      <c r="BK251" s="143">
        <f t="shared" si="44"/>
        <v>505.49999999999994</v>
      </c>
      <c r="BL251" s="143">
        <f t="shared" si="44"/>
        <v>500.5</v>
      </c>
      <c r="BM251" s="143">
        <f t="shared" si="44"/>
        <v>495.8</v>
      </c>
      <c r="BN251" s="143">
        <f t="shared" si="44"/>
        <v>487.90000000000003</v>
      </c>
    </row>
    <row r="253" spans="1:66">
      <c r="C253" t="s">
        <v>99</v>
      </c>
    </row>
    <row r="256" spans="1:66" ht="16" customHeight="1"/>
    <row r="272" ht="16" customHeight="1"/>
  </sheetData>
  <mergeCells count="108">
    <mergeCell ref="EV71:FO71"/>
    <mergeCell ref="HZ126:HZ144"/>
    <mergeCell ref="HZ149:HZ167"/>
    <mergeCell ref="EV93:FO93"/>
    <mergeCell ref="EV101:FO101"/>
    <mergeCell ref="EV122:FO122"/>
    <mergeCell ref="FQ73:FQ92"/>
    <mergeCell ref="EV146:FH146"/>
    <mergeCell ref="FU93:FV93"/>
    <mergeCell ref="FU101:FV101"/>
    <mergeCell ref="GX103:GX121"/>
    <mergeCell ref="GZ103:GZ121"/>
    <mergeCell ref="C125:V125"/>
    <mergeCell ref="BX93:CQ93"/>
    <mergeCell ref="CV101:DO101"/>
    <mergeCell ref="CV122:DO122"/>
    <mergeCell ref="CV124:DO124"/>
    <mergeCell ref="BX124:CQ124"/>
    <mergeCell ref="DS101:EL101"/>
    <mergeCell ref="DS124:EL124"/>
    <mergeCell ref="DS122:EL122"/>
    <mergeCell ref="BD101:BH101"/>
    <mergeCell ref="W103:W104"/>
    <mergeCell ref="X103:X104"/>
    <mergeCell ref="IB101:IU101"/>
    <mergeCell ref="HF122:HX122"/>
    <mergeCell ref="HF145:HX145"/>
    <mergeCell ref="GQ73:GQ92"/>
    <mergeCell ref="GX126:GX151"/>
    <mergeCell ref="IB122:IU122"/>
    <mergeCell ref="IB124:IU124"/>
    <mergeCell ref="GZ126:GZ144"/>
    <mergeCell ref="HF124:HX124"/>
    <mergeCell ref="IB145:IU145"/>
    <mergeCell ref="GZ149:GZ167"/>
    <mergeCell ref="HF147:HX147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U208:Y208"/>
    <mergeCell ref="X93:AP93"/>
    <mergeCell ref="X99:AP99"/>
    <mergeCell ref="AO10:AO21"/>
    <mergeCell ref="AR93:AZ93"/>
    <mergeCell ref="W105:W106"/>
    <mergeCell ref="W107:W108"/>
    <mergeCell ref="X146:AP146"/>
    <mergeCell ref="C122:V122"/>
    <mergeCell ref="DS146:EL146"/>
    <mergeCell ref="X152:AP152"/>
    <mergeCell ref="DQ126:DQ145"/>
    <mergeCell ref="BV103:BV121"/>
    <mergeCell ref="CT126:CT145"/>
    <mergeCell ref="BD122:BH122"/>
    <mergeCell ref="BX122:CP122"/>
    <mergeCell ref="BX146:CQ146"/>
    <mergeCell ref="CV146:DO146"/>
    <mergeCell ref="AR71:AZ71"/>
    <mergeCell ref="BX71:CQ71"/>
    <mergeCell ref="C45:G45"/>
    <mergeCell ref="BB103:BB121"/>
    <mergeCell ref="W114:W117"/>
    <mergeCell ref="W109:W110"/>
    <mergeCell ref="W111:W113"/>
    <mergeCell ref="W118:W121"/>
    <mergeCell ref="BB71:BF71"/>
    <mergeCell ref="HF168:HX168"/>
    <mergeCell ref="IB147:IU147"/>
    <mergeCell ref="IB168:IU168"/>
    <mergeCell ref="A157:Y157"/>
    <mergeCell ref="BV73:BV92"/>
    <mergeCell ref="DQ73:DQ92"/>
    <mergeCell ref="BV126:BV145"/>
    <mergeCell ref="DS71:EK71"/>
    <mergeCell ref="BX101:CP101"/>
    <mergeCell ref="DS93:EJ93"/>
    <mergeCell ref="DQ103:DQ121"/>
    <mergeCell ref="CT73:CT92"/>
    <mergeCell ref="CV93:DM93"/>
    <mergeCell ref="CT103:CT121"/>
    <mergeCell ref="CV71:DN71"/>
    <mergeCell ref="EP73:EP92"/>
    <mergeCell ref="ET103:ET121"/>
    <mergeCell ref="EV124:FH124"/>
    <mergeCell ref="ET126:ET145"/>
    <mergeCell ref="HZ103:HZ121"/>
    <mergeCell ref="HF101:HX101"/>
    <mergeCell ref="HD73:HD92"/>
    <mergeCell ref="HF93:HX93"/>
    <mergeCell ref="HF71:HX7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</sheetPr>
  <dimension ref="A1:I187"/>
  <sheetViews>
    <sheetView tabSelected="1" workbookViewId="0">
      <pane xSplit="2" ySplit="1" topLeftCell="C162" activePane="bottomRight" state="frozen"/>
      <selection pane="topRight" activeCell="C1" sqref="C1"/>
      <selection pane="bottomLeft" activeCell="A2" sqref="A2"/>
      <selection pane="bottomRight" activeCell="J182" sqref="J182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12.1640625" bestFit="1" customWidth="1"/>
  </cols>
  <sheetData>
    <row r="1" spans="1:9">
      <c r="A1" t="s">
        <v>254</v>
      </c>
      <c r="B1" t="s">
        <v>79</v>
      </c>
      <c r="C1" t="s">
        <v>255</v>
      </c>
      <c r="D1" t="s">
        <v>256</v>
      </c>
      <c r="E1" t="s">
        <v>265</v>
      </c>
      <c r="F1" t="s">
        <v>266</v>
      </c>
      <c r="G1" t="s">
        <v>257</v>
      </c>
      <c r="H1" t="s">
        <v>219</v>
      </c>
      <c r="I1" t="s">
        <v>264</v>
      </c>
    </row>
    <row r="2" spans="1:9">
      <c r="A2" s="289" t="s">
        <v>259</v>
      </c>
      <c r="B2" s="289">
        <v>2000</v>
      </c>
      <c r="C2" s="289" t="s">
        <v>260</v>
      </c>
      <c r="D2" s="289" t="s">
        <v>261</v>
      </c>
      <c r="E2" s="289" t="s">
        <v>258</v>
      </c>
      <c r="F2" s="289" t="s">
        <v>267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</row>
    <row r="3" spans="1:9">
      <c r="A3" s="289" t="s">
        <v>259</v>
      </c>
      <c r="B3" s="289">
        <v>2000</v>
      </c>
      <c r="C3" s="289" t="s">
        <v>260</v>
      </c>
      <c r="D3" s="289" t="s">
        <v>261</v>
      </c>
      <c r="E3" s="289" t="s">
        <v>258</v>
      </c>
      <c r="F3" s="289" t="s">
        <v>267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</row>
    <row r="4" spans="1:9">
      <c r="A4" s="289" t="s">
        <v>259</v>
      </c>
      <c r="B4" s="289">
        <v>2000</v>
      </c>
      <c r="C4" s="289" t="s">
        <v>260</v>
      </c>
      <c r="D4" s="289" t="s">
        <v>262</v>
      </c>
      <c r="E4" s="289" t="s">
        <v>258</v>
      </c>
      <c r="F4" s="289" t="s">
        <v>267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41000</v>
      </c>
    </row>
    <row r="5" spans="1:9">
      <c r="A5" s="289" t="s">
        <v>259</v>
      </c>
      <c r="B5" s="289">
        <v>2000</v>
      </c>
      <c r="C5" s="289" t="s">
        <v>260</v>
      </c>
      <c r="D5" s="289" t="s">
        <v>262</v>
      </c>
      <c r="E5" s="289" t="s">
        <v>258</v>
      </c>
      <c r="F5" s="289" t="s">
        <v>267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47500</v>
      </c>
    </row>
    <row r="6" spans="1:9">
      <c r="A6" s="289" t="s">
        <v>259</v>
      </c>
      <c r="B6" s="289">
        <v>2000</v>
      </c>
      <c r="C6" s="289" t="s">
        <v>260</v>
      </c>
      <c r="D6" s="289" t="s">
        <v>262</v>
      </c>
      <c r="E6" s="289" t="s">
        <v>258</v>
      </c>
      <c r="F6" s="289" t="s">
        <v>267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</row>
    <row r="7" spans="1:9">
      <c r="A7" s="289" t="s">
        <v>259</v>
      </c>
      <c r="B7" s="289">
        <v>2000</v>
      </c>
      <c r="C7" s="289" t="s">
        <v>260</v>
      </c>
      <c r="D7" s="289" t="s">
        <v>262</v>
      </c>
      <c r="E7" s="289" t="s">
        <v>258</v>
      </c>
      <c r="F7" s="289" t="s">
        <v>267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</row>
    <row r="8" spans="1:9">
      <c r="A8" s="289" t="s">
        <v>259</v>
      </c>
      <c r="B8" s="289">
        <v>2000</v>
      </c>
      <c r="C8" s="289" t="s">
        <v>260</v>
      </c>
      <c r="D8" s="289" t="s">
        <v>262</v>
      </c>
      <c r="E8" s="289" t="s">
        <v>258</v>
      </c>
      <c r="F8" s="289" t="s">
        <v>267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</row>
    <row r="9" spans="1:9">
      <c r="A9" s="289" t="s">
        <v>259</v>
      </c>
      <c r="B9" s="289">
        <v>2000</v>
      </c>
      <c r="C9" s="289" t="s">
        <v>260</v>
      </c>
      <c r="D9" s="289" t="s">
        <v>262</v>
      </c>
      <c r="E9" s="289" t="s">
        <v>258</v>
      </c>
      <c r="F9" s="289" t="s">
        <v>267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</row>
    <row r="10" spans="1:9">
      <c r="A10" s="289" t="s">
        <v>259</v>
      </c>
      <c r="B10" s="289">
        <v>2000</v>
      </c>
      <c r="C10" s="289" t="s">
        <v>260</v>
      </c>
      <c r="D10" s="289" t="s">
        <v>262</v>
      </c>
      <c r="E10" s="289" t="s">
        <v>258</v>
      </c>
      <c r="F10" s="289" t="s">
        <v>267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</row>
    <row r="11" spans="1:9">
      <c r="A11" s="289" t="s">
        <v>259</v>
      </c>
      <c r="B11" s="289">
        <v>2000</v>
      </c>
      <c r="C11" s="289" t="s">
        <v>260</v>
      </c>
      <c r="D11" s="289" t="s">
        <v>262</v>
      </c>
      <c r="E11" s="289" t="s">
        <v>258</v>
      </c>
      <c r="F11" s="289" t="s">
        <v>267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</row>
    <row r="12" spans="1:9">
      <c r="A12" s="289" t="s">
        <v>259</v>
      </c>
      <c r="B12" s="289">
        <v>2000</v>
      </c>
      <c r="C12" s="289" t="s">
        <v>260</v>
      </c>
      <c r="D12" s="289" t="s">
        <v>262</v>
      </c>
      <c r="E12" s="289" t="s">
        <v>258</v>
      </c>
      <c r="F12" s="289" t="s">
        <v>267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</row>
    <row r="13" spans="1:9">
      <c r="A13" s="289" t="s">
        <v>259</v>
      </c>
      <c r="B13" s="289">
        <v>2000</v>
      </c>
      <c r="C13" s="289" t="s">
        <v>260</v>
      </c>
      <c r="D13" s="289" t="s">
        <v>262</v>
      </c>
      <c r="E13" s="289" t="s">
        <v>258</v>
      </c>
      <c r="F13" s="289" t="s">
        <v>267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</row>
    <row r="14" spans="1:9">
      <c r="A14" s="289" t="s">
        <v>259</v>
      </c>
      <c r="B14" s="289">
        <v>2000</v>
      </c>
      <c r="C14" s="289" t="s">
        <v>260</v>
      </c>
      <c r="D14" s="289" t="s">
        <v>262</v>
      </c>
      <c r="E14" s="289" t="s">
        <v>258</v>
      </c>
      <c r="F14" s="289" t="s">
        <v>267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</row>
    <row r="15" spans="1:9">
      <c r="A15" s="289" t="s">
        <v>259</v>
      </c>
      <c r="B15" s="289">
        <v>2000</v>
      </c>
      <c r="C15" s="289" t="s">
        <v>260</v>
      </c>
      <c r="D15" s="289" t="s">
        <v>262</v>
      </c>
      <c r="E15" s="289" t="s">
        <v>258</v>
      </c>
      <c r="F15" s="289" t="s">
        <v>267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</row>
    <row r="16" spans="1:9">
      <c r="A16" s="289" t="s">
        <v>259</v>
      </c>
      <c r="B16" s="289">
        <v>2000</v>
      </c>
      <c r="C16" s="289" t="s">
        <v>260</v>
      </c>
      <c r="D16" s="289" t="s">
        <v>262</v>
      </c>
      <c r="E16" s="289" t="s">
        <v>258</v>
      </c>
      <c r="F16" s="289" t="s">
        <v>267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</row>
    <row r="17" spans="1:9">
      <c r="A17" s="289" t="s">
        <v>259</v>
      </c>
      <c r="B17" s="289">
        <v>2000</v>
      </c>
      <c r="C17" s="289" t="s">
        <v>260</v>
      </c>
      <c r="D17" s="289" t="s">
        <v>262</v>
      </c>
      <c r="E17" s="289" t="s">
        <v>258</v>
      </c>
      <c r="F17" s="289" t="s">
        <v>267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</row>
    <row r="18" spans="1:9">
      <c r="A18" s="289" t="s">
        <v>259</v>
      </c>
      <c r="B18" s="289">
        <v>2000</v>
      </c>
      <c r="C18" s="289" t="s">
        <v>260</v>
      </c>
      <c r="D18" s="289" t="s">
        <v>262</v>
      </c>
      <c r="E18" s="289" t="s">
        <v>258</v>
      </c>
      <c r="F18" s="289" t="s">
        <v>267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</row>
    <row r="19" spans="1:9">
      <c r="A19" s="289" t="s">
        <v>259</v>
      </c>
      <c r="B19" s="289">
        <v>2000</v>
      </c>
      <c r="C19" s="289" t="s">
        <v>260</v>
      </c>
      <c r="D19" s="289" t="s">
        <v>262</v>
      </c>
      <c r="E19" s="289" t="s">
        <v>258</v>
      </c>
      <c r="F19" s="289" t="s">
        <v>267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</row>
    <row r="20" spans="1:9">
      <c r="A20" s="289" t="s">
        <v>259</v>
      </c>
      <c r="B20" s="289">
        <v>2000</v>
      </c>
      <c r="C20" s="289" t="s">
        <v>260</v>
      </c>
      <c r="D20" s="289" t="s">
        <v>262</v>
      </c>
      <c r="E20" s="289" t="s">
        <v>258</v>
      </c>
      <c r="F20" s="289" t="s">
        <v>267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</row>
    <row r="21" spans="1:9">
      <c r="A21" s="289" t="s">
        <v>259</v>
      </c>
      <c r="B21" s="289">
        <v>2000</v>
      </c>
      <c r="C21" s="289" t="s">
        <v>260</v>
      </c>
      <c r="D21" s="289" t="s">
        <v>273</v>
      </c>
      <c r="E21" s="289" t="s">
        <v>258</v>
      </c>
      <c r="F21" s="289" t="s">
        <v>267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</row>
    <row r="22" spans="1:9">
      <c r="A22" s="289" t="s">
        <v>259</v>
      </c>
      <c r="B22" s="289">
        <v>2000</v>
      </c>
      <c r="C22" s="289" t="s">
        <v>260</v>
      </c>
      <c r="D22" s="289" t="s">
        <v>273</v>
      </c>
      <c r="E22" s="289" t="s">
        <v>258</v>
      </c>
      <c r="F22" s="289" t="s">
        <v>267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</row>
    <row r="23" spans="1:9">
      <c r="A23" s="289" t="s">
        <v>259</v>
      </c>
      <c r="B23" s="289">
        <v>2000</v>
      </c>
      <c r="C23" s="289" t="s">
        <v>260</v>
      </c>
      <c r="D23" s="289" t="s">
        <v>273</v>
      </c>
      <c r="E23" s="289" t="s">
        <v>258</v>
      </c>
      <c r="F23" s="289" t="s">
        <v>267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</row>
    <row r="24" spans="1:9">
      <c r="A24" s="289" t="s">
        <v>259</v>
      </c>
      <c r="B24" s="289">
        <v>2000</v>
      </c>
      <c r="C24" s="289" t="s">
        <v>260</v>
      </c>
      <c r="D24" s="289" t="s">
        <v>273</v>
      </c>
      <c r="E24" s="289" t="s">
        <v>258</v>
      </c>
      <c r="F24" s="289" t="s">
        <v>267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</row>
    <row r="25" spans="1:9">
      <c r="A25" s="289" t="s">
        <v>259</v>
      </c>
      <c r="B25" s="289">
        <v>2000</v>
      </c>
      <c r="C25" s="289" t="s">
        <v>260</v>
      </c>
      <c r="D25" s="289" t="s">
        <v>273</v>
      </c>
      <c r="E25" s="289" t="s">
        <v>258</v>
      </c>
      <c r="F25" s="289" t="s">
        <v>267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</row>
    <row r="26" spans="1:9">
      <c r="A26" s="289" t="s">
        <v>259</v>
      </c>
      <c r="B26" s="289">
        <v>2000</v>
      </c>
      <c r="C26" s="289" t="s">
        <v>260</v>
      </c>
      <c r="D26" s="289" t="s">
        <v>262</v>
      </c>
      <c r="E26" s="289" t="s">
        <v>258</v>
      </c>
      <c r="F26" s="289" t="s">
        <v>267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</row>
    <row r="27" spans="1:9">
      <c r="A27" s="289" t="s">
        <v>259</v>
      </c>
      <c r="B27" s="289">
        <v>2000</v>
      </c>
      <c r="C27" s="289" t="s">
        <v>260</v>
      </c>
      <c r="D27" s="289" t="s">
        <v>273</v>
      </c>
      <c r="E27" s="289" t="s">
        <v>258</v>
      </c>
      <c r="F27" s="289" t="s">
        <v>267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</row>
    <row r="28" spans="1:9">
      <c r="A28" s="289" t="s">
        <v>259</v>
      </c>
      <c r="B28" s="289">
        <v>2000</v>
      </c>
      <c r="C28" s="289" t="s">
        <v>260</v>
      </c>
      <c r="D28" s="289" t="s">
        <v>273</v>
      </c>
      <c r="E28" s="289" t="s">
        <v>258</v>
      </c>
      <c r="F28" s="289" t="s">
        <v>267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</row>
    <row r="29" spans="1:9">
      <c r="A29" s="289" t="s">
        <v>259</v>
      </c>
      <c r="B29" s="289">
        <v>2000</v>
      </c>
      <c r="C29" s="289" t="s">
        <v>260</v>
      </c>
      <c r="D29" s="289" t="s">
        <v>273</v>
      </c>
      <c r="E29" s="289" t="s">
        <v>258</v>
      </c>
      <c r="F29" s="289" t="s">
        <v>267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</row>
    <row r="30" spans="1:9">
      <c r="A30" s="289" t="s">
        <v>259</v>
      </c>
      <c r="B30" s="289">
        <v>2000</v>
      </c>
      <c r="C30" s="289" t="s">
        <v>260</v>
      </c>
      <c r="D30" s="289" t="s">
        <v>273</v>
      </c>
      <c r="E30" s="289" t="s">
        <v>258</v>
      </c>
      <c r="F30" s="289" t="s">
        <v>267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</row>
    <row r="31" spans="1:9">
      <c r="A31" s="289" t="s">
        <v>259</v>
      </c>
      <c r="B31" s="289">
        <v>2000</v>
      </c>
      <c r="C31" s="289" t="s">
        <v>260</v>
      </c>
      <c r="D31" s="289" t="s">
        <v>273</v>
      </c>
      <c r="E31" s="289" t="s">
        <v>258</v>
      </c>
      <c r="F31" s="289" t="s">
        <v>267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</row>
    <row r="32" spans="1:9">
      <c r="A32" s="289" t="s">
        <v>259</v>
      </c>
      <c r="B32" s="289">
        <v>2000</v>
      </c>
      <c r="C32" s="289" t="s">
        <v>260</v>
      </c>
      <c r="D32" s="289" t="s">
        <v>273</v>
      </c>
      <c r="E32" s="289" t="s">
        <v>258</v>
      </c>
      <c r="F32" s="289" t="s">
        <v>267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</row>
    <row r="33" spans="1:9">
      <c r="A33" s="289" t="s">
        <v>259</v>
      </c>
      <c r="B33" s="289">
        <v>2000</v>
      </c>
      <c r="C33" s="289" t="s">
        <v>260</v>
      </c>
      <c r="D33" s="289" t="s">
        <v>262</v>
      </c>
      <c r="E33" s="289" t="s">
        <v>258</v>
      </c>
      <c r="F33" s="289" t="s">
        <v>267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</row>
    <row r="34" spans="1:9">
      <c r="A34" s="289" t="s">
        <v>259</v>
      </c>
      <c r="B34" s="289">
        <v>2000</v>
      </c>
      <c r="C34" s="289" t="s">
        <v>263</v>
      </c>
      <c r="D34" s="289" t="str">
        <f>'Final energy E'!AI43</f>
        <v>Residential</v>
      </c>
      <c r="E34" s="289" t="s">
        <v>258</v>
      </c>
      <c r="F34" s="289" t="s">
        <v>267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</row>
    <row r="35" spans="1:9">
      <c r="A35" s="289" t="s">
        <v>259</v>
      </c>
      <c r="B35" s="289">
        <v>2000</v>
      </c>
      <c r="C35" s="289" t="s">
        <v>263</v>
      </c>
      <c r="D35" s="289" t="str">
        <f>'Final energy E'!AJ43</f>
        <v>Transport</v>
      </c>
      <c r="E35" s="289" t="s">
        <v>258</v>
      </c>
      <c r="F35" s="289" t="s">
        <v>267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</row>
    <row r="36" spans="1:9">
      <c r="A36" s="289" t="s">
        <v>259</v>
      </c>
      <c r="B36" s="289">
        <v>2000</v>
      </c>
      <c r="C36" s="289" t="s">
        <v>263</v>
      </c>
      <c r="D36" s="289" t="str">
        <f>'Final energy E'!AI43</f>
        <v>Residential</v>
      </c>
      <c r="E36" s="289" t="s">
        <v>258</v>
      </c>
      <c r="F36" s="289" t="s">
        <v>267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</row>
    <row r="37" spans="1:9">
      <c r="A37" s="289" t="s">
        <v>259</v>
      </c>
      <c r="B37" s="289">
        <v>2000</v>
      </c>
      <c r="C37" s="289" t="s">
        <v>263</v>
      </c>
      <c r="D37" s="289" t="str">
        <f>'Final energy E'!AJ43</f>
        <v>Transport</v>
      </c>
      <c r="E37" s="289" t="s">
        <v>258</v>
      </c>
      <c r="F37" s="289" t="s">
        <v>267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</row>
    <row r="38" spans="1:9">
      <c r="A38" s="290" t="s">
        <v>259</v>
      </c>
      <c r="B38" s="290">
        <v>2000</v>
      </c>
      <c r="C38" s="290" t="s">
        <v>260</v>
      </c>
      <c r="D38" s="290" t="s">
        <v>261</v>
      </c>
      <c r="E38" s="290" t="s">
        <v>258</v>
      </c>
      <c r="F38" s="290" t="s">
        <v>268</v>
      </c>
      <c r="G38" s="290" t="str">
        <f t="shared" ref="G38:I38" si="0">G2</f>
        <v>Resources - Crude</v>
      </c>
      <c r="H38" s="290" t="str">
        <f t="shared" si="0"/>
        <v>Crude</v>
      </c>
      <c r="I38" s="290">
        <f t="shared" si="0"/>
        <v>50000</v>
      </c>
    </row>
    <row r="39" spans="1:9">
      <c r="A39" s="290" t="s">
        <v>259</v>
      </c>
      <c r="B39" s="290">
        <v>2000</v>
      </c>
      <c r="C39" s="290" t="s">
        <v>260</v>
      </c>
      <c r="D39" s="290" t="s">
        <v>261</v>
      </c>
      <c r="E39" s="290" t="s">
        <v>258</v>
      </c>
      <c r="F39" s="290" t="s">
        <v>268</v>
      </c>
      <c r="G39" s="290" t="str">
        <f t="shared" ref="G39:I39" si="1">G3</f>
        <v>Resources - NG</v>
      </c>
      <c r="H39" s="290" t="str">
        <f t="shared" si="1"/>
        <v>NG</v>
      </c>
      <c r="I39" s="290">
        <f t="shared" si="1"/>
        <v>43000</v>
      </c>
    </row>
    <row r="40" spans="1:9">
      <c r="A40" s="290" t="s">
        <v>259</v>
      </c>
      <c r="B40" s="290">
        <v>2000</v>
      </c>
      <c r="C40" s="290" t="s">
        <v>260</v>
      </c>
      <c r="D40" s="290" t="s">
        <v>262</v>
      </c>
      <c r="E40" s="290" t="s">
        <v>258</v>
      </c>
      <c r="F40" s="290" t="s">
        <v>268</v>
      </c>
      <c r="G40" s="290" t="str">
        <f t="shared" ref="G40:I40" si="2">G4</f>
        <v>Gas wells &amp; proc.</v>
      </c>
      <c r="H40" s="290" t="str">
        <f t="shared" si="2"/>
        <v>NG - Wells</v>
      </c>
      <c r="I40" s="290">
        <f t="shared" si="2"/>
        <v>41000</v>
      </c>
    </row>
    <row r="41" spans="1:9">
      <c r="A41" s="290" t="s">
        <v>259</v>
      </c>
      <c r="B41" s="290">
        <v>2000</v>
      </c>
      <c r="C41" s="290" t="s">
        <v>260</v>
      </c>
      <c r="D41" s="290" t="s">
        <v>262</v>
      </c>
      <c r="E41" s="290" t="s">
        <v>258</v>
      </c>
      <c r="F41" s="290" t="s">
        <v>268</v>
      </c>
      <c r="G41" s="290" t="str">
        <f t="shared" ref="G41:I41" si="3">G5</f>
        <v>Oil fields</v>
      </c>
      <c r="H41" s="290" t="str">
        <f t="shared" si="3"/>
        <v>Crude - Fields</v>
      </c>
      <c r="I41" s="290">
        <f t="shared" si="3"/>
        <v>47500</v>
      </c>
    </row>
    <row r="42" spans="1:9">
      <c r="A42" s="290" t="s">
        <v>259</v>
      </c>
      <c r="B42" s="290">
        <v>2000</v>
      </c>
      <c r="C42" s="290" t="s">
        <v>260</v>
      </c>
      <c r="D42" s="290" t="s">
        <v>262</v>
      </c>
      <c r="E42" s="290" t="s">
        <v>258</v>
      </c>
      <c r="F42" s="290" t="s">
        <v>268</v>
      </c>
      <c r="G42" s="290" t="str">
        <f t="shared" ref="G42:I42" si="4">G6</f>
        <v>Crude dist.</v>
      </c>
      <c r="H42" s="290" t="str">
        <f t="shared" si="4"/>
        <v>Crude - Dist.</v>
      </c>
      <c r="I42" s="290">
        <f t="shared" si="4"/>
        <v>47000</v>
      </c>
    </row>
    <row r="43" spans="1:9">
      <c r="A43" s="290" t="s">
        <v>259</v>
      </c>
      <c r="B43" s="290">
        <v>2000</v>
      </c>
      <c r="C43" s="290" t="s">
        <v>260</v>
      </c>
      <c r="D43" s="290" t="s">
        <v>262</v>
      </c>
      <c r="E43" s="290" t="s">
        <v>258</v>
      </c>
      <c r="F43" s="290" t="s">
        <v>268</v>
      </c>
      <c r="G43" s="290" t="str">
        <f t="shared" ref="G43:I43" si="5">G7</f>
        <v>NG dist.</v>
      </c>
      <c r="H43" s="290" t="str">
        <f t="shared" si="5"/>
        <v>NG - Dist.</v>
      </c>
      <c r="I43" s="290">
        <f t="shared" si="5"/>
        <v>41000</v>
      </c>
    </row>
    <row r="44" spans="1:9">
      <c r="A44" s="290" t="s">
        <v>259</v>
      </c>
      <c r="B44" s="290">
        <v>2000</v>
      </c>
      <c r="C44" s="290" t="s">
        <v>260</v>
      </c>
      <c r="D44" s="290" t="s">
        <v>262</v>
      </c>
      <c r="E44" s="290" t="s">
        <v>258</v>
      </c>
      <c r="F44" s="290" t="s">
        <v>268</v>
      </c>
      <c r="G44" s="290" t="str">
        <f t="shared" ref="G44:I44" si="6">G8</f>
        <v>Oil refineries</v>
      </c>
      <c r="H44" s="290" t="str">
        <f t="shared" si="6"/>
        <v>Diesel</v>
      </c>
      <c r="I44" s="290">
        <f t="shared" si="6"/>
        <v>15500</v>
      </c>
    </row>
    <row r="45" spans="1:9">
      <c r="A45" s="290" t="s">
        <v>259</v>
      </c>
      <c r="B45" s="290">
        <v>2000</v>
      </c>
      <c r="C45" s="290" t="s">
        <v>260</v>
      </c>
      <c r="D45" s="290" t="s">
        <v>262</v>
      </c>
      <c r="E45" s="290" t="s">
        <v>258</v>
      </c>
      <c r="F45" s="290" t="s">
        <v>268</v>
      </c>
      <c r="G45" s="290" t="str">
        <f t="shared" ref="G45:I45" si="7">G9</f>
        <v>Oil refineries</v>
      </c>
      <c r="H45" s="290" t="str">
        <f t="shared" si="7"/>
        <v>Petrol</v>
      </c>
      <c r="I45" s="290">
        <f t="shared" si="7"/>
        <v>26500</v>
      </c>
    </row>
    <row r="46" spans="1:9">
      <c r="A46" s="290" t="s">
        <v>259</v>
      </c>
      <c r="B46" s="290">
        <v>2000</v>
      </c>
      <c r="C46" s="290" t="s">
        <v>260</v>
      </c>
      <c r="D46" s="290" t="s">
        <v>262</v>
      </c>
      <c r="E46" s="290" t="s">
        <v>258</v>
      </c>
      <c r="F46" s="290" t="s">
        <v>268</v>
      </c>
      <c r="G46" s="290" t="str">
        <f t="shared" ref="G46:I46" si="8">G10</f>
        <v>Power plants</v>
      </c>
      <c r="H46" s="290" t="str">
        <f t="shared" si="8"/>
        <v>Elect</v>
      </c>
      <c r="I46" s="290">
        <f t="shared" si="8"/>
        <v>6400</v>
      </c>
    </row>
    <row r="47" spans="1:9">
      <c r="A47" s="290" t="s">
        <v>259</v>
      </c>
      <c r="B47" s="290">
        <v>2000</v>
      </c>
      <c r="C47" s="290" t="s">
        <v>260</v>
      </c>
      <c r="D47" s="290" t="s">
        <v>262</v>
      </c>
      <c r="E47" s="290" t="s">
        <v>258</v>
      </c>
      <c r="F47" s="290" t="s">
        <v>268</v>
      </c>
      <c r="G47" s="290" t="str">
        <f t="shared" ref="G47:I47" si="9">G11</f>
        <v>Elect. grid</v>
      </c>
      <c r="H47" s="290" t="str">
        <f t="shared" si="9"/>
        <v>Elect - Grid</v>
      </c>
      <c r="I47" s="290">
        <f t="shared" si="9"/>
        <v>6275</v>
      </c>
    </row>
    <row r="48" spans="1:9">
      <c r="A48" s="290" t="s">
        <v>259</v>
      </c>
      <c r="B48" s="290">
        <v>2000</v>
      </c>
      <c r="C48" s="290" t="s">
        <v>260</v>
      </c>
      <c r="D48" s="290" t="s">
        <v>262</v>
      </c>
      <c r="E48" s="290" t="s">
        <v>258</v>
      </c>
      <c r="F48" s="290" t="s">
        <v>268</v>
      </c>
      <c r="G48" s="290" t="str">
        <f t="shared" ref="G48:I48" si="10">G12</f>
        <v>Diesel dist.</v>
      </c>
      <c r="H48" s="290" t="str">
        <f t="shared" si="10"/>
        <v>Diesel - Dist.</v>
      </c>
      <c r="I48" s="290">
        <f t="shared" si="10"/>
        <v>15150</v>
      </c>
    </row>
    <row r="49" spans="1:9">
      <c r="A49" s="290" t="s">
        <v>259</v>
      </c>
      <c r="B49" s="290">
        <v>2000</v>
      </c>
      <c r="C49" s="290" t="s">
        <v>260</v>
      </c>
      <c r="D49" s="290" t="s">
        <v>262</v>
      </c>
      <c r="E49" s="290" t="s">
        <v>258</v>
      </c>
      <c r="F49" s="290" t="s">
        <v>268</v>
      </c>
      <c r="G49" s="290" t="str">
        <f t="shared" ref="G49:I49" si="11">G13</f>
        <v>Petrol dist.</v>
      </c>
      <c r="H49" s="290" t="str">
        <f t="shared" si="11"/>
        <v>Petrol - Dist.</v>
      </c>
      <c r="I49" s="290">
        <f t="shared" si="11"/>
        <v>26000</v>
      </c>
    </row>
    <row r="50" spans="1:9">
      <c r="A50" s="290" t="s">
        <v>259</v>
      </c>
      <c r="B50" s="290">
        <v>2000</v>
      </c>
      <c r="C50" s="290" t="s">
        <v>260</v>
      </c>
      <c r="D50" s="290" t="s">
        <v>262</v>
      </c>
      <c r="E50" s="290" t="s">
        <v>258</v>
      </c>
      <c r="F50" s="290" t="s">
        <v>268</v>
      </c>
      <c r="G50" s="290" t="str">
        <f>'Useful energy E'!B77</f>
        <v>Car engines</v>
      </c>
      <c r="H50" s="290" t="str">
        <f>'Useful energy E'!Q43</f>
        <v>MD-Car engines</v>
      </c>
      <c r="I50" s="290">
        <f>'Useful energy E'!Q77</f>
        <v>3000.4</v>
      </c>
    </row>
    <row r="51" spans="1:9">
      <c r="A51" s="290" t="s">
        <v>259</v>
      </c>
      <c r="B51" s="290">
        <v>2000</v>
      </c>
      <c r="C51" s="290" t="s">
        <v>260</v>
      </c>
      <c r="D51" s="290" t="s">
        <v>262</v>
      </c>
      <c r="E51" s="290" t="s">
        <v>258</v>
      </c>
      <c r="F51" s="290" t="s">
        <v>268</v>
      </c>
      <c r="G51" s="290" t="str">
        <f>'Useful energy E'!B78</f>
        <v>Furnaces</v>
      </c>
      <c r="H51" s="290" t="str">
        <f>'Useful energy E'!P43</f>
        <v>LTH</v>
      </c>
      <c r="I51" s="290">
        <f>'Useful energy E'!P78</f>
        <v>20000</v>
      </c>
    </row>
    <row r="52" spans="1:9">
      <c r="A52" s="290" t="s">
        <v>259</v>
      </c>
      <c r="B52" s="290">
        <v>2000</v>
      </c>
      <c r="C52" s="290" t="s">
        <v>260</v>
      </c>
      <c r="D52" s="290" t="s">
        <v>262</v>
      </c>
      <c r="E52" s="290" t="s">
        <v>258</v>
      </c>
      <c r="F52" s="290" t="s">
        <v>268</v>
      </c>
      <c r="G52" s="290" t="str">
        <f>'Useful energy E'!B79</f>
        <v>Light fixtures</v>
      </c>
      <c r="H52" s="290" t="str">
        <f>'Useful energy E'!O43</f>
        <v>Light</v>
      </c>
      <c r="I52" s="290">
        <f>'Useful energy E'!O79</f>
        <v>1200</v>
      </c>
    </row>
    <row r="53" spans="1:9">
      <c r="A53" s="290" t="s">
        <v>259</v>
      </c>
      <c r="B53" s="290">
        <v>2000</v>
      </c>
      <c r="C53" s="290" t="s">
        <v>260</v>
      </c>
      <c r="D53" s="290" t="s">
        <v>262</v>
      </c>
      <c r="E53" s="290" t="s">
        <v>258</v>
      </c>
      <c r="F53" s="290" t="s">
        <v>268</v>
      </c>
      <c r="G53" s="290" t="str">
        <f>'Useful energy E'!B80</f>
        <v>Truck engines</v>
      </c>
      <c r="H53" s="290" t="str">
        <f>'Useful energy E'!R43</f>
        <v>MD-Truck engines</v>
      </c>
      <c r="I53" s="290">
        <f>'Useful energy E'!R80</f>
        <v>1799.98</v>
      </c>
    </row>
    <row r="54" spans="1:9">
      <c r="A54" s="290" t="s">
        <v>259</v>
      </c>
      <c r="B54" s="290">
        <v>2000</v>
      </c>
      <c r="C54" s="290" t="s">
        <v>260</v>
      </c>
      <c r="D54" s="290" t="s">
        <v>262</v>
      </c>
      <c r="E54" s="290" t="s">
        <v>258</v>
      </c>
      <c r="F54" s="290" t="s">
        <v>268</v>
      </c>
      <c r="G54" s="290" t="str">
        <f t="shared" ref="G54:I54" si="12">G14</f>
        <v>Oil fields</v>
      </c>
      <c r="H54" s="290" t="str">
        <f t="shared" si="12"/>
        <v>Crude</v>
      </c>
      <c r="I54" s="290">
        <f t="shared" si="12"/>
        <v>-50000</v>
      </c>
    </row>
    <row r="55" spans="1:9">
      <c r="A55" s="290" t="s">
        <v>259</v>
      </c>
      <c r="B55" s="290">
        <v>2000</v>
      </c>
      <c r="C55" s="290" t="s">
        <v>260</v>
      </c>
      <c r="D55" s="290" t="s">
        <v>262</v>
      </c>
      <c r="E55" s="290" t="s">
        <v>258</v>
      </c>
      <c r="F55" s="290" t="s">
        <v>268</v>
      </c>
      <c r="G55" s="290" t="str">
        <f t="shared" ref="G55:I55" si="13">G15</f>
        <v>Crude dist.</v>
      </c>
      <c r="H55" s="290" t="str">
        <f t="shared" si="13"/>
        <v>Crude - Fields</v>
      </c>
      <c r="I55" s="290">
        <f t="shared" si="13"/>
        <v>-47500</v>
      </c>
    </row>
    <row r="56" spans="1:9">
      <c r="A56" s="290" t="s">
        <v>259</v>
      </c>
      <c r="B56" s="290">
        <v>2000</v>
      </c>
      <c r="C56" s="290" t="s">
        <v>260</v>
      </c>
      <c r="D56" s="290" t="s">
        <v>262</v>
      </c>
      <c r="E56" s="290" t="s">
        <v>258</v>
      </c>
      <c r="F56" s="290" t="s">
        <v>268</v>
      </c>
      <c r="G56" s="290" t="str">
        <f t="shared" ref="G56:I56" si="14">G16</f>
        <v>Oil refineries</v>
      </c>
      <c r="H56" s="290" t="str">
        <f t="shared" si="14"/>
        <v>Crude - Dist.</v>
      </c>
      <c r="I56" s="290">
        <f t="shared" si="14"/>
        <v>-47000</v>
      </c>
    </row>
    <row r="57" spans="1:9">
      <c r="A57" s="290" t="s">
        <v>259</v>
      </c>
      <c r="B57" s="290">
        <v>2000</v>
      </c>
      <c r="C57" s="290" t="s">
        <v>260</v>
      </c>
      <c r="D57" s="290" t="s">
        <v>262</v>
      </c>
      <c r="E57" s="290" t="s">
        <v>258</v>
      </c>
      <c r="F57" s="290" t="s">
        <v>268</v>
      </c>
      <c r="G57" s="290" t="str">
        <f t="shared" ref="G57:I57" si="15">G17</f>
        <v>Gas wells &amp; proc.</v>
      </c>
      <c r="H57" s="290" t="str">
        <f t="shared" si="15"/>
        <v>NG</v>
      </c>
      <c r="I57" s="290">
        <f t="shared" si="15"/>
        <v>-43000</v>
      </c>
    </row>
    <row r="58" spans="1:9">
      <c r="A58" s="290" t="s">
        <v>259</v>
      </c>
      <c r="B58" s="290">
        <v>2000</v>
      </c>
      <c r="C58" s="290" t="s">
        <v>260</v>
      </c>
      <c r="D58" s="290" t="s">
        <v>262</v>
      </c>
      <c r="E58" s="290" t="s">
        <v>258</v>
      </c>
      <c r="F58" s="290" t="s">
        <v>268</v>
      </c>
      <c r="G58" s="290" t="str">
        <f t="shared" ref="G58:I58" si="16">G18</f>
        <v>NG dist.</v>
      </c>
      <c r="H58" s="290" t="str">
        <f t="shared" si="16"/>
        <v>NG - Wells</v>
      </c>
      <c r="I58" s="290">
        <f t="shared" si="16"/>
        <v>-41000</v>
      </c>
    </row>
    <row r="59" spans="1:9">
      <c r="A59" s="290" t="s">
        <v>259</v>
      </c>
      <c r="B59" s="290">
        <v>2000</v>
      </c>
      <c r="C59" s="290" t="s">
        <v>260</v>
      </c>
      <c r="D59" s="290" t="s">
        <v>262</v>
      </c>
      <c r="E59" s="290" t="s">
        <v>258</v>
      </c>
      <c r="F59" s="290" t="s">
        <v>268</v>
      </c>
      <c r="G59" s="290" t="str">
        <f t="shared" ref="G59:I59" si="17">G19</f>
        <v>Power plants</v>
      </c>
      <c r="H59" s="290" t="str">
        <f t="shared" si="17"/>
        <v>NG - Dist.</v>
      </c>
      <c r="I59" s="290">
        <f t="shared" si="17"/>
        <v>-16000</v>
      </c>
    </row>
    <row r="60" spans="1:9">
      <c r="A60" s="290" t="s">
        <v>259</v>
      </c>
      <c r="B60" s="290">
        <v>2000</v>
      </c>
      <c r="C60" s="290" t="s">
        <v>260</v>
      </c>
      <c r="D60" s="290" t="s">
        <v>262</v>
      </c>
      <c r="E60" s="290" t="s">
        <v>258</v>
      </c>
      <c r="F60" s="290" t="s">
        <v>268</v>
      </c>
      <c r="G60" s="290" t="str">
        <f t="shared" ref="G60:I60" si="18">G20</f>
        <v>Diesel dist.</v>
      </c>
      <c r="H60" s="290" t="str">
        <f t="shared" si="18"/>
        <v>Diesel</v>
      </c>
      <c r="I60" s="290">
        <f t="shared" si="18"/>
        <v>-15500</v>
      </c>
    </row>
    <row r="61" spans="1:9">
      <c r="A61" s="290" t="s">
        <v>259</v>
      </c>
      <c r="B61" s="290">
        <v>2000</v>
      </c>
      <c r="C61" s="290" t="s">
        <v>260</v>
      </c>
      <c r="D61" s="290" t="s">
        <v>273</v>
      </c>
      <c r="E61" s="290" t="s">
        <v>258</v>
      </c>
      <c r="F61" s="290" t="s">
        <v>268</v>
      </c>
      <c r="G61" s="290" t="str">
        <f t="shared" ref="G61:I61" si="19">G21</f>
        <v>Gas wells &amp; proc.</v>
      </c>
      <c r="H61" s="290" t="str">
        <f t="shared" si="19"/>
        <v>Diesel - Dist.</v>
      </c>
      <c r="I61" s="290">
        <f t="shared" si="19"/>
        <v>-50</v>
      </c>
    </row>
    <row r="62" spans="1:9">
      <c r="A62" s="290" t="s">
        <v>259</v>
      </c>
      <c r="B62" s="290">
        <v>2000</v>
      </c>
      <c r="C62" s="290" t="s">
        <v>260</v>
      </c>
      <c r="D62" s="290" t="s">
        <v>273</v>
      </c>
      <c r="E62" s="290" t="s">
        <v>258</v>
      </c>
      <c r="F62" s="290" t="s">
        <v>268</v>
      </c>
      <c r="G62" s="290" t="str">
        <f t="shared" ref="G62:I62" si="20">G22</f>
        <v>Oil fields</v>
      </c>
      <c r="H62" s="290" t="str">
        <f t="shared" si="20"/>
        <v>Diesel - Dist.</v>
      </c>
      <c r="I62" s="290">
        <f t="shared" si="20"/>
        <v>-50</v>
      </c>
    </row>
    <row r="63" spans="1:9">
      <c r="A63" s="290" t="s">
        <v>259</v>
      </c>
      <c r="B63" s="290">
        <v>2000</v>
      </c>
      <c r="C63" s="290" t="s">
        <v>260</v>
      </c>
      <c r="D63" s="290" t="s">
        <v>273</v>
      </c>
      <c r="E63" s="290" t="s">
        <v>258</v>
      </c>
      <c r="F63" s="290" t="s">
        <v>268</v>
      </c>
      <c r="G63" s="290" t="str">
        <f t="shared" ref="G63:I63" si="21">G23</f>
        <v>Crude dist.</v>
      </c>
      <c r="H63" s="290" t="str">
        <f t="shared" si="21"/>
        <v>Diesel - Dist.</v>
      </c>
      <c r="I63" s="290">
        <f t="shared" si="21"/>
        <v>-25</v>
      </c>
    </row>
    <row r="64" spans="1:9">
      <c r="A64" s="290" t="s">
        <v>259</v>
      </c>
      <c r="B64" s="290">
        <v>2000</v>
      </c>
      <c r="C64" s="290" t="s">
        <v>260</v>
      </c>
      <c r="D64" s="290" t="s">
        <v>273</v>
      </c>
      <c r="E64" s="290" t="s">
        <v>258</v>
      </c>
      <c r="F64" s="290" t="s">
        <v>268</v>
      </c>
      <c r="G64" s="290" t="str">
        <f t="shared" ref="G64:I64" si="22">G24</f>
        <v>NG dist.</v>
      </c>
      <c r="H64" s="290" t="str">
        <f t="shared" si="22"/>
        <v>Diesel - Dist.</v>
      </c>
      <c r="I64" s="290">
        <f t="shared" si="22"/>
        <v>-25</v>
      </c>
    </row>
    <row r="65" spans="1:9">
      <c r="A65" s="290" t="s">
        <v>259</v>
      </c>
      <c r="B65" s="290">
        <v>2000</v>
      </c>
      <c r="C65" s="290" t="s">
        <v>260</v>
      </c>
      <c r="D65" s="290" t="s">
        <v>273</v>
      </c>
      <c r="E65" s="290" t="s">
        <v>258</v>
      </c>
      <c r="F65" s="290" t="s">
        <v>268</v>
      </c>
      <c r="G65" s="290" t="str">
        <f t="shared" ref="G65:I65" si="23">G25</f>
        <v>Petrol dist.</v>
      </c>
      <c r="H65" s="290" t="str">
        <f t="shared" si="23"/>
        <v>Diesel - Dist.</v>
      </c>
      <c r="I65" s="290">
        <f t="shared" si="23"/>
        <v>-250</v>
      </c>
    </row>
    <row r="66" spans="1:9">
      <c r="A66" s="290" t="s">
        <v>259</v>
      </c>
      <c r="B66" s="290">
        <v>2000</v>
      </c>
      <c r="C66" s="290" t="s">
        <v>260</v>
      </c>
      <c r="D66" s="290" t="s">
        <v>262</v>
      </c>
      <c r="E66" s="290" t="s">
        <v>258</v>
      </c>
      <c r="F66" s="290" t="s">
        <v>268</v>
      </c>
      <c r="G66" s="290" t="str">
        <f t="shared" ref="G66:I66" si="24">G26</f>
        <v>Elect. grid</v>
      </c>
      <c r="H66" s="290" t="str">
        <f t="shared" si="24"/>
        <v>Elect</v>
      </c>
      <c r="I66" s="290">
        <f t="shared" si="24"/>
        <v>-6400</v>
      </c>
    </row>
    <row r="67" spans="1:9">
      <c r="A67" s="290" t="s">
        <v>259</v>
      </c>
      <c r="B67" s="290">
        <v>2000</v>
      </c>
      <c r="C67" s="290" t="s">
        <v>260</v>
      </c>
      <c r="D67" s="290" t="s">
        <v>273</v>
      </c>
      <c r="E67" s="290" t="s">
        <v>258</v>
      </c>
      <c r="F67" s="290" t="s">
        <v>268</v>
      </c>
      <c r="G67" s="290" t="str">
        <f t="shared" ref="G67:I67" si="25">G27</f>
        <v>Gas wells &amp; proc.</v>
      </c>
      <c r="H67" s="290" t="str">
        <f t="shared" si="25"/>
        <v>Elect - Grid</v>
      </c>
      <c r="I67" s="290">
        <f t="shared" si="25"/>
        <v>-25</v>
      </c>
    </row>
    <row r="68" spans="1:9">
      <c r="A68" s="290" t="s">
        <v>259</v>
      </c>
      <c r="B68" s="290">
        <v>2000</v>
      </c>
      <c r="C68" s="290" t="s">
        <v>260</v>
      </c>
      <c r="D68" s="290" t="s">
        <v>273</v>
      </c>
      <c r="E68" s="290" t="s">
        <v>258</v>
      </c>
      <c r="F68" s="290" t="s">
        <v>268</v>
      </c>
      <c r="G68" s="290" t="str">
        <f t="shared" ref="G68:I68" si="26">G28</f>
        <v>Oil fields</v>
      </c>
      <c r="H68" s="290" t="str">
        <f t="shared" si="26"/>
        <v>Elect - Grid</v>
      </c>
      <c r="I68" s="290">
        <f t="shared" si="26"/>
        <v>-25</v>
      </c>
    </row>
    <row r="69" spans="1:9">
      <c r="A69" s="290" t="s">
        <v>259</v>
      </c>
      <c r="B69" s="290">
        <v>2000</v>
      </c>
      <c r="C69" s="290" t="s">
        <v>260</v>
      </c>
      <c r="D69" s="290" t="s">
        <v>273</v>
      </c>
      <c r="E69" s="290" t="s">
        <v>258</v>
      </c>
      <c r="F69" s="290" t="s">
        <v>268</v>
      </c>
      <c r="G69" s="290" t="str">
        <f t="shared" ref="G69:I69" si="27">G29</f>
        <v>Crude dist.</v>
      </c>
      <c r="H69" s="290" t="str">
        <f t="shared" si="27"/>
        <v>Elect - Grid</v>
      </c>
      <c r="I69" s="290">
        <f t="shared" si="27"/>
        <v>-25</v>
      </c>
    </row>
    <row r="70" spans="1:9">
      <c r="A70" s="290" t="s">
        <v>259</v>
      </c>
      <c r="B70" s="290">
        <v>2000</v>
      </c>
      <c r="C70" s="290" t="s">
        <v>260</v>
      </c>
      <c r="D70" s="290" t="s">
        <v>273</v>
      </c>
      <c r="E70" s="290" t="s">
        <v>258</v>
      </c>
      <c r="F70" s="290" t="s">
        <v>268</v>
      </c>
      <c r="G70" s="290" t="str">
        <f t="shared" ref="G70:I70" si="28">G30</f>
        <v>NG dist.</v>
      </c>
      <c r="H70" s="290" t="str">
        <f t="shared" si="28"/>
        <v>Elect - Grid</v>
      </c>
      <c r="I70" s="290">
        <f t="shared" si="28"/>
        <v>-25</v>
      </c>
    </row>
    <row r="71" spans="1:9">
      <c r="A71" s="290" t="s">
        <v>259</v>
      </c>
      <c r="B71" s="290">
        <v>2000</v>
      </c>
      <c r="C71" s="290" t="s">
        <v>260</v>
      </c>
      <c r="D71" s="290" t="s">
        <v>273</v>
      </c>
      <c r="E71" s="290" t="s">
        <v>258</v>
      </c>
      <c r="F71" s="290" t="s">
        <v>268</v>
      </c>
      <c r="G71" s="290" t="str">
        <f t="shared" ref="G71:I71" si="29">G31</f>
        <v>Oil refineries</v>
      </c>
      <c r="H71" s="290" t="str">
        <f t="shared" si="29"/>
        <v>Elect - Grid</v>
      </c>
      <c r="I71" s="290">
        <f t="shared" si="29"/>
        <v>-75</v>
      </c>
    </row>
    <row r="72" spans="1:9">
      <c r="A72" s="290" t="s">
        <v>259</v>
      </c>
      <c r="B72" s="290">
        <v>2000</v>
      </c>
      <c r="C72" s="290" t="s">
        <v>260</v>
      </c>
      <c r="D72" s="290" t="s">
        <v>273</v>
      </c>
      <c r="E72" s="290" t="s">
        <v>258</v>
      </c>
      <c r="F72" s="290" t="s">
        <v>268</v>
      </c>
      <c r="G72" s="290" t="str">
        <f t="shared" ref="G72:I72" si="30">G32</f>
        <v>Power plants</v>
      </c>
      <c r="H72" s="290" t="str">
        <f t="shared" si="30"/>
        <v>Elect - Grid</v>
      </c>
      <c r="I72" s="290">
        <f t="shared" si="30"/>
        <v>-100</v>
      </c>
    </row>
    <row r="73" spans="1:9">
      <c r="A73" s="290" t="s">
        <v>259</v>
      </c>
      <c r="B73" s="290">
        <v>2000</v>
      </c>
      <c r="C73" s="290" t="s">
        <v>260</v>
      </c>
      <c r="D73" s="290" t="s">
        <v>262</v>
      </c>
      <c r="E73" s="290" t="s">
        <v>258</v>
      </c>
      <c r="F73" s="290" t="s">
        <v>268</v>
      </c>
      <c r="G73" s="290" t="str">
        <f t="shared" ref="G73:I73" si="31">G33</f>
        <v>Petrol dist.</v>
      </c>
      <c r="H73" s="290" t="str">
        <f t="shared" si="31"/>
        <v>Petrol</v>
      </c>
      <c r="I73" s="290">
        <f t="shared" si="31"/>
        <v>-26500</v>
      </c>
    </row>
    <row r="74" spans="1:9">
      <c r="A74" s="290" t="s">
        <v>259</v>
      </c>
      <c r="B74" s="290">
        <v>2000</v>
      </c>
      <c r="C74" s="290" t="s">
        <v>260</v>
      </c>
      <c r="D74" s="290" t="s">
        <v>273</v>
      </c>
      <c r="E74" s="290" t="s">
        <v>258</v>
      </c>
      <c r="F74" s="290" t="s">
        <v>268</v>
      </c>
      <c r="G74" s="290" t="str">
        <f>'Useful energy E'!X43</f>
        <v>Crude dist.</v>
      </c>
      <c r="H74" s="290" t="str">
        <f>'Useful energy E'!B59</f>
        <v>MD-Truck engines</v>
      </c>
      <c r="I74" s="290">
        <f>-'Useful energy E'!X59</f>
        <v>-20</v>
      </c>
    </row>
    <row r="75" spans="1:9">
      <c r="A75" s="290" t="s">
        <v>259</v>
      </c>
      <c r="B75" s="290">
        <v>2000</v>
      </c>
      <c r="C75" s="290" t="s">
        <v>260</v>
      </c>
      <c r="D75" s="290" t="s">
        <v>273</v>
      </c>
      <c r="E75" s="290" t="s">
        <v>258</v>
      </c>
      <c r="F75" s="290" t="s">
        <v>268</v>
      </c>
      <c r="G75" s="290" t="str">
        <f>'Useful energy E'!Y43</f>
        <v>NG dist.</v>
      </c>
      <c r="H75" s="290" t="str">
        <f>'Useful energy E'!B59</f>
        <v>MD-Truck engines</v>
      </c>
      <c r="I75" s="290">
        <f>-'Useful energy E'!Y59</f>
        <v>-20</v>
      </c>
    </row>
    <row r="76" spans="1:9">
      <c r="A76" s="290" t="s">
        <v>259</v>
      </c>
      <c r="B76" s="290">
        <v>2000</v>
      </c>
      <c r="C76" s="290" t="s">
        <v>260</v>
      </c>
      <c r="D76" s="290" t="s">
        <v>273</v>
      </c>
      <c r="E76" s="290" t="s">
        <v>258</v>
      </c>
      <c r="F76" s="290" t="s">
        <v>268</v>
      </c>
      <c r="G76" s="290" t="str">
        <f>'Useful energy E'!AC43</f>
        <v>Diesel dist.</v>
      </c>
      <c r="H76" s="290" t="str">
        <f>'Useful energy E'!B59</f>
        <v>MD-Truck engines</v>
      </c>
      <c r="I76" s="290">
        <f>-'Useful energy E'!AC59</f>
        <v>-17.9998</v>
      </c>
    </row>
    <row r="77" spans="1:9">
      <c r="A77" s="290" t="s">
        <v>259</v>
      </c>
      <c r="B77" s="290">
        <v>2000</v>
      </c>
      <c r="C77" s="290" t="s">
        <v>260</v>
      </c>
      <c r="D77" s="290" t="s">
        <v>273</v>
      </c>
      <c r="E77" s="290" t="s">
        <v>258</v>
      </c>
      <c r="F77" s="290" t="s">
        <v>268</v>
      </c>
      <c r="G77" s="290" t="str">
        <f>'Useful energy E'!AD43</f>
        <v>Petrol dist.</v>
      </c>
      <c r="H77" s="290" t="str">
        <f>'Useful energy E'!B59</f>
        <v>MD-Truck engines</v>
      </c>
      <c r="I77" s="290">
        <f>-'Useful energy E'!AD59</f>
        <v>-26.999700000000001</v>
      </c>
    </row>
    <row r="78" spans="1:9">
      <c r="A78" s="290" t="s">
        <v>259</v>
      </c>
      <c r="B78" s="290">
        <v>2000</v>
      </c>
      <c r="C78" s="290" t="s">
        <v>263</v>
      </c>
      <c r="D78" s="290" t="s">
        <v>24</v>
      </c>
      <c r="E78" s="290" t="s">
        <v>258</v>
      </c>
      <c r="F78" s="290" t="s">
        <v>268</v>
      </c>
      <c r="G78" s="290" t="s">
        <v>24</v>
      </c>
      <c r="H78" s="290" t="str">
        <f>'Useful energy E'!B56</f>
        <v>Light</v>
      </c>
      <c r="I78" s="290">
        <f>'Useful energy E'!AQ56</f>
        <v>1200</v>
      </c>
    </row>
    <row r="79" spans="1:9">
      <c r="A79" s="290" t="s">
        <v>259</v>
      </c>
      <c r="B79" s="290">
        <v>2000</v>
      </c>
      <c r="C79" s="290" t="s">
        <v>263</v>
      </c>
      <c r="D79" s="290" t="s">
        <v>16</v>
      </c>
      <c r="E79" s="290" t="s">
        <v>258</v>
      </c>
      <c r="F79" s="290" t="s">
        <v>268</v>
      </c>
      <c r="G79" s="290" t="s">
        <v>16</v>
      </c>
      <c r="H79" s="290" t="str">
        <f>'Useful energy E'!B57</f>
        <v>LTH</v>
      </c>
      <c r="I79" s="290">
        <f>'Useful energy E'!AQ57</f>
        <v>20000</v>
      </c>
    </row>
    <row r="80" spans="1:9">
      <c r="A80" s="290" t="s">
        <v>259</v>
      </c>
      <c r="B80" s="290">
        <v>2000</v>
      </c>
      <c r="C80" s="290" t="s">
        <v>263</v>
      </c>
      <c r="D80" s="290" t="s">
        <v>24</v>
      </c>
      <c r="E80" s="290" t="s">
        <v>258</v>
      </c>
      <c r="F80" s="290" t="s">
        <v>268</v>
      </c>
      <c r="G80" s="290" t="s">
        <v>24</v>
      </c>
      <c r="H80" s="290" t="str">
        <f>'Useful energy E'!B58</f>
        <v>MD-Car engines</v>
      </c>
      <c r="I80" s="290">
        <f>'Useful energy E'!AR58</f>
        <v>3000.4</v>
      </c>
    </row>
    <row r="81" spans="1:9">
      <c r="A81" s="290" t="s">
        <v>259</v>
      </c>
      <c r="B81" s="290">
        <v>2000</v>
      </c>
      <c r="C81" s="290" t="s">
        <v>263</v>
      </c>
      <c r="D81" s="290" t="s">
        <v>16</v>
      </c>
      <c r="E81" s="290" t="s">
        <v>258</v>
      </c>
      <c r="F81" s="290" t="s">
        <v>268</v>
      </c>
      <c r="G81" s="290" t="s">
        <v>16</v>
      </c>
      <c r="H81" s="290" t="str">
        <f>'Useful energy E'!B59</f>
        <v>MD-Truck engines</v>
      </c>
      <c r="I81" s="290">
        <f>'Useful energy E'!AR59</f>
        <v>1714.9804999999999</v>
      </c>
    </row>
    <row r="82" spans="1:9">
      <c r="A82" s="291" t="s">
        <v>259</v>
      </c>
      <c r="B82" s="291">
        <v>2000</v>
      </c>
      <c r="C82" s="291" t="s">
        <v>260</v>
      </c>
      <c r="D82" s="291" t="s">
        <v>261</v>
      </c>
      <c r="E82" s="291" t="s">
        <v>258</v>
      </c>
      <c r="F82" s="291" t="s">
        <v>269</v>
      </c>
      <c r="G82" s="291" t="str">
        <f>G38</f>
        <v>Resources - Crude</v>
      </c>
      <c r="H82" s="291" t="str">
        <f t="shared" ref="H82:I84" si="32">H38</f>
        <v>Crude</v>
      </c>
      <c r="I82" s="291">
        <f t="shared" si="32"/>
        <v>50000</v>
      </c>
    </row>
    <row r="83" spans="1:9">
      <c r="A83" s="291" t="s">
        <v>259</v>
      </c>
      <c r="B83" s="291">
        <v>2000</v>
      </c>
      <c r="C83" s="291" t="s">
        <v>260</v>
      </c>
      <c r="D83" s="291" t="s">
        <v>261</v>
      </c>
      <c r="E83" s="291" t="s">
        <v>258</v>
      </c>
      <c r="F83" s="291" t="s">
        <v>269</v>
      </c>
      <c r="G83" s="291" t="str">
        <f>G39</f>
        <v>Resources - NG</v>
      </c>
      <c r="H83" s="291" t="str">
        <f t="shared" si="32"/>
        <v>NG</v>
      </c>
      <c r="I83" s="291">
        <f t="shared" si="32"/>
        <v>43000</v>
      </c>
    </row>
    <row r="84" spans="1:9">
      <c r="A84" s="291" t="s">
        <v>259</v>
      </c>
      <c r="B84" s="291">
        <v>2000</v>
      </c>
      <c r="C84" s="291" t="s">
        <v>260</v>
      </c>
      <c r="D84" s="291" t="s">
        <v>262</v>
      </c>
      <c r="E84" s="291" t="s">
        <v>258</v>
      </c>
      <c r="F84" s="291" t="s">
        <v>269</v>
      </c>
      <c r="G84" s="291" t="str">
        <f>G40</f>
        <v>Gas wells &amp; proc.</v>
      </c>
      <c r="H84" s="291" t="str">
        <f t="shared" si="32"/>
        <v>NG - Wells</v>
      </c>
      <c r="I84" s="291">
        <f t="shared" si="32"/>
        <v>41000</v>
      </c>
    </row>
    <row r="85" spans="1:9">
      <c r="A85" s="291" t="s">
        <v>259</v>
      </c>
      <c r="B85" s="291">
        <v>2000</v>
      </c>
      <c r="C85" s="291" t="s">
        <v>260</v>
      </c>
      <c r="D85" s="291" t="s">
        <v>262</v>
      </c>
      <c r="E85" s="291" t="s">
        <v>258</v>
      </c>
      <c r="F85" s="291" t="s">
        <v>269</v>
      </c>
      <c r="G85" s="291" t="str">
        <f t="shared" ref="G85:I85" si="33">G41</f>
        <v>Oil fields</v>
      </c>
      <c r="H85" s="291" t="str">
        <f t="shared" si="33"/>
        <v>Crude - Fields</v>
      </c>
      <c r="I85" s="291">
        <f t="shared" si="33"/>
        <v>47500</v>
      </c>
    </row>
    <row r="86" spans="1:9">
      <c r="A86" s="291" t="s">
        <v>259</v>
      </c>
      <c r="B86" s="291">
        <v>2000</v>
      </c>
      <c r="C86" s="291" t="s">
        <v>260</v>
      </c>
      <c r="D86" s="291" t="s">
        <v>262</v>
      </c>
      <c r="E86" s="291" t="s">
        <v>258</v>
      </c>
      <c r="F86" s="291" t="s">
        <v>269</v>
      </c>
      <c r="G86" s="291" t="str">
        <f t="shared" ref="G86:I86" si="34">G42</f>
        <v>Crude dist.</v>
      </c>
      <c r="H86" s="291" t="str">
        <f t="shared" si="34"/>
        <v>Crude - Dist.</v>
      </c>
      <c r="I86" s="291">
        <f t="shared" si="34"/>
        <v>47000</v>
      </c>
    </row>
    <row r="87" spans="1:9">
      <c r="A87" s="291" t="s">
        <v>259</v>
      </c>
      <c r="B87" s="291">
        <v>2000</v>
      </c>
      <c r="C87" s="291" t="s">
        <v>260</v>
      </c>
      <c r="D87" s="291" t="s">
        <v>262</v>
      </c>
      <c r="E87" s="291" t="s">
        <v>258</v>
      </c>
      <c r="F87" s="291" t="s">
        <v>269</v>
      </c>
      <c r="G87" s="291" t="str">
        <f t="shared" ref="G87:I87" si="35">G43</f>
        <v>NG dist.</v>
      </c>
      <c r="H87" s="291" t="str">
        <f t="shared" si="35"/>
        <v>NG - Dist.</v>
      </c>
      <c r="I87" s="291">
        <f t="shared" si="35"/>
        <v>41000</v>
      </c>
    </row>
    <row r="88" spans="1:9">
      <c r="A88" s="291" t="s">
        <v>259</v>
      </c>
      <c r="B88" s="291">
        <v>2000</v>
      </c>
      <c r="C88" s="291" t="s">
        <v>260</v>
      </c>
      <c r="D88" s="291" t="s">
        <v>262</v>
      </c>
      <c r="E88" s="291" t="s">
        <v>258</v>
      </c>
      <c r="F88" s="291" t="s">
        <v>269</v>
      </c>
      <c r="G88" s="291" t="str">
        <f t="shared" ref="G88:I88" si="36">G44</f>
        <v>Oil refineries</v>
      </c>
      <c r="H88" s="291" t="str">
        <f t="shared" si="36"/>
        <v>Diesel</v>
      </c>
      <c r="I88" s="291">
        <f t="shared" si="36"/>
        <v>15500</v>
      </c>
    </row>
    <row r="89" spans="1:9">
      <c r="A89" s="291" t="s">
        <v>259</v>
      </c>
      <c r="B89" s="291">
        <v>2000</v>
      </c>
      <c r="C89" s="291" t="s">
        <v>260</v>
      </c>
      <c r="D89" s="291" t="s">
        <v>262</v>
      </c>
      <c r="E89" s="291" t="s">
        <v>258</v>
      </c>
      <c r="F89" s="291" t="s">
        <v>269</v>
      </c>
      <c r="G89" s="291" t="str">
        <f t="shared" ref="G89:I89" si="37">G45</f>
        <v>Oil refineries</v>
      </c>
      <c r="H89" s="291" t="str">
        <f t="shared" si="37"/>
        <v>Petrol</v>
      </c>
      <c r="I89" s="291">
        <f t="shared" si="37"/>
        <v>26500</v>
      </c>
    </row>
    <row r="90" spans="1:9">
      <c r="A90" s="291" t="s">
        <v>259</v>
      </c>
      <c r="B90" s="291">
        <v>2000</v>
      </c>
      <c r="C90" s="291" t="s">
        <v>260</v>
      </c>
      <c r="D90" s="291" t="s">
        <v>262</v>
      </c>
      <c r="E90" s="291" t="s">
        <v>258</v>
      </c>
      <c r="F90" s="291" t="s">
        <v>269</v>
      </c>
      <c r="G90" s="291" t="str">
        <f t="shared" ref="G90:I90" si="38">G46</f>
        <v>Power plants</v>
      </c>
      <c r="H90" s="291" t="str">
        <f t="shared" si="38"/>
        <v>Elect</v>
      </c>
      <c r="I90" s="291">
        <f t="shared" si="38"/>
        <v>6400</v>
      </c>
    </row>
    <row r="91" spans="1:9">
      <c r="A91" s="291" t="s">
        <v>259</v>
      </c>
      <c r="B91" s="291">
        <v>2000</v>
      </c>
      <c r="C91" s="291" t="s">
        <v>260</v>
      </c>
      <c r="D91" s="291" t="s">
        <v>262</v>
      </c>
      <c r="E91" s="291" t="s">
        <v>258</v>
      </c>
      <c r="F91" s="291" t="s">
        <v>269</v>
      </c>
      <c r="G91" s="291" t="str">
        <f t="shared" ref="G91:I91" si="39">G47</f>
        <v>Elect. grid</v>
      </c>
      <c r="H91" s="291" t="str">
        <f t="shared" si="39"/>
        <v>Elect - Grid</v>
      </c>
      <c r="I91" s="291">
        <f t="shared" si="39"/>
        <v>6275</v>
      </c>
    </row>
    <row r="92" spans="1:9">
      <c r="A92" s="291" t="s">
        <v>259</v>
      </c>
      <c r="B92" s="291">
        <v>2000</v>
      </c>
      <c r="C92" s="291" t="s">
        <v>260</v>
      </c>
      <c r="D92" s="291" t="s">
        <v>262</v>
      </c>
      <c r="E92" s="291" t="s">
        <v>258</v>
      </c>
      <c r="F92" s="291" t="s">
        <v>269</v>
      </c>
      <c r="G92" s="291" t="str">
        <f t="shared" ref="G92:I92" si="40">G48</f>
        <v>Diesel dist.</v>
      </c>
      <c r="H92" s="291" t="str">
        <f t="shared" si="40"/>
        <v>Diesel - Dist.</v>
      </c>
      <c r="I92" s="291">
        <f t="shared" si="40"/>
        <v>15150</v>
      </c>
    </row>
    <row r="93" spans="1:9">
      <c r="A93" s="291" t="s">
        <v>259</v>
      </c>
      <c r="B93" s="291">
        <v>2000</v>
      </c>
      <c r="C93" s="291" t="s">
        <v>260</v>
      </c>
      <c r="D93" s="291" t="s">
        <v>262</v>
      </c>
      <c r="E93" s="291" t="s">
        <v>258</v>
      </c>
      <c r="F93" s="291" t="s">
        <v>269</v>
      </c>
      <c r="G93" s="291" t="str">
        <f t="shared" ref="G93:I93" si="41">G49</f>
        <v>Petrol dist.</v>
      </c>
      <c r="H93" s="291" t="str">
        <f t="shared" si="41"/>
        <v>Petrol - Dist.</v>
      </c>
      <c r="I93" s="291">
        <f t="shared" si="41"/>
        <v>26000</v>
      </c>
    </row>
    <row r="94" spans="1:9">
      <c r="A94" s="291" t="s">
        <v>259</v>
      </c>
      <c r="B94" s="291">
        <v>2000</v>
      </c>
      <c r="C94" s="291" t="s">
        <v>260</v>
      </c>
      <c r="D94" s="291" t="s">
        <v>262</v>
      </c>
      <c r="E94" s="291" t="s">
        <v>258</v>
      </c>
      <c r="F94" s="291" t="s">
        <v>269</v>
      </c>
      <c r="G94" s="291" t="str">
        <f t="shared" ref="G94:I94" si="42">G50</f>
        <v>Car engines</v>
      </c>
      <c r="H94" s="291" t="str">
        <f t="shared" si="42"/>
        <v>MD-Car engines</v>
      </c>
      <c r="I94" s="291">
        <f t="shared" si="42"/>
        <v>3000.4</v>
      </c>
    </row>
    <row r="95" spans="1:9">
      <c r="A95" s="291" t="s">
        <v>259</v>
      </c>
      <c r="B95" s="291">
        <v>2000</v>
      </c>
      <c r="C95" s="291" t="s">
        <v>260</v>
      </c>
      <c r="D95" s="291" t="s">
        <v>262</v>
      </c>
      <c r="E95" s="291" t="s">
        <v>258</v>
      </c>
      <c r="F95" s="291" t="s">
        <v>269</v>
      </c>
      <c r="G95" s="291" t="str">
        <f t="shared" ref="G95:I95" si="43">G51</f>
        <v>Furnaces</v>
      </c>
      <c r="H95" s="291" t="str">
        <f t="shared" si="43"/>
        <v>LTH</v>
      </c>
      <c r="I95" s="291">
        <f t="shared" si="43"/>
        <v>20000</v>
      </c>
    </row>
    <row r="96" spans="1:9">
      <c r="A96" s="291" t="s">
        <v>259</v>
      </c>
      <c r="B96" s="291">
        <v>2000</v>
      </c>
      <c r="C96" s="291" t="s">
        <v>260</v>
      </c>
      <c r="D96" s="291" t="s">
        <v>262</v>
      </c>
      <c r="E96" s="291" t="s">
        <v>258</v>
      </c>
      <c r="F96" s="291" t="s">
        <v>269</v>
      </c>
      <c r="G96" s="291" t="str">
        <f t="shared" ref="G96:I96" si="44">G52</f>
        <v>Light fixtures</v>
      </c>
      <c r="H96" s="291" t="str">
        <f t="shared" si="44"/>
        <v>Light</v>
      </c>
      <c r="I96" s="291">
        <f t="shared" si="44"/>
        <v>1200</v>
      </c>
    </row>
    <row r="97" spans="1:9">
      <c r="A97" s="291" t="s">
        <v>259</v>
      </c>
      <c r="B97" s="291">
        <v>2000</v>
      </c>
      <c r="C97" s="291" t="s">
        <v>260</v>
      </c>
      <c r="D97" s="291" t="s">
        <v>262</v>
      </c>
      <c r="E97" s="291" t="s">
        <v>258</v>
      </c>
      <c r="F97" s="291" t="s">
        <v>269</v>
      </c>
      <c r="G97" s="291" t="str">
        <f t="shared" ref="G97:I97" si="45">G53</f>
        <v>Truck engines</v>
      </c>
      <c r="H97" s="291" t="str">
        <f t="shared" si="45"/>
        <v>MD-Truck engines</v>
      </c>
      <c r="I97" s="291">
        <f t="shared" si="45"/>
        <v>1799.98</v>
      </c>
    </row>
    <row r="98" spans="1:9">
      <c r="A98" s="291" t="s">
        <v>259</v>
      </c>
      <c r="B98" s="291">
        <v>2000</v>
      </c>
      <c r="C98" s="291" t="s">
        <v>260</v>
      </c>
      <c r="D98" s="291" t="s">
        <v>262</v>
      </c>
      <c r="E98" s="291" t="s">
        <v>258</v>
      </c>
      <c r="F98" s="291" t="s">
        <v>269</v>
      </c>
      <c r="G98" s="291" t="str">
        <f>'Energy services E'!B118</f>
        <v>Cars</v>
      </c>
      <c r="H98" s="291" t="str">
        <f>'Energy services E'!U72</f>
        <v xml:space="preserve">Passenger [passenger-km/yr] </v>
      </c>
      <c r="I98" s="291">
        <f>'Energy services E'!U118</f>
        <v>500000000000</v>
      </c>
    </row>
    <row r="99" spans="1:9">
      <c r="A99" s="291" t="s">
        <v>259</v>
      </c>
      <c r="B99" s="291">
        <v>2000</v>
      </c>
      <c r="C99" s="291" t="s">
        <v>260</v>
      </c>
      <c r="D99" s="291" t="s">
        <v>262</v>
      </c>
      <c r="E99" s="291" t="s">
        <v>258</v>
      </c>
      <c r="F99" s="291" t="s">
        <v>269</v>
      </c>
      <c r="G99" s="291" t="str">
        <f>'Energy services E'!B119</f>
        <v>Homes</v>
      </c>
      <c r="H99" s="291" t="str">
        <f>'Energy services E'!V72</f>
        <v>Space heating [m3-K]</v>
      </c>
      <c r="I99" s="291">
        <f>'Energy services E'!V119</f>
        <v>75000000000</v>
      </c>
    </row>
    <row r="100" spans="1:9">
      <c r="A100" s="291" t="s">
        <v>259</v>
      </c>
      <c r="B100" s="291">
        <v>2000</v>
      </c>
      <c r="C100" s="291" t="s">
        <v>260</v>
      </c>
      <c r="D100" s="291" t="s">
        <v>262</v>
      </c>
      <c r="E100" s="291" t="s">
        <v>258</v>
      </c>
      <c r="F100" s="291" t="s">
        <v>269</v>
      </c>
      <c r="G100" s="291" t="str">
        <f>'Energy services E'!B120</f>
        <v>Rooms</v>
      </c>
      <c r="H100" s="291" t="str">
        <f>'Energy services E'!T72</f>
        <v>Illumination [lumen-hrs/yr]</v>
      </c>
      <c r="I100" s="291">
        <f>'Energy services E'!T120</f>
        <v>500000000000000</v>
      </c>
    </row>
    <row r="101" spans="1:9">
      <c r="A101" s="291" t="s">
        <v>259</v>
      </c>
      <c r="B101" s="291">
        <v>2000</v>
      </c>
      <c r="C101" s="291" t="s">
        <v>260</v>
      </c>
      <c r="D101" s="291" t="s">
        <v>262</v>
      </c>
      <c r="E101" s="291" t="s">
        <v>258</v>
      </c>
      <c r="F101" s="291" t="s">
        <v>269</v>
      </c>
      <c r="G101" s="291" t="str">
        <f>'Energy services E'!B121</f>
        <v>Trucks</v>
      </c>
      <c r="H101" s="291" t="str">
        <f>'Energy services E'!S72</f>
        <v>Freight [tonne-km/year]</v>
      </c>
      <c r="I101" s="291">
        <f>'Energy services E'!S121</f>
        <v>150000000000</v>
      </c>
    </row>
    <row r="102" spans="1:9">
      <c r="A102" s="291" t="s">
        <v>259</v>
      </c>
      <c r="B102" s="291">
        <v>2000</v>
      </c>
      <c r="C102" s="291" t="s">
        <v>260</v>
      </c>
      <c r="D102" s="291" t="s">
        <v>262</v>
      </c>
      <c r="E102" s="291" t="s">
        <v>258</v>
      </c>
      <c r="F102" s="291" t="s">
        <v>269</v>
      </c>
      <c r="G102" s="291" t="str">
        <f t="shared" ref="G102:I102" si="46">G54</f>
        <v>Oil fields</v>
      </c>
      <c r="H102" s="291" t="str">
        <f t="shared" si="46"/>
        <v>Crude</v>
      </c>
      <c r="I102" s="291">
        <f t="shared" si="46"/>
        <v>-50000</v>
      </c>
    </row>
    <row r="103" spans="1:9">
      <c r="A103" s="291" t="s">
        <v>259</v>
      </c>
      <c r="B103" s="291">
        <v>2000</v>
      </c>
      <c r="C103" s="291" t="s">
        <v>260</v>
      </c>
      <c r="D103" s="291" t="s">
        <v>262</v>
      </c>
      <c r="E103" s="291" t="s">
        <v>258</v>
      </c>
      <c r="F103" s="291" t="s">
        <v>269</v>
      </c>
      <c r="G103" s="291" t="str">
        <f t="shared" ref="G103:I103" si="47">G55</f>
        <v>Crude dist.</v>
      </c>
      <c r="H103" s="291" t="str">
        <f t="shared" si="47"/>
        <v>Crude - Fields</v>
      </c>
      <c r="I103" s="291">
        <f t="shared" si="47"/>
        <v>-47500</v>
      </c>
    </row>
    <row r="104" spans="1:9">
      <c r="A104" s="291" t="s">
        <v>259</v>
      </c>
      <c r="B104" s="291">
        <v>2000</v>
      </c>
      <c r="C104" s="291" t="s">
        <v>260</v>
      </c>
      <c r="D104" s="291" t="s">
        <v>262</v>
      </c>
      <c r="E104" s="291" t="s">
        <v>258</v>
      </c>
      <c r="F104" s="291" t="s">
        <v>269</v>
      </c>
      <c r="G104" s="291" t="str">
        <f t="shared" ref="G104:I104" si="48">G56</f>
        <v>Oil refineries</v>
      </c>
      <c r="H104" s="291" t="str">
        <f t="shared" si="48"/>
        <v>Crude - Dist.</v>
      </c>
      <c r="I104" s="291">
        <f t="shared" si="48"/>
        <v>-47000</v>
      </c>
    </row>
    <row r="105" spans="1:9">
      <c r="A105" s="291" t="s">
        <v>259</v>
      </c>
      <c r="B105" s="291">
        <v>2000</v>
      </c>
      <c r="C105" s="291" t="s">
        <v>260</v>
      </c>
      <c r="D105" s="291" t="s">
        <v>262</v>
      </c>
      <c r="E105" s="291" t="s">
        <v>258</v>
      </c>
      <c r="F105" s="291" t="s">
        <v>269</v>
      </c>
      <c r="G105" s="291" t="str">
        <f t="shared" ref="G105:I105" si="49">G57</f>
        <v>Gas wells &amp; proc.</v>
      </c>
      <c r="H105" s="291" t="str">
        <f t="shared" si="49"/>
        <v>NG</v>
      </c>
      <c r="I105" s="291">
        <f t="shared" si="49"/>
        <v>-43000</v>
      </c>
    </row>
    <row r="106" spans="1:9">
      <c r="A106" s="291" t="s">
        <v>259</v>
      </c>
      <c r="B106" s="291">
        <v>2000</v>
      </c>
      <c r="C106" s="291" t="s">
        <v>260</v>
      </c>
      <c r="D106" s="291" t="s">
        <v>262</v>
      </c>
      <c r="E106" s="291" t="s">
        <v>258</v>
      </c>
      <c r="F106" s="291" t="s">
        <v>269</v>
      </c>
      <c r="G106" s="291" t="str">
        <f t="shared" ref="G106:I106" si="50">G58</f>
        <v>NG dist.</v>
      </c>
      <c r="H106" s="291" t="str">
        <f t="shared" si="50"/>
        <v>NG - Wells</v>
      </c>
      <c r="I106" s="291">
        <f t="shared" si="50"/>
        <v>-41000</v>
      </c>
    </row>
    <row r="107" spans="1:9">
      <c r="A107" s="291" t="s">
        <v>259</v>
      </c>
      <c r="B107" s="291">
        <v>2000</v>
      </c>
      <c r="C107" s="291" t="s">
        <v>260</v>
      </c>
      <c r="D107" s="291" t="s">
        <v>262</v>
      </c>
      <c r="E107" s="291" t="s">
        <v>258</v>
      </c>
      <c r="F107" s="291" t="s">
        <v>269</v>
      </c>
      <c r="G107" s="291" t="str">
        <f t="shared" ref="G107:I107" si="51">G59</f>
        <v>Power plants</v>
      </c>
      <c r="H107" s="291" t="str">
        <f t="shared" si="51"/>
        <v>NG - Dist.</v>
      </c>
      <c r="I107" s="291">
        <f t="shared" si="51"/>
        <v>-16000</v>
      </c>
    </row>
    <row r="108" spans="1:9">
      <c r="A108" s="291" t="s">
        <v>259</v>
      </c>
      <c r="B108" s="291">
        <v>2000</v>
      </c>
      <c r="C108" s="291" t="s">
        <v>260</v>
      </c>
      <c r="D108" s="291" t="s">
        <v>262</v>
      </c>
      <c r="E108" s="291" t="s">
        <v>258</v>
      </c>
      <c r="F108" s="291" t="s">
        <v>269</v>
      </c>
      <c r="G108" s="291" t="str">
        <f>'Energy services E'!AJ72</f>
        <v xml:space="preserve">Furnaces </v>
      </c>
      <c r="H108" s="291" t="str">
        <f>'Energy services E'!B78</f>
        <v>NG - Dist.</v>
      </c>
      <c r="I108" s="291">
        <f>-'Energy services E'!AJ78</f>
        <v>-25000</v>
      </c>
    </row>
    <row r="109" spans="1:9">
      <c r="A109" s="291" t="s">
        <v>259</v>
      </c>
      <c r="B109" s="291">
        <v>2000</v>
      </c>
      <c r="C109" s="291" t="s">
        <v>260</v>
      </c>
      <c r="D109" s="291" t="s">
        <v>262</v>
      </c>
      <c r="E109" s="291" t="s">
        <v>258</v>
      </c>
      <c r="F109" s="291" t="s">
        <v>269</v>
      </c>
      <c r="G109" s="291" t="str">
        <f t="shared" ref="G109:I109" si="52">G60</f>
        <v>Diesel dist.</v>
      </c>
      <c r="H109" s="291" t="str">
        <f t="shared" si="52"/>
        <v>Diesel</v>
      </c>
      <c r="I109" s="291">
        <f t="shared" si="52"/>
        <v>-15500</v>
      </c>
    </row>
    <row r="110" spans="1:9">
      <c r="A110" s="291" t="s">
        <v>259</v>
      </c>
      <c r="B110" s="291">
        <v>2000</v>
      </c>
      <c r="C110" s="291" t="s">
        <v>260</v>
      </c>
      <c r="D110" s="291" t="s">
        <v>273</v>
      </c>
      <c r="E110" s="291" t="s">
        <v>258</v>
      </c>
      <c r="F110" s="291" t="s">
        <v>269</v>
      </c>
      <c r="G110" s="291" t="str">
        <f t="shared" ref="G110:I110" si="53">G61</f>
        <v>Gas wells &amp; proc.</v>
      </c>
      <c r="H110" s="291" t="str">
        <f t="shared" si="53"/>
        <v>Diesel - Dist.</v>
      </c>
      <c r="I110" s="291">
        <f t="shared" si="53"/>
        <v>-50</v>
      </c>
    </row>
    <row r="111" spans="1:9">
      <c r="A111" s="291" t="s">
        <v>259</v>
      </c>
      <c r="B111" s="291">
        <v>2000</v>
      </c>
      <c r="C111" s="291" t="s">
        <v>260</v>
      </c>
      <c r="D111" s="291" t="s">
        <v>273</v>
      </c>
      <c r="E111" s="291" t="s">
        <v>258</v>
      </c>
      <c r="F111" s="291" t="s">
        <v>269</v>
      </c>
      <c r="G111" s="291" t="str">
        <f t="shared" ref="G111:I111" si="54">G62</f>
        <v>Oil fields</v>
      </c>
      <c r="H111" s="291" t="str">
        <f t="shared" si="54"/>
        <v>Diesel - Dist.</v>
      </c>
      <c r="I111" s="291">
        <f t="shared" si="54"/>
        <v>-50</v>
      </c>
    </row>
    <row r="112" spans="1:9">
      <c r="A112" s="291" t="s">
        <v>259</v>
      </c>
      <c r="B112" s="291">
        <v>2000</v>
      </c>
      <c r="C112" s="291" t="s">
        <v>260</v>
      </c>
      <c r="D112" s="291" t="s">
        <v>262</v>
      </c>
      <c r="E112" s="291" t="s">
        <v>258</v>
      </c>
      <c r="F112" s="291" t="s">
        <v>269</v>
      </c>
      <c r="G112" s="291" t="str">
        <f>'Energy services E'!AL72</f>
        <v xml:space="preserve">Truck engines </v>
      </c>
      <c r="H112" s="291" t="str">
        <f>'Energy services E'!B80</f>
        <v>Diesel - Dist.</v>
      </c>
      <c r="I112" s="291">
        <f>-'Energy services E'!AL80</f>
        <v>-15050</v>
      </c>
    </row>
    <row r="113" spans="1:9">
      <c r="A113" s="291" t="s">
        <v>259</v>
      </c>
      <c r="B113" s="291">
        <v>2000</v>
      </c>
      <c r="C113" s="291" t="s">
        <v>260</v>
      </c>
      <c r="D113" s="291" t="s">
        <v>262</v>
      </c>
      <c r="E113" s="291" t="s">
        <v>258</v>
      </c>
      <c r="F113" s="291" t="s">
        <v>269</v>
      </c>
      <c r="G113" s="291" t="str">
        <f t="shared" ref="G113:I119" si="55">G66</f>
        <v>Elect. grid</v>
      </c>
      <c r="H113" s="291" t="str">
        <f t="shared" si="55"/>
        <v>Elect</v>
      </c>
      <c r="I113" s="291">
        <f t="shared" si="55"/>
        <v>-6400</v>
      </c>
    </row>
    <row r="114" spans="1:9">
      <c r="A114" s="291" t="s">
        <v>259</v>
      </c>
      <c r="B114" s="291">
        <v>2000</v>
      </c>
      <c r="C114" s="291" t="s">
        <v>260</v>
      </c>
      <c r="D114" s="291" t="s">
        <v>273</v>
      </c>
      <c r="E114" s="291" t="s">
        <v>258</v>
      </c>
      <c r="F114" s="291" t="s">
        <v>269</v>
      </c>
      <c r="G114" s="291" t="str">
        <f t="shared" si="55"/>
        <v>Gas wells &amp; proc.</v>
      </c>
      <c r="H114" s="291" t="str">
        <f t="shared" si="55"/>
        <v>Elect - Grid</v>
      </c>
      <c r="I114" s="291">
        <f t="shared" si="55"/>
        <v>-25</v>
      </c>
    </row>
    <row r="115" spans="1:9">
      <c r="A115" s="291" t="s">
        <v>259</v>
      </c>
      <c r="B115" s="291">
        <v>2000</v>
      </c>
      <c r="C115" s="291" t="s">
        <v>260</v>
      </c>
      <c r="D115" s="291" t="s">
        <v>273</v>
      </c>
      <c r="E115" s="291" t="s">
        <v>258</v>
      </c>
      <c r="F115" s="291" t="s">
        <v>269</v>
      </c>
      <c r="G115" s="291" t="str">
        <f t="shared" si="55"/>
        <v>Oil fields</v>
      </c>
      <c r="H115" s="291" t="str">
        <f t="shared" si="55"/>
        <v>Elect - Grid</v>
      </c>
      <c r="I115" s="291">
        <f t="shared" si="55"/>
        <v>-25</v>
      </c>
    </row>
    <row r="116" spans="1:9">
      <c r="A116" s="291" t="s">
        <v>259</v>
      </c>
      <c r="B116" s="291">
        <v>2000</v>
      </c>
      <c r="C116" s="291" t="s">
        <v>260</v>
      </c>
      <c r="D116" s="291" t="s">
        <v>273</v>
      </c>
      <c r="E116" s="291" t="s">
        <v>258</v>
      </c>
      <c r="F116" s="291" t="s">
        <v>269</v>
      </c>
      <c r="G116" s="291" t="str">
        <f t="shared" si="55"/>
        <v>Crude dist.</v>
      </c>
      <c r="H116" s="291" t="str">
        <f t="shared" si="55"/>
        <v>Elect - Grid</v>
      </c>
      <c r="I116" s="291">
        <f t="shared" si="55"/>
        <v>-25</v>
      </c>
    </row>
    <row r="117" spans="1:9">
      <c r="A117" s="291" t="s">
        <v>259</v>
      </c>
      <c r="B117" s="291">
        <v>2000</v>
      </c>
      <c r="C117" s="291" t="s">
        <v>260</v>
      </c>
      <c r="D117" s="291" t="s">
        <v>273</v>
      </c>
      <c r="E117" s="291" t="s">
        <v>258</v>
      </c>
      <c r="F117" s="291" t="s">
        <v>269</v>
      </c>
      <c r="G117" s="291" t="str">
        <f t="shared" si="55"/>
        <v>NG dist.</v>
      </c>
      <c r="H117" s="291" t="str">
        <f t="shared" si="55"/>
        <v>Elect - Grid</v>
      </c>
      <c r="I117" s="291">
        <f t="shared" si="55"/>
        <v>-25</v>
      </c>
    </row>
    <row r="118" spans="1:9">
      <c r="A118" s="291" t="s">
        <v>259</v>
      </c>
      <c r="B118" s="291">
        <v>2000</v>
      </c>
      <c r="C118" s="291" t="s">
        <v>260</v>
      </c>
      <c r="D118" s="291" t="s">
        <v>273</v>
      </c>
      <c r="E118" s="291" t="s">
        <v>258</v>
      </c>
      <c r="F118" s="291" t="s">
        <v>269</v>
      </c>
      <c r="G118" s="291" t="str">
        <f t="shared" si="55"/>
        <v>Oil refineries</v>
      </c>
      <c r="H118" s="291" t="str">
        <f t="shared" si="55"/>
        <v>Elect - Grid</v>
      </c>
      <c r="I118" s="291">
        <f t="shared" si="55"/>
        <v>-75</v>
      </c>
    </row>
    <row r="119" spans="1:9">
      <c r="A119" s="291" t="s">
        <v>259</v>
      </c>
      <c r="B119" s="291">
        <v>2000</v>
      </c>
      <c r="C119" s="291" t="s">
        <v>260</v>
      </c>
      <c r="D119" s="291" t="s">
        <v>273</v>
      </c>
      <c r="E119" s="291" t="s">
        <v>258</v>
      </c>
      <c r="F119" s="291" t="s">
        <v>269</v>
      </c>
      <c r="G119" s="291" t="str">
        <f t="shared" si="55"/>
        <v>Power plants</v>
      </c>
      <c r="H119" s="291" t="str">
        <f t="shared" si="55"/>
        <v>Elect - Grid</v>
      </c>
      <c r="I119" s="291">
        <f t="shared" si="55"/>
        <v>-100</v>
      </c>
    </row>
    <row r="120" spans="1:9">
      <c r="A120" s="291" t="s">
        <v>259</v>
      </c>
      <c r="B120" s="291">
        <v>2000</v>
      </c>
      <c r="C120" s="291" t="s">
        <v>260</v>
      </c>
      <c r="D120" s="291" t="s">
        <v>262</v>
      </c>
      <c r="E120" s="291" t="s">
        <v>258</v>
      </c>
      <c r="F120" s="291" t="s">
        <v>269</v>
      </c>
      <c r="G120" s="291" t="str">
        <f>'Energy services E'!AK72</f>
        <v xml:space="preserve">Light fixtures </v>
      </c>
      <c r="H120" s="291" t="str">
        <f>'Energy services E'!B82</f>
        <v>Elect - Grid</v>
      </c>
      <c r="I120" s="291">
        <f>-'Energy services E'!AK82</f>
        <v>-6000</v>
      </c>
    </row>
    <row r="121" spans="1:9">
      <c r="A121" s="291" t="s">
        <v>259</v>
      </c>
      <c r="B121" s="291">
        <v>2000</v>
      </c>
      <c r="C121" s="291" t="s">
        <v>260</v>
      </c>
      <c r="D121" s="291" t="s">
        <v>262</v>
      </c>
      <c r="E121" s="291" t="s">
        <v>258</v>
      </c>
      <c r="F121" s="291" t="s">
        <v>269</v>
      </c>
      <c r="G121" s="291" t="str">
        <f>G73</f>
        <v>Petrol dist.</v>
      </c>
      <c r="H121" s="291" t="str">
        <f>H73</f>
        <v>Petrol</v>
      </c>
      <c r="I121" s="291">
        <f>I73</f>
        <v>-26500</v>
      </c>
    </row>
    <row r="122" spans="1:9">
      <c r="A122" s="291" t="s">
        <v>259</v>
      </c>
      <c r="B122" s="291">
        <v>2000</v>
      </c>
      <c r="C122" s="291" t="s">
        <v>260</v>
      </c>
      <c r="D122" s="291" t="s">
        <v>262</v>
      </c>
      <c r="E122" s="291" t="s">
        <v>258</v>
      </c>
      <c r="F122" s="291" t="s">
        <v>269</v>
      </c>
      <c r="G122" s="291" t="str">
        <f>'Energy services E'!AI72</f>
        <v xml:space="preserve">Car engines </v>
      </c>
      <c r="H122" s="291" t="str">
        <f>'Energy services E'!B84</f>
        <v>Petrol - Dist.</v>
      </c>
      <c r="I122" s="291">
        <f>-'Energy services E'!AI84</f>
        <v>-26000</v>
      </c>
    </row>
    <row r="123" spans="1:9">
      <c r="A123" s="291" t="s">
        <v>259</v>
      </c>
      <c r="B123" s="291">
        <v>2000</v>
      </c>
      <c r="C123" s="291" t="s">
        <v>260</v>
      </c>
      <c r="D123" s="291" t="s">
        <v>262</v>
      </c>
      <c r="E123" s="291" t="s">
        <v>258</v>
      </c>
      <c r="F123" s="291" t="s">
        <v>269</v>
      </c>
      <c r="G123" s="291" t="str">
        <f>'Energy services E'!B85</f>
        <v>Light</v>
      </c>
      <c r="H123" s="291" t="str">
        <f>'Energy services E'!AO72</f>
        <v xml:space="preserve">Rooms </v>
      </c>
      <c r="I123" s="291">
        <f>-'Energy services E'!AO85</f>
        <v>-1200</v>
      </c>
    </row>
    <row r="124" spans="1:9">
      <c r="A124" s="291" t="s">
        <v>259</v>
      </c>
      <c r="B124" s="291">
        <v>2000</v>
      </c>
      <c r="C124" s="291" t="s">
        <v>260</v>
      </c>
      <c r="D124" s="291" t="s">
        <v>262</v>
      </c>
      <c r="E124" s="291" t="s">
        <v>258</v>
      </c>
      <c r="F124" s="291" t="s">
        <v>269</v>
      </c>
      <c r="G124" s="291" t="str">
        <f>'Energy services E'!B86</f>
        <v>LTH</v>
      </c>
      <c r="H124" s="291" t="str">
        <f>'Energy services E'!AN72</f>
        <v xml:space="preserve">Homes    </v>
      </c>
      <c r="I124" s="291">
        <f>-'Energy services E'!AN86</f>
        <v>-20000</v>
      </c>
    </row>
    <row r="125" spans="1:9">
      <c r="A125" s="291" t="s">
        <v>259</v>
      </c>
      <c r="B125" s="291">
        <v>2000</v>
      </c>
      <c r="C125" s="291" t="s">
        <v>260</v>
      </c>
      <c r="D125" s="291" t="s">
        <v>262</v>
      </c>
      <c r="E125" s="291" t="s">
        <v>258</v>
      </c>
      <c r="F125" s="291" t="s">
        <v>269</v>
      </c>
      <c r="G125" s="291" t="str">
        <f>'Energy services E'!B87</f>
        <v>MD - Car engines</v>
      </c>
      <c r="H125" s="291" t="str">
        <f>'Energy services E'!AM72</f>
        <v xml:space="preserve">Cars </v>
      </c>
      <c r="I125" s="291">
        <f>-'Energy services E'!AM87</f>
        <v>-3000.4000000000015</v>
      </c>
    </row>
    <row r="126" spans="1:9">
      <c r="A126" s="291" t="s">
        <v>259</v>
      </c>
      <c r="B126" s="291">
        <v>2000</v>
      </c>
      <c r="C126" s="291" t="s">
        <v>260</v>
      </c>
      <c r="D126" s="291" t="s">
        <v>262</v>
      </c>
      <c r="E126" s="291" t="s">
        <v>258</v>
      </c>
      <c r="F126" s="291" t="s">
        <v>269</v>
      </c>
      <c r="G126" s="291" t="str">
        <f>'Energy services E'!B88</f>
        <v>MD - Truck engines</v>
      </c>
      <c r="H126" s="291" t="str">
        <f>'Energy services E'!AP72</f>
        <v xml:space="preserve">Trucks </v>
      </c>
      <c r="I126" s="291">
        <f>-'Energy services E'!AP88</f>
        <v>-1799.9799999999996</v>
      </c>
    </row>
    <row r="127" spans="1:9">
      <c r="A127" s="291" t="s">
        <v>259</v>
      </c>
      <c r="B127" s="291">
        <v>2000</v>
      </c>
      <c r="C127" s="291" t="s">
        <v>260</v>
      </c>
      <c r="D127" s="291" t="s">
        <v>273</v>
      </c>
      <c r="E127" s="291" t="s">
        <v>258</v>
      </c>
      <c r="F127" s="291" t="s">
        <v>269</v>
      </c>
      <c r="G127" s="291" t="str">
        <f>'Energy services E'!B89</f>
        <v>Freight [tonne-km/year]</v>
      </c>
      <c r="H127" s="291" t="str">
        <f>'Energy services E'!AB72</f>
        <v xml:space="preserve">Crude dist. </v>
      </c>
      <c r="I127" s="291">
        <f>-'Energy services E'!AB89</f>
        <v>-1666685185.3909488</v>
      </c>
    </row>
    <row r="128" spans="1:9">
      <c r="A128" s="291" t="s">
        <v>259</v>
      </c>
      <c r="B128" s="291">
        <v>2000</v>
      </c>
      <c r="C128" s="291" t="s">
        <v>260</v>
      </c>
      <c r="D128" s="291" t="s">
        <v>273</v>
      </c>
      <c r="E128" s="291" t="s">
        <v>258</v>
      </c>
      <c r="F128" s="291" t="s">
        <v>269</v>
      </c>
      <c r="G128" s="291" t="str">
        <f>'Energy services E'!B89</f>
        <v>Freight [tonne-km/year]</v>
      </c>
      <c r="H128" s="291" t="str">
        <f>'Energy services E'!AC72</f>
        <v xml:space="preserve">NG dist. </v>
      </c>
      <c r="I128" s="291">
        <f>-'Energy services E'!AC89</f>
        <v>-1666685185.3909488</v>
      </c>
    </row>
    <row r="129" spans="1:9">
      <c r="A129" s="291" t="s">
        <v>259</v>
      </c>
      <c r="B129" s="291">
        <v>2000</v>
      </c>
      <c r="C129" s="291" t="s">
        <v>260</v>
      </c>
      <c r="D129" s="291" t="s">
        <v>273</v>
      </c>
      <c r="E129" s="291" t="s">
        <v>258</v>
      </c>
      <c r="F129" s="291" t="s">
        <v>269</v>
      </c>
      <c r="G129" s="291" t="str">
        <f>'Energy services E'!B89</f>
        <v>Freight [tonne-km/year]</v>
      </c>
      <c r="H129" s="291" t="str">
        <f>'Energy services E'!AG72</f>
        <v xml:space="preserve">Diesel dist. </v>
      </c>
      <c r="I129" s="291">
        <f>-'Energy services E'!AG89</f>
        <v>-1500000000</v>
      </c>
    </row>
    <row r="130" spans="1:9">
      <c r="A130" s="291" t="s">
        <v>259</v>
      </c>
      <c r="B130" s="291">
        <v>2000</v>
      </c>
      <c r="C130" s="291" t="s">
        <v>260</v>
      </c>
      <c r="D130" s="291" t="s">
        <v>273</v>
      </c>
      <c r="E130" s="291" t="s">
        <v>258</v>
      </c>
      <c r="F130" s="291" t="s">
        <v>269</v>
      </c>
      <c r="G130" s="291" t="str">
        <f>'Energy services E'!B89</f>
        <v>Freight [tonne-km/year]</v>
      </c>
      <c r="H130" s="291" t="str">
        <f>'Energy services E'!AH72</f>
        <v xml:space="preserve">Petrol dist. </v>
      </c>
      <c r="I130" s="291">
        <f>-'Energy services E'!AH89</f>
        <v>-2250000000</v>
      </c>
    </row>
    <row r="131" spans="1:9">
      <c r="A131" s="291" t="s">
        <v>259</v>
      </c>
      <c r="B131" s="291">
        <v>2000</v>
      </c>
      <c r="C131" s="291" t="s">
        <v>263</v>
      </c>
      <c r="D131" s="291" t="s">
        <v>16</v>
      </c>
      <c r="E131" s="291" t="s">
        <v>258</v>
      </c>
      <c r="F131" s="291" t="s">
        <v>269</v>
      </c>
      <c r="G131" s="291" t="s">
        <v>16</v>
      </c>
      <c r="H131" s="291" t="str">
        <f>'Energy services E'!B89</f>
        <v>Freight [tonne-km/year]</v>
      </c>
      <c r="I131" s="291">
        <f>'Energy services E'!AZ89</f>
        <v>142916629629.21808</v>
      </c>
    </row>
    <row r="132" spans="1:9">
      <c r="A132" s="291" t="s">
        <v>259</v>
      </c>
      <c r="B132" s="291">
        <v>2000</v>
      </c>
      <c r="C132" s="291" t="s">
        <v>263</v>
      </c>
      <c r="D132" s="291" t="s">
        <v>24</v>
      </c>
      <c r="E132" s="291" t="s">
        <v>258</v>
      </c>
      <c r="F132" s="291" t="s">
        <v>269</v>
      </c>
      <c r="G132" s="291" t="s">
        <v>24</v>
      </c>
      <c r="H132" s="291" t="str">
        <f>'Energy services E'!B90</f>
        <v>Illumination [lumen-hrs/yr]</v>
      </c>
      <c r="I132" s="291">
        <f>'Energy services E'!AY90</f>
        <v>500000000000000</v>
      </c>
    </row>
    <row r="133" spans="1:9">
      <c r="A133" s="291" t="s">
        <v>259</v>
      </c>
      <c r="B133" s="291">
        <v>2000</v>
      </c>
      <c r="C133" s="291" t="s">
        <v>263</v>
      </c>
      <c r="D133" s="291" t="s">
        <v>16</v>
      </c>
      <c r="E133" s="291" t="s">
        <v>258</v>
      </c>
      <c r="F133" s="291" t="s">
        <v>269</v>
      </c>
      <c r="G133" s="291" t="s">
        <v>16</v>
      </c>
      <c r="H133" s="291" t="str">
        <f>'Energy services E'!B91</f>
        <v>Passenger [passenger-km/yr]</v>
      </c>
      <c r="I133" s="291">
        <f>'Energy services E'!AZ91</f>
        <v>500000000000</v>
      </c>
    </row>
    <row r="134" spans="1:9">
      <c r="A134" s="291" t="s">
        <v>259</v>
      </c>
      <c r="B134" s="291">
        <v>2000</v>
      </c>
      <c r="C134" s="291" t="s">
        <v>263</v>
      </c>
      <c r="D134" s="291" t="s">
        <v>24</v>
      </c>
      <c r="E134" s="291" t="s">
        <v>258</v>
      </c>
      <c r="F134" s="291" t="s">
        <v>269</v>
      </c>
      <c r="G134" s="291" t="s">
        <v>24</v>
      </c>
      <c r="H134" s="291" t="str">
        <f>'Energy services E'!B92</f>
        <v>Space heating [m3-K]</v>
      </c>
      <c r="I134" s="291">
        <f>'Energy services E'!AY92</f>
        <v>75000000000</v>
      </c>
    </row>
    <row r="135" spans="1:9">
      <c r="A135" s="292" t="str">
        <f>A82</f>
        <v>GB</v>
      </c>
      <c r="B135" s="292">
        <f>B82</f>
        <v>2000</v>
      </c>
      <c r="C135" s="292" t="str">
        <f>C82</f>
        <v>Supply</v>
      </c>
      <c r="D135" s="292" t="str">
        <f>D82</f>
        <v>Total primary energy supply</v>
      </c>
      <c r="E135" s="292" t="s">
        <v>270</v>
      </c>
      <c r="F135" s="292" t="str">
        <f>F82</f>
        <v>services</v>
      </c>
      <c r="G135" s="292" t="str">
        <f>G82</f>
        <v>Resources - Crude</v>
      </c>
      <c r="H135" s="292" t="str">
        <f>H82</f>
        <v>Crude</v>
      </c>
      <c r="I135" s="292">
        <f>'Exergy services X'!C103</f>
        <v>53500</v>
      </c>
    </row>
    <row r="136" spans="1:9">
      <c r="A136" s="292" t="str">
        <f t="shared" ref="A136:D136" si="56">A83</f>
        <v>GB</v>
      </c>
      <c r="B136" s="292">
        <f t="shared" si="56"/>
        <v>2000</v>
      </c>
      <c r="C136" s="292" t="str">
        <f t="shared" si="56"/>
        <v>Supply</v>
      </c>
      <c r="D136" s="292" t="str">
        <f t="shared" si="56"/>
        <v>Total primary energy supply</v>
      </c>
      <c r="E136" s="292" t="s">
        <v>270</v>
      </c>
      <c r="F136" s="292" t="str">
        <f t="shared" ref="F136:H136" si="57">F83</f>
        <v>services</v>
      </c>
      <c r="G136" s="292" t="str">
        <f t="shared" si="57"/>
        <v>Resources - NG</v>
      </c>
      <c r="H136" s="292" t="str">
        <f t="shared" si="57"/>
        <v>NG</v>
      </c>
      <c r="I136" s="292">
        <f>'Exergy services X'!F104</f>
        <v>44720</v>
      </c>
    </row>
    <row r="137" spans="1:9">
      <c r="A137" s="292" t="str">
        <f t="shared" ref="A137:D137" si="58">A84</f>
        <v>GB</v>
      </c>
      <c r="B137" s="292">
        <f t="shared" si="58"/>
        <v>2000</v>
      </c>
      <c r="C137" s="292" t="str">
        <f t="shared" si="58"/>
        <v>Supply</v>
      </c>
      <c r="D137" s="292" t="str">
        <f t="shared" si="58"/>
        <v>Transformation processes</v>
      </c>
      <c r="E137" s="292" t="s">
        <v>270</v>
      </c>
      <c r="F137" s="292" t="str">
        <f t="shared" ref="F137:H137" si="59">F84</f>
        <v>services</v>
      </c>
      <c r="G137" s="292" t="str">
        <f t="shared" si="59"/>
        <v>Gas wells &amp; proc.</v>
      </c>
      <c r="H137" s="292" t="str">
        <f t="shared" si="59"/>
        <v>NG - Wells</v>
      </c>
      <c r="I137" s="292">
        <f>'Exergy services X'!G105</f>
        <v>42640</v>
      </c>
    </row>
    <row r="138" spans="1:9">
      <c r="A138" s="292" t="str">
        <f t="shared" ref="A138:D138" si="60">A85</f>
        <v>GB</v>
      </c>
      <c r="B138" s="292">
        <f t="shared" si="60"/>
        <v>2000</v>
      </c>
      <c r="C138" s="292" t="str">
        <f t="shared" si="60"/>
        <v>Supply</v>
      </c>
      <c r="D138" s="292" t="str">
        <f t="shared" si="60"/>
        <v>Transformation processes</v>
      </c>
      <c r="E138" s="292" t="s">
        <v>270</v>
      </c>
      <c r="F138" s="292" t="str">
        <f t="shared" ref="F138:H138" si="61">F85</f>
        <v>services</v>
      </c>
      <c r="G138" s="292" t="str">
        <f t="shared" si="61"/>
        <v>Oil fields</v>
      </c>
      <c r="H138" s="292" t="str">
        <f t="shared" si="61"/>
        <v>Crude - Fields</v>
      </c>
      <c r="I138" s="292">
        <f>'Exergy services X'!D106</f>
        <v>50825</v>
      </c>
    </row>
    <row r="139" spans="1:9">
      <c r="A139" s="292" t="str">
        <f t="shared" ref="A139:D139" si="62">A86</f>
        <v>GB</v>
      </c>
      <c r="B139" s="292">
        <f t="shared" si="62"/>
        <v>2000</v>
      </c>
      <c r="C139" s="292" t="str">
        <f t="shared" si="62"/>
        <v>Supply</v>
      </c>
      <c r="D139" s="292" t="str">
        <f t="shared" si="62"/>
        <v>Transformation processes</v>
      </c>
      <c r="E139" s="292" t="s">
        <v>270</v>
      </c>
      <c r="F139" s="292" t="str">
        <f t="shared" ref="F139:H139" si="63">F86</f>
        <v>services</v>
      </c>
      <c r="G139" s="292" t="str">
        <f t="shared" si="63"/>
        <v>Crude dist.</v>
      </c>
      <c r="H139" s="292" t="str">
        <f t="shared" si="63"/>
        <v>Crude - Dist.</v>
      </c>
      <c r="I139" s="292">
        <f>'Exergy services X'!E107</f>
        <v>50290</v>
      </c>
    </row>
    <row r="140" spans="1:9">
      <c r="A140" s="292" t="str">
        <f t="shared" ref="A140:D140" si="64">A87</f>
        <v>GB</v>
      </c>
      <c r="B140" s="292">
        <f t="shared" si="64"/>
        <v>2000</v>
      </c>
      <c r="C140" s="292" t="str">
        <f t="shared" si="64"/>
        <v>Supply</v>
      </c>
      <c r="D140" s="292" t="str">
        <f t="shared" si="64"/>
        <v>Transformation processes</v>
      </c>
      <c r="E140" s="292" t="s">
        <v>270</v>
      </c>
      <c r="F140" s="292" t="str">
        <f t="shared" ref="F140:H140" si="65">F87</f>
        <v>services</v>
      </c>
      <c r="G140" s="292" t="str">
        <f t="shared" si="65"/>
        <v>NG dist.</v>
      </c>
      <c r="H140" s="292" t="str">
        <f t="shared" si="65"/>
        <v>NG - Dist.</v>
      </c>
      <c r="I140" s="292">
        <f>'Exergy services X'!H108</f>
        <v>42640</v>
      </c>
    </row>
    <row r="141" spans="1:9">
      <c r="A141" s="292" t="str">
        <f t="shared" ref="A141:D141" si="66">A88</f>
        <v>GB</v>
      </c>
      <c r="B141" s="292">
        <f t="shared" si="66"/>
        <v>2000</v>
      </c>
      <c r="C141" s="292" t="str">
        <f t="shared" si="66"/>
        <v>Supply</v>
      </c>
      <c r="D141" s="292" t="str">
        <f t="shared" si="66"/>
        <v>Transformation processes</v>
      </c>
      <c r="E141" s="292" t="s">
        <v>270</v>
      </c>
      <c r="F141" s="292" t="str">
        <f t="shared" ref="F141:H141" si="67">F88</f>
        <v>services</v>
      </c>
      <c r="G141" s="292" t="str">
        <f t="shared" si="67"/>
        <v>Oil refineries</v>
      </c>
      <c r="H141" s="292" t="str">
        <f t="shared" si="67"/>
        <v>Diesel</v>
      </c>
      <c r="I141" s="292">
        <f>'Exergy services X'!I109</f>
        <v>16585</v>
      </c>
    </row>
    <row r="142" spans="1:9">
      <c r="A142" s="292" t="str">
        <f t="shared" ref="A142:D142" si="68">A89</f>
        <v>GB</v>
      </c>
      <c r="B142" s="292">
        <f t="shared" si="68"/>
        <v>2000</v>
      </c>
      <c r="C142" s="292" t="str">
        <f t="shared" si="68"/>
        <v>Supply</v>
      </c>
      <c r="D142" s="292" t="str">
        <f t="shared" si="68"/>
        <v>Transformation processes</v>
      </c>
      <c r="E142" s="292" t="s">
        <v>270</v>
      </c>
      <c r="F142" s="292" t="str">
        <f t="shared" ref="F142:H142" si="69">F89</f>
        <v>services</v>
      </c>
      <c r="G142" s="292" t="str">
        <f t="shared" si="69"/>
        <v>Oil refineries</v>
      </c>
      <c r="H142" s="292" t="str">
        <f t="shared" si="69"/>
        <v>Petrol</v>
      </c>
      <c r="I142" s="292">
        <f>'Exergy services X'!M109</f>
        <v>28355</v>
      </c>
    </row>
    <row r="143" spans="1:9">
      <c r="A143" s="292" t="str">
        <f t="shared" ref="A143:D143" si="70">A90</f>
        <v>GB</v>
      </c>
      <c r="B143" s="292">
        <f t="shared" si="70"/>
        <v>2000</v>
      </c>
      <c r="C143" s="292" t="str">
        <f t="shared" si="70"/>
        <v>Supply</v>
      </c>
      <c r="D143" s="292" t="str">
        <f t="shared" si="70"/>
        <v>Transformation processes</v>
      </c>
      <c r="E143" s="292" t="s">
        <v>270</v>
      </c>
      <c r="F143" s="292" t="str">
        <f t="shared" ref="F143:H143" si="71">F90</f>
        <v>services</v>
      </c>
      <c r="G143" s="292" t="str">
        <f t="shared" si="71"/>
        <v>Power plants</v>
      </c>
      <c r="H143" s="292" t="str">
        <f t="shared" si="71"/>
        <v>Elect</v>
      </c>
      <c r="I143" s="292">
        <f>'Exergy services X'!K110</f>
        <v>6400</v>
      </c>
    </row>
    <row r="144" spans="1:9">
      <c r="A144" s="292" t="str">
        <f t="shared" ref="A144:D144" si="72">A91</f>
        <v>GB</v>
      </c>
      <c r="B144" s="292">
        <f t="shared" si="72"/>
        <v>2000</v>
      </c>
      <c r="C144" s="292" t="str">
        <f t="shared" si="72"/>
        <v>Supply</v>
      </c>
      <c r="D144" s="292" t="str">
        <f t="shared" si="72"/>
        <v>Transformation processes</v>
      </c>
      <c r="E144" s="292" t="s">
        <v>270</v>
      </c>
      <c r="F144" s="292" t="str">
        <f t="shared" ref="F144:H144" si="73">F91</f>
        <v>services</v>
      </c>
      <c r="G144" s="292" t="str">
        <f t="shared" si="73"/>
        <v>Elect. grid</v>
      </c>
      <c r="H144" s="292" t="str">
        <f t="shared" si="73"/>
        <v>Elect - Grid</v>
      </c>
      <c r="I144" s="292">
        <f>'Exergy services X'!L111</f>
        <v>6275</v>
      </c>
    </row>
    <row r="145" spans="1:9">
      <c r="A145" s="292" t="str">
        <f t="shared" ref="A145:D145" si="74">A92</f>
        <v>GB</v>
      </c>
      <c r="B145" s="292">
        <f t="shared" si="74"/>
        <v>2000</v>
      </c>
      <c r="C145" s="292" t="str">
        <f t="shared" si="74"/>
        <v>Supply</v>
      </c>
      <c r="D145" s="292" t="str">
        <f t="shared" si="74"/>
        <v>Transformation processes</v>
      </c>
      <c r="E145" s="292" t="s">
        <v>270</v>
      </c>
      <c r="F145" s="292" t="str">
        <f t="shared" ref="F145:H145" si="75">F92</f>
        <v>services</v>
      </c>
      <c r="G145" s="292" t="str">
        <f t="shared" si="75"/>
        <v>Diesel dist.</v>
      </c>
      <c r="H145" s="292" t="str">
        <f t="shared" si="75"/>
        <v>Diesel - Dist.</v>
      </c>
      <c r="I145" s="292">
        <f>'Exergy services X'!J112</f>
        <v>16210.500000000002</v>
      </c>
    </row>
    <row r="146" spans="1:9">
      <c r="A146" s="292" t="str">
        <f t="shared" ref="A146:D146" si="76">A93</f>
        <v>GB</v>
      </c>
      <c r="B146" s="292">
        <f t="shared" si="76"/>
        <v>2000</v>
      </c>
      <c r="C146" s="292" t="str">
        <f t="shared" si="76"/>
        <v>Supply</v>
      </c>
      <c r="D146" s="292" t="str">
        <f t="shared" si="76"/>
        <v>Transformation processes</v>
      </c>
      <c r="E146" s="292" t="s">
        <v>270</v>
      </c>
      <c r="F146" s="292" t="str">
        <f t="shared" ref="F146:H146" si="77">F93</f>
        <v>services</v>
      </c>
      <c r="G146" s="292" t="str">
        <f t="shared" si="77"/>
        <v>Petrol dist.</v>
      </c>
      <c r="H146" s="292" t="str">
        <f t="shared" si="77"/>
        <v>Petrol - Dist.</v>
      </c>
      <c r="I146" s="292">
        <f>'Exergy services X'!N113</f>
        <v>27820</v>
      </c>
    </row>
    <row r="147" spans="1:9">
      <c r="A147" s="292" t="str">
        <f t="shared" ref="A147:D147" si="78">A94</f>
        <v>GB</v>
      </c>
      <c r="B147" s="292">
        <f t="shared" si="78"/>
        <v>2000</v>
      </c>
      <c r="C147" s="292" t="str">
        <f t="shared" si="78"/>
        <v>Supply</v>
      </c>
      <c r="D147" s="292" t="str">
        <f t="shared" si="78"/>
        <v>Transformation processes</v>
      </c>
      <c r="E147" s="292" t="s">
        <v>270</v>
      </c>
      <c r="F147" s="292" t="str">
        <f t="shared" ref="F147:H147" si="79">F94</f>
        <v>services</v>
      </c>
      <c r="G147" s="292" t="str">
        <f t="shared" si="79"/>
        <v>Car engines</v>
      </c>
      <c r="H147" s="292" t="str">
        <f t="shared" si="79"/>
        <v>MD-Car engines</v>
      </c>
      <c r="I147" s="292">
        <f>'Exergy services X'!Q114</f>
        <v>3000.4000000000015</v>
      </c>
    </row>
    <row r="148" spans="1:9">
      <c r="A148" s="292" t="str">
        <f t="shared" ref="A148:D148" si="80">A95</f>
        <v>GB</v>
      </c>
      <c r="B148" s="292">
        <f t="shared" si="80"/>
        <v>2000</v>
      </c>
      <c r="C148" s="292" t="str">
        <f t="shared" si="80"/>
        <v>Supply</v>
      </c>
      <c r="D148" s="292" t="str">
        <f t="shared" si="80"/>
        <v>Transformation processes</v>
      </c>
      <c r="E148" s="292" t="s">
        <v>270</v>
      </c>
      <c r="F148" s="292" t="str">
        <f t="shared" ref="F148:H148" si="81">F95</f>
        <v>services</v>
      </c>
      <c r="G148" s="292" t="str">
        <f t="shared" si="81"/>
        <v>Furnaces</v>
      </c>
      <c r="H148" s="292" t="str">
        <f t="shared" si="81"/>
        <v>LTH</v>
      </c>
      <c r="I148" s="292">
        <f>'Exergy services X'!P115</f>
        <v>335.40164346805403</v>
      </c>
    </row>
    <row r="149" spans="1:9">
      <c r="A149" s="292" t="str">
        <f t="shared" ref="A149:D149" si="82">A96</f>
        <v>GB</v>
      </c>
      <c r="B149" s="292">
        <f t="shared" si="82"/>
        <v>2000</v>
      </c>
      <c r="C149" s="292" t="str">
        <f t="shared" si="82"/>
        <v>Supply</v>
      </c>
      <c r="D149" s="292" t="str">
        <f t="shared" si="82"/>
        <v>Transformation processes</v>
      </c>
      <c r="E149" s="292" t="s">
        <v>270</v>
      </c>
      <c r="F149" s="292" t="str">
        <f t="shared" ref="F149:H149" si="83">F96</f>
        <v>services</v>
      </c>
      <c r="G149" s="292" t="str">
        <f t="shared" si="83"/>
        <v>Light fixtures</v>
      </c>
      <c r="H149" s="292" t="str">
        <f t="shared" si="83"/>
        <v>Light</v>
      </c>
      <c r="I149" s="292">
        <f>'Exergy services X'!O116</f>
        <v>96</v>
      </c>
    </row>
    <row r="150" spans="1:9">
      <c r="A150" s="292" t="str">
        <f t="shared" ref="A150:D150" si="84">A97</f>
        <v>GB</v>
      </c>
      <c r="B150" s="292">
        <f t="shared" si="84"/>
        <v>2000</v>
      </c>
      <c r="C150" s="292" t="str">
        <f t="shared" si="84"/>
        <v>Supply</v>
      </c>
      <c r="D150" s="292" t="str">
        <f t="shared" si="84"/>
        <v>Transformation processes</v>
      </c>
      <c r="E150" s="292" t="s">
        <v>270</v>
      </c>
      <c r="F150" s="292" t="str">
        <f t="shared" ref="F150:H150" si="85">F97</f>
        <v>services</v>
      </c>
      <c r="G150" s="292" t="str">
        <f t="shared" si="85"/>
        <v>Truck engines</v>
      </c>
      <c r="H150" s="292" t="str">
        <f t="shared" si="85"/>
        <v>MD-Truck engines</v>
      </c>
      <c r="I150" s="292">
        <f>'Exergy services X'!R117</f>
        <v>1799.9799999999996</v>
      </c>
    </row>
    <row r="151" spans="1:9">
      <c r="A151" s="292" t="str">
        <f t="shared" ref="A151:D151" si="86">A98</f>
        <v>GB</v>
      </c>
      <c r="B151" s="292">
        <f t="shared" si="86"/>
        <v>2000</v>
      </c>
      <c r="C151" s="292" t="str">
        <f t="shared" si="86"/>
        <v>Supply</v>
      </c>
      <c r="D151" s="292" t="str">
        <f t="shared" si="86"/>
        <v>Transformation processes</v>
      </c>
      <c r="E151" s="292" t="s">
        <v>270</v>
      </c>
      <c r="F151" s="292" t="str">
        <f t="shared" ref="F151:H151" si="87">F98</f>
        <v>services</v>
      </c>
      <c r="G151" s="292" t="str">
        <f t="shared" si="87"/>
        <v>Cars</v>
      </c>
      <c r="H151" s="292" t="str">
        <f t="shared" si="87"/>
        <v xml:space="preserve">Passenger [passenger-km/yr] </v>
      </c>
      <c r="I151" s="292">
        <f>'Exergy services X'!U118</f>
        <v>500000000000</v>
      </c>
    </row>
    <row r="152" spans="1:9">
      <c r="A152" s="292" t="str">
        <f t="shared" ref="A152:D152" si="88">A99</f>
        <v>GB</v>
      </c>
      <c r="B152" s="292">
        <f t="shared" si="88"/>
        <v>2000</v>
      </c>
      <c r="C152" s="292" t="str">
        <f t="shared" si="88"/>
        <v>Supply</v>
      </c>
      <c r="D152" s="292" t="str">
        <f t="shared" si="88"/>
        <v>Transformation processes</v>
      </c>
      <c r="E152" s="292" t="s">
        <v>270</v>
      </c>
      <c r="F152" s="292" t="str">
        <f t="shared" ref="F152:H152" si="89">F99</f>
        <v>services</v>
      </c>
      <c r="G152" s="292" t="str">
        <f t="shared" si="89"/>
        <v>Homes</v>
      </c>
      <c r="H152" s="292" t="str">
        <f t="shared" si="89"/>
        <v>Space heating [m3-K]</v>
      </c>
      <c r="I152" s="292">
        <f>'Exergy services X'!V119</f>
        <v>75000000000</v>
      </c>
    </row>
    <row r="153" spans="1:9">
      <c r="A153" s="292" t="str">
        <f t="shared" ref="A153:D153" si="90">A100</f>
        <v>GB</v>
      </c>
      <c r="B153" s="292">
        <f t="shared" si="90"/>
        <v>2000</v>
      </c>
      <c r="C153" s="292" t="str">
        <f t="shared" si="90"/>
        <v>Supply</v>
      </c>
      <c r="D153" s="292" t="str">
        <f t="shared" si="90"/>
        <v>Transformation processes</v>
      </c>
      <c r="E153" s="292" t="s">
        <v>270</v>
      </c>
      <c r="F153" s="292" t="str">
        <f t="shared" ref="F153:H153" si="91">F100</f>
        <v>services</v>
      </c>
      <c r="G153" s="292" t="str">
        <f t="shared" si="91"/>
        <v>Rooms</v>
      </c>
      <c r="H153" s="292" t="str">
        <f t="shared" si="91"/>
        <v>Illumination [lumen-hrs/yr]</v>
      </c>
      <c r="I153" s="292">
        <f>'Exergy services X'!T120</f>
        <v>500000000000000</v>
      </c>
    </row>
    <row r="154" spans="1:9">
      <c r="A154" s="292" t="str">
        <f t="shared" ref="A154:D154" si="92">A101</f>
        <v>GB</v>
      </c>
      <c r="B154" s="292">
        <f t="shared" si="92"/>
        <v>2000</v>
      </c>
      <c r="C154" s="292" t="str">
        <f t="shared" si="92"/>
        <v>Supply</v>
      </c>
      <c r="D154" s="292" t="str">
        <f t="shared" si="92"/>
        <v>Transformation processes</v>
      </c>
      <c r="E154" s="292" t="s">
        <v>270</v>
      </c>
      <c r="F154" s="292" t="str">
        <f t="shared" ref="F154:H154" si="93">F101</f>
        <v>services</v>
      </c>
      <c r="G154" s="292" t="str">
        <f t="shared" si="93"/>
        <v>Trucks</v>
      </c>
      <c r="H154" s="292" t="str">
        <f t="shared" si="93"/>
        <v>Freight [tonne-km/year]</v>
      </c>
      <c r="I154" s="292">
        <f>'Exergy services X'!S121</f>
        <v>150000000000</v>
      </c>
    </row>
    <row r="155" spans="1:9">
      <c r="A155" s="292" t="str">
        <f t="shared" ref="A155:D155" si="94">A102</f>
        <v>GB</v>
      </c>
      <c r="B155" s="292">
        <f t="shared" si="94"/>
        <v>2000</v>
      </c>
      <c r="C155" s="292" t="str">
        <f t="shared" si="94"/>
        <v>Supply</v>
      </c>
      <c r="D155" s="292" t="str">
        <f t="shared" si="94"/>
        <v>Transformation processes</v>
      </c>
      <c r="E155" s="292" t="s">
        <v>270</v>
      </c>
      <c r="F155" s="292" t="str">
        <f t="shared" ref="F155:H155" si="95">F102</f>
        <v>services</v>
      </c>
      <c r="G155" s="292" t="str">
        <f t="shared" si="95"/>
        <v>Oil fields</v>
      </c>
      <c r="H155" s="292" t="str">
        <f t="shared" si="95"/>
        <v>Crude</v>
      </c>
      <c r="I155" s="292">
        <f>-'Exergy services X'!AA73</f>
        <v>-53500</v>
      </c>
    </row>
    <row r="156" spans="1:9">
      <c r="A156" s="292" t="str">
        <f t="shared" ref="A156:D156" si="96">A103</f>
        <v>GB</v>
      </c>
      <c r="B156" s="292">
        <f t="shared" si="96"/>
        <v>2000</v>
      </c>
      <c r="C156" s="292" t="str">
        <f t="shared" si="96"/>
        <v>Supply</v>
      </c>
      <c r="D156" s="292" t="str">
        <f t="shared" si="96"/>
        <v>Transformation processes</v>
      </c>
      <c r="E156" s="292" t="s">
        <v>270</v>
      </c>
      <c r="F156" s="292" t="str">
        <f t="shared" ref="F156:H156" si="97">F103</f>
        <v>services</v>
      </c>
      <c r="G156" s="292" t="str">
        <f t="shared" si="97"/>
        <v>Crude dist.</v>
      </c>
      <c r="H156" s="292" t="str">
        <f t="shared" si="97"/>
        <v>Crude - Fields</v>
      </c>
      <c r="I156" s="292">
        <f>-'Exergy services X'!AB74</f>
        <v>-50825</v>
      </c>
    </row>
    <row r="157" spans="1:9">
      <c r="A157" s="292" t="str">
        <f t="shared" ref="A157:D157" si="98">A104</f>
        <v>GB</v>
      </c>
      <c r="B157" s="292">
        <f t="shared" si="98"/>
        <v>2000</v>
      </c>
      <c r="C157" s="292" t="str">
        <f t="shared" si="98"/>
        <v>Supply</v>
      </c>
      <c r="D157" s="292" t="str">
        <f t="shared" si="98"/>
        <v>Transformation processes</v>
      </c>
      <c r="E157" s="292" t="s">
        <v>270</v>
      </c>
      <c r="F157" s="292" t="str">
        <f t="shared" ref="F157:H157" si="99">F104</f>
        <v>services</v>
      </c>
      <c r="G157" s="292" t="str">
        <f t="shared" si="99"/>
        <v>Oil refineries</v>
      </c>
      <c r="H157" s="292" t="str">
        <f t="shared" si="99"/>
        <v>Crude - Dist.</v>
      </c>
      <c r="I157" s="292">
        <f>-'Exergy services X'!AD75</f>
        <v>-50290</v>
      </c>
    </row>
    <row r="158" spans="1:9">
      <c r="A158" s="292" t="str">
        <f t="shared" ref="A158:D158" si="100">A105</f>
        <v>GB</v>
      </c>
      <c r="B158" s="292">
        <f t="shared" si="100"/>
        <v>2000</v>
      </c>
      <c r="C158" s="292" t="str">
        <f t="shared" si="100"/>
        <v>Supply</v>
      </c>
      <c r="D158" s="292" t="str">
        <f t="shared" si="100"/>
        <v>Transformation processes</v>
      </c>
      <c r="E158" s="292" t="s">
        <v>270</v>
      </c>
      <c r="F158" s="292" t="str">
        <f t="shared" ref="F158:H158" si="101">F105</f>
        <v>services</v>
      </c>
      <c r="G158" s="292" t="str">
        <f t="shared" si="101"/>
        <v>Gas wells &amp; proc.</v>
      </c>
      <c r="H158" s="292" t="str">
        <f t="shared" si="101"/>
        <v>NG</v>
      </c>
      <c r="I158" s="292">
        <f>-'Exergy services X'!Z76</f>
        <v>-44720</v>
      </c>
    </row>
    <row r="159" spans="1:9">
      <c r="A159" s="292" t="str">
        <f t="shared" ref="A159:D159" si="102">A106</f>
        <v>GB</v>
      </c>
      <c r="B159" s="292">
        <f t="shared" si="102"/>
        <v>2000</v>
      </c>
      <c r="C159" s="292" t="str">
        <f t="shared" si="102"/>
        <v>Supply</v>
      </c>
      <c r="D159" s="292" t="str">
        <f t="shared" si="102"/>
        <v>Transformation processes</v>
      </c>
      <c r="E159" s="292" t="s">
        <v>270</v>
      </c>
      <c r="F159" s="292" t="str">
        <f t="shared" ref="F159:H159" si="103">F106</f>
        <v>services</v>
      </c>
      <c r="G159" s="292" t="str">
        <f t="shared" si="103"/>
        <v>NG dist.</v>
      </c>
      <c r="H159" s="292" t="str">
        <f t="shared" si="103"/>
        <v>NG - Wells</v>
      </c>
      <c r="I159" s="292">
        <f>-'Exergy services X'!AC77</f>
        <v>-42640</v>
      </c>
    </row>
    <row r="160" spans="1:9">
      <c r="A160" s="292" t="str">
        <f t="shared" ref="A160:D160" si="104">A107</f>
        <v>GB</v>
      </c>
      <c r="B160" s="292">
        <f t="shared" si="104"/>
        <v>2000</v>
      </c>
      <c r="C160" s="292" t="str">
        <f t="shared" si="104"/>
        <v>Supply</v>
      </c>
      <c r="D160" s="292" t="str">
        <f t="shared" si="104"/>
        <v>Transformation processes</v>
      </c>
      <c r="E160" s="292" t="s">
        <v>270</v>
      </c>
      <c r="F160" s="292" t="str">
        <f t="shared" ref="F160:H160" si="105">F107</f>
        <v>services</v>
      </c>
      <c r="G160" s="292" t="str">
        <f t="shared" si="105"/>
        <v>Power plants</v>
      </c>
      <c r="H160" s="292" t="str">
        <f t="shared" si="105"/>
        <v>NG - Dist.</v>
      </c>
      <c r="I160" s="292">
        <f>-'Exergy services X'!AE78</f>
        <v>-16640</v>
      </c>
    </row>
    <row r="161" spans="1:9">
      <c r="A161" s="292" t="str">
        <f t="shared" ref="A161:D161" si="106">A108</f>
        <v>GB</v>
      </c>
      <c r="B161" s="292">
        <f t="shared" si="106"/>
        <v>2000</v>
      </c>
      <c r="C161" s="292" t="str">
        <f t="shared" si="106"/>
        <v>Supply</v>
      </c>
      <c r="D161" s="292" t="str">
        <f t="shared" si="106"/>
        <v>Transformation processes</v>
      </c>
      <c r="E161" s="292" t="s">
        <v>270</v>
      </c>
      <c r="F161" s="292" t="str">
        <f t="shared" ref="F161:H161" si="107">F108</f>
        <v>services</v>
      </c>
      <c r="G161" s="292" t="str">
        <f t="shared" si="107"/>
        <v xml:space="preserve">Furnaces </v>
      </c>
      <c r="H161" s="292" t="str">
        <f t="shared" si="107"/>
        <v>NG - Dist.</v>
      </c>
      <c r="I161" s="292">
        <f>-'Exergy services X'!AJ78</f>
        <v>-26000</v>
      </c>
    </row>
    <row r="162" spans="1:9">
      <c r="A162" s="292" t="str">
        <f t="shared" ref="A162:D162" si="108">A109</f>
        <v>GB</v>
      </c>
      <c r="B162" s="292">
        <f t="shared" si="108"/>
        <v>2000</v>
      </c>
      <c r="C162" s="292" t="str">
        <f t="shared" si="108"/>
        <v>Supply</v>
      </c>
      <c r="D162" s="292" t="str">
        <f t="shared" si="108"/>
        <v>Transformation processes</v>
      </c>
      <c r="E162" s="292" t="s">
        <v>270</v>
      </c>
      <c r="F162" s="292" t="str">
        <f t="shared" ref="F162:H162" si="109">F109</f>
        <v>services</v>
      </c>
      <c r="G162" s="292" t="str">
        <f t="shared" si="109"/>
        <v>Diesel dist.</v>
      </c>
      <c r="H162" s="292" t="str">
        <f t="shared" si="109"/>
        <v>Diesel</v>
      </c>
      <c r="I162" s="292">
        <f>-'Exergy services X'!AG79</f>
        <v>-16585</v>
      </c>
    </row>
    <row r="163" spans="1:9">
      <c r="A163" s="292" t="str">
        <f t="shared" ref="A163:D163" si="110">A110</f>
        <v>GB</v>
      </c>
      <c r="B163" s="292">
        <f t="shared" si="110"/>
        <v>2000</v>
      </c>
      <c r="C163" s="292" t="str">
        <f t="shared" si="110"/>
        <v>Supply</v>
      </c>
      <c r="D163" s="292" t="str">
        <f t="shared" si="110"/>
        <v>Energy industry own use</v>
      </c>
      <c r="E163" s="292" t="s">
        <v>270</v>
      </c>
      <c r="F163" s="292" t="str">
        <f t="shared" ref="F163:H163" si="111">F110</f>
        <v>services</v>
      </c>
      <c r="G163" s="292" t="str">
        <f t="shared" si="111"/>
        <v>Gas wells &amp; proc.</v>
      </c>
      <c r="H163" s="292" t="str">
        <f t="shared" si="111"/>
        <v>Diesel - Dist.</v>
      </c>
      <c r="I163" s="292">
        <f>-'Exergy services X'!Z80</f>
        <v>-53.5</v>
      </c>
    </row>
    <row r="164" spans="1:9">
      <c r="A164" s="292" t="str">
        <f t="shared" ref="A164:D164" si="112">A111</f>
        <v>GB</v>
      </c>
      <c r="B164" s="292">
        <f t="shared" si="112"/>
        <v>2000</v>
      </c>
      <c r="C164" s="292" t="str">
        <f t="shared" si="112"/>
        <v>Supply</v>
      </c>
      <c r="D164" s="292" t="str">
        <f t="shared" si="112"/>
        <v>Energy industry own use</v>
      </c>
      <c r="E164" s="292" t="s">
        <v>270</v>
      </c>
      <c r="F164" s="292" t="str">
        <f t="shared" ref="F164:H164" si="113">F111</f>
        <v>services</v>
      </c>
      <c r="G164" s="292" t="str">
        <f t="shared" si="113"/>
        <v>Oil fields</v>
      </c>
      <c r="H164" s="292" t="str">
        <f t="shared" si="113"/>
        <v>Diesel - Dist.</v>
      </c>
      <c r="I164" s="292">
        <f>-'Exergy services X'!AA80</f>
        <v>-53.5</v>
      </c>
    </row>
    <row r="165" spans="1:9">
      <c r="A165" s="292" t="str">
        <f t="shared" ref="A165:D165" si="114">A112</f>
        <v>GB</v>
      </c>
      <c r="B165" s="292">
        <f t="shared" si="114"/>
        <v>2000</v>
      </c>
      <c r="C165" s="292" t="str">
        <f t="shared" si="114"/>
        <v>Supply</v>
      </c>
      <c r="D165" s="292" t="str">
        <f t="shared" si="114"/>
        <v>Transformation processes</v>
      </c>
      <c r="E165" s="292" t="s">
        <v>270</v>
      </c>
      <c r="F165" s="292" t="str">
        <f t="shared" ref="F165:H165" si="115">F112</f>
        <v>services</v>
      </c>
      <c r="G165" s="292" t="str">
        <f t="shared" si="115"/>
        <v xml:space="preserve">Truck engines </v>
      </c>
      <c r="H165" s="292" t="str">
        <f t="shared" si="115"/>
        <v>Diesel - Dist.</v>
      </c>
      <c r="I165" s="292">
        <f>-'Exergy services X'!AL80</f>
        <v>-16103.500000000002</v>
      </c>
    </row>
    <row r="166" spans="1:9">
      <c r="A166" s="292" t="str">
        <f t="shared" ref="A166:D166" si="116">A113</f>
        <v>GB</v>
      </c>
      <c r="B166" s="292">
        <f t="shared" si="116"/>
        <v>2000</v>
      </c>
      <c r="C166" s="292" t="str">
        <f t="shared" si="116"/>
        <v>Supply</v>
      </c>
      <c r="D166" s="292" t="str">
        <f t="shared" si="116"/>
        <v>Transformation processes</v>
      </c>
      <c r="E166" s="292" t="s">
        <v>270</v>
      </c>
      <c r="F166" s="292" t="str">
        <f t="shared" ref="F166:H166" si="117">F113</f>
        <v>services</v>
      </c>
      <c r="G166" s="292" t="str">
        <f t="shared" si="117"/>
        <v>Elect. grid</v>
      </c>
      <c r="H166" s="292" t="str">
        <f t="shared" si="117"/>
        <v>Elect</v>
      </c>
      <c r="I166" s="292">
        <f>-'Exergy services X'!AF81</f>
        <v>-6400</v>
      </c>
    </row>
    <row r="167" spans="1:9">
      <c r="A167" s="292" t="str">
        <f t="shared" ref="A167:D167" si="118">A114</f>
        <v>GB</v>
      </c>
      <c r="B167" s="292">
        <f t="shared" si="118"/>
        <v>2000</v>
      </c>
      <c r="C167" s="292" t="str">
        <f t="shared" si="118"/>
        <v>Supply</v>
      </c>
      <c r="D167" s="292" t="str">
        <f t="shared" si="118"/>
        <v>Energy industry own use</v>
      </c>
      <c r="E167" s="292" t="s">
        <v>270</v>
      </c>
      <c r="F167" s="292" t="str">
        <f t="shared" ref="F167:H167" si="119">F114</f>
        <v>services</v>
      </c>
      <c r="G167" s="292" t="str">
        <f t="shared" si="119"/>
        <v>Gas wells &amp; proc.</v>
      </c>
      <c r="H167" s="292" t="str">
        <f t="shared" si="119"/>
        <v>Elect - Grid</v>
      </c>
      <c r="I167" s="292">
        <f>-'Exergy services X'!Z82</f>
        <v>-25</v>
      </c>
    </row>
    <row r="168" spans="1:9">
      <c r="A168" s="292" t="str">
        <f t="shared" ref="A168:D168" si="120">A115</f>
        <v>GB</v>
      </c>
      <c r="B168" s="292">
        <f t="shared" si="120"/>
        <v>2000</v>
      </c>
      <c r="C168" s="292" t="str">
        <f t="shared" si="120"/>
        <v>Supply</v>
      </c>
      <c r="D168" s="292" t="str">
        <f t="shared" si="120"/>
        <v>Energy industry own use</v>
      </c>
      <c r="E168" s="292" t="s">
        <v>270</v>
      </c>
      <c r="F168" s="292" t="str">
        <f t="shared" ref="F168:H168" si="121">F115</f>
        <v>services</v>
      </c>
      <c r="G168" s="292" t="str">
        <f t="shared" si="121"/>
        <v>Oil fields</v>
      </c>
      <c r="H168" s="292" t="str">
        <f t="shared" si="121"/>
        <v>Elect - Grid</v>
      </c>
      <c r="I168" s="292">
        <f>-'Exergy services X'!AA82</f>
        <v>-25</v>
      </c>
    </row>
    <row r="169" spans="1:9">
      <c r="A169" s="292" t="str">
        <f t="shared" ref="A169:D169" si="122">A116</f>
        <v>GB</v>
      </c>
      <c r="B169" s="292">
        <f t="shared" si="122"/>
        <v>2000</v>
      </c>
      <c r="C169" s="292" t="str">
        <f t="shared" si="122"/>
        <v>Supply</v>
      </c>
      <c r="D169" s="292" t="str">
        <f t="shared" si="122"/>
        <v>Energy industry own use</v>
      </c>
      <c r="E169" s="292" t="s">
        <v>270</v>
      </c>
      <c r="F169" s="292" t="str">
        <f t="shared" ref="F169:H169" si="123">F116</f>
        <v>services</v>
      </c>
      <c r="G169" s="292" t="str">
        <f t="shared" si="123"/>
        <v>Crude dist.</v>
      </c>
      <c r="H169" s="292" t="str">
        <f t="shared" si="123"/>
        <v>Elect - Grid</v>
      </c>
      <c r="I169" s="292">
        <f>-'Exergy services X'!AB82</f>
        <v>-25</v>
      </c>
    </row>
    <row r="170" spans="1:9">
      <c r="A170" s="292" t="str">
        <f t="shared" ref="A170:D170" si="124">A117</f>
        <v>GB</v>
      </c>
      <c r="B170" s="292">
        <f t="shared" si="124"/>
        <v>2000</v>
      </c>
      <c r="C170" s="292" t="str">
        <f t="shared" si="124"/>
        <v>Supply</v>
      </c>
      <c r="D170" s="292" t="str">
        <f t="shared" si="124"/>
        <v>Energy industry own use</v>
      </c>
      <c r="E170" s="292" t="s">
        <v>270</v>
      </c>
      <c r="F170" s="292" t="str">
        <f t="shared" ref="F170:H170" si="125">F117</f>
        <v>services</v>
      </c>
      <c r="G170" s="292" t="str">
        <f t="shared" si="125"/>
        <v>NG dist.</v>
      </c>
      <c r="H170" s="292" t="str">
        <f t="shared" si="125"/>
        <v>Elect - Grid</v>
      </c>
      <c r="I170" s="292">
        <f>-'Exergy services X'!AC82</f>
        <v>-25</v>
      </c>
    </row>
    <row r="171" spans="1:9">
      <c r="A171" s="292" t="str">
        <f t="shared" ref="A171:D171" si="126">A118</f>
        <v>GB</v>
      </c>
      <c r="B171" s="292">
        <f t="shared" si="126"/>
        <v>2000</v>
      </c>
      <c r="C171" s="292" t="str">
        <f t="shared" si="126"/>
        <v>Supply</v>
      </c>
      <c r="D171" s="292" t="str">
        <f t="shared" si="126"/>
        <v>Energy industry own use</v>
      </c>
      <c r="E171" s="292" t="s">
        <v>270</v>
      </c>
      <c r="F171" s="292" t="str">
        <f t="shared" ref="F171:H171" si="127">F118</f>
        <v>services</v>
      </c>
      <c r="G171" s="292" t="str">
        <f t="shared" si="127"/>
        <v>Oil refineries</v>
      </c>
      <c r="H171" s="292" t="str">
        <f t="shared" si="127"/>
        <v>Elect - Grid</v>
      </c>
      <c r="I171" s="292">
        <f>-'Exergy services X'!AD82</f>
        <v>-75</v>
      </c>
    </row>
    <row r="172" spans="1:9">
      <c r="A172" s="292" t="str">
        <f t="shared" ref="A172:D172" si="128">A119</f>
        <v>GB</v>
      </c>
      <c r="B172" s="292">
        <f t="shared" si="128"/>
        <v>2000</v>
      </c>
      <c r="C172" s="292" t="str">
        <f t="shared" si="128"/>
        <v>Supply</v>
      </c>
      <c r="D172" s="292" t="str">
        <f t="shared" si="128"/>
        <v>Energy industry own use</v>
      </c>
      <c r="E172" s="292" t="s">
        <v>270</v>
      </c>
      <c r="F172" s="292" t="str">
        <f t="shared" ref="F172:H172" si="129">F119</f>
        <v>services</v>
      </c>
      <c r="G172" s="292" t="str">
        <f t="shared" si="129"/>
        <v>Power plants</v>
      </c>
      <c r="H172" s="292" t="str">
        <f t="shared" si="129"/>
        <v>Elect - Grid</v>
      </c>
      <c r="I172" s="292">
        <f>-'Exergy services X'!AE82</f>
        <v>-100</v>
      </c>
    </row>
    <row r="173" spans="1:9">
      <c r="A173" s="292" t="str">
        <f t="shared" ref="A173:D173" si="130">A120</f>
        <v>GB</v>
      </c>
      <c r="B173" s="292">
        <f t="shared" si="130"/>
        <v>2000</v>
      </c>
      <c r="C173" s="292" t="str">
        <f t="shared" si="130"/>
        <v>Supply</v>
      </c>
      <c r="D173" s="292" t="str">
        <f t="shared" si="130"/>
        <v>Transformation processes</v>
      </c>
      <c r="E173" s="292" t="s">
        <v>270</v>
      </c>
      <c r="F173" s="292" t="str">
        <f t="shared" ref="F173:H173" si="131">F120</f>
        <v>services</v>
      </c>
      <c r="G173" s="292" t="str">
        <f t="shared" si="131"/>
        <v xml:space="preserve">Light fixtures </v>
      </c>
      <c r="H173" s="292" t="str">
        <f t="shared" si="131"/>
        <v>Elect - Grid</v>
      </c>
      <c r="I173" s="292">
        <f>-'Exergy services X'!AK82</f>
        <v>-6000</v>
      </c>
    </row>
    <row r="174" spans="1:9">
      <c r="A174" s="292" t="str">
        <f t="shared" ref="A174:D174" si="132">A121</f>
        <v>GB</v>
      </c>
      <c r="B174" s="292">
        <f t="shared" si="132"/>
        <v>2000</v>
      </c>
      <c r="C174" s="292" t="str">
        <f t="shared" si="132"/>
        <v>Supply</v>
      </c>
      <c r="D174" s="292" t="str">
        <f t="shared" si="132"/>
        <v>Transformation processes</v>
      </c>
      <c r="E174" s="292" t="s">
        <v>270</v>
      </c>
      <c r="F174" s="292" t="str">
        <f t="shared" ref="F174:H174" si="133">F121</f>
        <v>services</v>
      </c>
      <c r="G174" s="292" t="str">
        <f t="shared" si="133"/>
        <v>Petrol dist.</v>
      </c>
      <c r="H174" s="292" t="str">
        <f t="shared" si="133"/>
        <v>Petrol</v>
      </c>
      <c r="I174" s="292">
        <f>-'Exergy services X'!AH83</f>
        <v>-28355</v>
      </c>
    </row>
    <row r="175" spans="1:9">
      <c r="A175" s="292" t="str">
        <f t="shared" ref="A175:D175" si="134">A122</f>
        <v>GB</v>
      </c>
      <c r="B175" s="292">
        <f t="shared" si="134"/>
        <v>2000</v>
      </c>
      <c r="C175" s="292" t="str">
        <f t="shared" si="134"/>
        <v>Supply</v>
      </c>
      <c r="D175" s="292" t="str">
        <f t="shared" si="134"/>
        <v>Transformation processes</v>
      </c>
      <c r="E175" s="292" t="s">
        <v>270</v>
      </c>
      <c r="F175" s="292" t="str">
        <f t="shared" ref="F175:H175" si="135">F122</f>
        <v>services</v>
      </c>
      <c r="G175" s="292" t="str">
        <f t="shared" si="135"/>
        <v xml:space="preserve">Car engines </v>
      </c>
      <c r="H175" s="292" t="str">
        <f t="shared" si="135"/>
        <v>Petrol - Dist.</v>
      </c>
      <c r="I175" s="292">
        <f>-'Exergy services X'!AI84</f>
        <v>-27820</v>
      </c>
    </row>
    <row r="176" spans="1:9">
      <c r="A176" s="292" t="str">
        <f t="shared" ref="A176:D176" si="136">A123</f>
        <v>GB</v>
      </c>
      <c r="B176" s="292">
        <f t="shared" si="136"/>
        <v>2000</v>
      </c>
      <c r="C176" s="292" t="str">
        <f t="shared" si="136"/>
        <v>Supply</v>
      </c>
      <c r="D176" s="292" t="str">
        <f t="shared" si="136"/>
        <v>Transformation processes</v>
      </c>
      <c r="E176" s="292" t="s">
        <v>270</v>
      </c>
      <c r="F176" s="292" t="str">
        <f t="shared" ref="F176:H176" si="137">F123</f>
        <v>services</v>
      </c>
      <c r="G176" s="292" t="str">
        <f t="shared" si="137"/>
        <v>Light</v>
      </c>
      <c r="H176" s="292" t="str">
        <f t="shared" si="137"/>
        <v xml:space="preserve">Rooms </v>
      </c>
      <c r="I176" s="292">
        <f>-'Exergy services X'!AO85</f>
        <v>-96</v>
      </c>
    </row>
    <row r="177" spans="1:9">
      <c r="A177" s="292" t="str">
        <f t="shared" ref="A177:D177" si="138">A124</f>
        <v>GB</v>
      </c>
      <c r="B177" s="292">
        <f t="shared" si="138"/>
        <v>2000</v>
      </c>
      <c r="C177" s="292" t="str">
        <f t="shared" si="138"/>
        <v>Supply</v>
      </c>
      <c r="D177" s="292" t="str">
        <f t="shared" si="138"/>
        <v>Transformation processes</v>
      </c>
      <c r="E177" s="292" t="s">
        <v>270</v>
      </c>
      <c r="F177" s="292" t="str">
        <f t="shared" ref="F177:H177" si="139">F124</f>
        <v>services</v>
      </c>
      <c r="G177" s="292" t="str">
        <f t="shared" si="139"/>
        <v>LTH</v>
      </c>
      <c r="H177" s="292" t="str">
        <f t="shared" si="139"/>
        <v xml:space="preserve">Homes    </v>
      </c>
      <c r="I177" s="292">
        <f>-'Exergy services X'!AN86</f>
        <v>-335.40164346805403</v>
      </c>
    </row>
    <row r="178" spans="1:9">
      <c r="A178" s="292" t="str">
        <f t="shared" ref="A178:D178" si="140">A125</f>
        <v>GB</v>
      </c>
      <c r="B178" s="292">
        <f t="shared" si="140"/>
        <v>2000</v>
      </c>
      <c r="C178" s="292" t="str">
        <f t="shared" si="140"/>
        <v>Supply</v>
      </c>
      <c r="D178" s="292" t="str">
        <f t="shared" si="140"/>
        <v>Transformation processes</v>
      </c>
      <c r="E178" s="292" t="s">
        <v>270</v>
      </c>
      <c r="F178" s="292" t="str">
        <f t="shared" ref="F178:H178" si="141">F125</f>
        <v>services</v>
      </c>
      <c r="G178" s="292" t="str">
        <f t="shared" si="141"/>
        <v>MD - Car engines</v>
      </c>
      <c r="H178" s="292" t="str">
        <f t="shared" si="141"/>
        <v xml:space="preserve">Cars </v>
      </c>
      <c r="I178" s="292">
        <f>-'Exergy services X'!AM87</f>
        <v>-3000.4000000000015</v>
      </c>
    </row>
    <row r="179" spans="1:9">
      <c r="A179" s="292" t="str">
        <f t="shared" ref="A179:D179" si="142">A126</f>
        <v>GB</v>
      </c>
      <c r="B179" s="292">
        <f t="shared" si="142"/>
        <v>2000</v>
      </c>
      <c r="C179" s="292" t="str">
        <f t="shared" si="142"/>
        <v>Supply</v>
      </c>
      <c r="D179" s="292" t="str">
        <f t="shared" si="142"/>
        <v>Transformation processes</v>
      </c>
      <c r="E179" s="292" t="s">
        <v>270</v>
      </c>
      <c r="F179" s="292" t="str">
        <f t="shared" ref="F179:H179" si="143">F126</f>
        <v>services</v>
      </c>
      <c r="G179" s="292" t="str">
        <f t="shared" si="143"/>
        <v>MD - Truck engines</v>
      </c>
      <c r="H179" s="292" t="str">
        <f t="shared" si="143"/>
        <v xml:space="preserve">Trucks </v>
      </c>
      <c r="I179" s="292">
        <f>-'Exergy services X'!AP88</f>
        <v>-1799.9799999999996</v>
      </c>
    </row>
    <row r="180" spans="1:9">
      <c r="A180" s="292" t="str">
        <f t="shared" ref="A180:D180" si="144">A127</f>
        <v>GB</v>
      </c>
      <c r="B180" s="292">
        <f t="shared" si="144"/>
        <v>2000</v>
      </c>
      <c r="C180" s="292" t="str">
        <f t="shared" si="144"/>
        <v>Supply</v>
      </c>
      <c r="D180" s="292" t="str">
        <f t="shared" si="144"/>
        <v>Energy industry own use</v>
      </c>
      <c r="E180" s="292" t="s">
        <v>270</v>
      </c>
      <c r="F180" s="292" t="str">
        <f t="shared" ref="F180:H180" si="145">F127</f>
        <v>services</v>
      </c>
      <c r="G180" s="292" t="str">
        <f t="shared" si="145"/>
        <v>Freight [tonne-km/year]</v>
      </c>
      <c r="H180" s="292" t="str">
        <f t="shared" si="145"/>
        <v xml:space="preserve">Crude dist. </v>
      </c>
      <c r="I180" s="292">
        <f>-'Exergy services X'!AB89</f>
        <v>-1666685185.3909488</v>
      </c>
    </row>
    <row r="181" spans="1:9">
      <c r="A181" s="292" t="str">
        <f t="shared" ref="A181:D181" si="146">A128</f>
        <v>GB</v>
      </c>
      <c r="B181" s="292">
        <f t="shared" si="146"/>
        <v>2000</v>
      </c>
      <c r="C181" s="292" t="str">
        <f t="shared" si="146"/>
        <v>Supply</v>
      </c>
      <c r="D181" s="292" t="str">
        <f t="shared" si="146"/>
        <v>Energy industry own use</v>
      </c>
      <c r="E181" s="292" t="s">
        <v>270</v>
      </c>
      <c r="F181" s="292" t="str">
        <f t="shared" ref="F181:H182" si="147">F128</f>
        <v>services</v>
      </c>
      <c r="G181" s="292" t="str">
        <f t="shared" si="147"/>
        <v>Freight [tonne-km/year]</v>
      </c>
      <c r="H181" s="292" t="str">
        <f t="shared" si="147"/>
        <v xml:space="preserve">NG dist. </v>
      </c>
      <c r="I181" s="292">
        <f>-'Exergy services X'!AC89</f>
        <v>-1666685185.3909488</v>
      </c>
    </row>
    <row r="182" spans="1:9">
      <c r="A182" s="292" t="str">
        <f t="shared" ref="A182:D182" si="148">A129</f>
        <v>GB</v>
      </c>
      <c r="B182" s="292">
        <f t="shared" si="148"/>
        <v>2000</v>
      </c>
      <c r="C182" s="292" t="str">
        <f t="shared" si="148"/>
        <v>Supply</v>
      </c>
      <c r="D182" s="292" t="str">
        <f t="shared" si="148"/>
        <v>Energy industry own use</v>
      </c>
      <c r="E182" s="292" t="s">
        <v>270</v>
      </c>
      <c r="F182" s="292" t="str">
        <f t="shared" ref="F182:H182" si="149">F129</f>
        <v>services</v>
      </c>
      <c r="G182" s="292" t="str">
        <f t="shared" si="147"/>
        <v>Freight [tonne-km/year]</v>
      </c>
      <c r="H182" s="292" t="str">
        <f t="shared" si="147"/>
        <v xml:space="preserve">Diesel dist. </v>
      </c>
      <c r="I182" s="292">
        <f>-'Exergy services X'!AG89</f>
        <v>-1500000000</v>
      </c>
    </row>
    <row r="183" spans="1:9">
      <c r="A183" s="292" t="str">
        <f t="shared" ref="A183:D183" si="150">A130</f>
        <v>GB</v>
      </c>
      <c r="B183" s="292">
        <f t="shared" si="150"/>
        <v>2000</v>
      </c>
      <c r="C183" s="292" t="str">
        <f t="shared" si="150"/>
        <v>Supply</v>
      </c>
      <c r="D183" s="292" t="str">
        <f t="shared" si="150"/>
        <v>Energy industry own use</v>
      </c>
      <c r="E183" s="292" t="s">
        <v>270</v>
      </c>
      <c r="F183" s="292" t="str">
        <f t="shared" ref="F183:H183" si="151">F130</f>
        <v>services</v>
      </c>
      <c r="G183" s="292" t="str">
        <f t="shared" si="151"/>
        <v>Freight [tonne-km/year]</v>
      </c>
      <c r="H183" s="292" t="str">
        <f t="shared" si="151"/>
        <v xml:space="preserve">Petrol dist. </v>
      </c>
      <c r="I183" s="292">
        <f>-'Exergy services X'!AH89</f>
        <v>-2250000000</v>
      </c>
    </row>
    <row r="184" spans="1:9">
      <c r="A184" s="292" t="str">
        <f t="shared" ref="A184:D184" si="152">A131</f>
        <v>GB</v>
      </c>
      <c r="B184" s="292">
        <f t="shared" si="152"/>
        <v>2000</v>
      </c>
      <c r="C184" s="292" t="str">
        <f t="shared" si="152"/>
        <v>Consumption</v>
      </c>
      <c r="D184" s="292" t="str">
        <f t="shared" si="152"/>
        <v>Transport</v>
      </c>
      <c r="E184" s="292" t="s">
        <v>270</v>
      </c>
      <c r="F184" s="292" t="str">
        <f t="shared" ref="F184:H184" si="153">F131</f>
        <v>services</v>
      </c>
      <c r="G184" s="292" t="str">
        <f t="shared" si="153"/>
        <v>Transport</v>
      </c>
      <c r="H184" s="292" t="str">
        <f t="shared" si="153"/>
        <v>Freight [tonne-km/year]</v>
      </c>
      <c r="I184" s="292">
        <f>'Exergy services X'!AZ89</f>
        <v>142916629629.21808</v>
      </c>
    </row>
    <row r="185" spans="1:9">
      <c r="A185" s="292" t="str">
        <f t="shared" ref="A185:D185" si="154">A132</f>
        <v>GB</v>
      </c>
      <c r="B185" s="292">
        <f t="shared" si="154"/>
        <v>2000</v>
      </c>
      <c r="C185" s="292" t="str">
        <f t="shared" si="154"/>
        <v>Consumption</v>
      </c>
      <c r="D185" s="292" t="str">
        <f t="shared" si="154"/>
        <v>Residential</v>
      </c>
      <c r="E185" s="292" t="s">
        <v>270</v>
      </c>
      <c r="F185" s="292" t="str">
        <f t="shared" ref="F185:H185" si="155">F132</f>
        <v>services</v>
      </c>
      <c r="G185" s="292" t="str">
        <f t="shared" si="155"/>
        <v>Residential</v>
      </c>
      <c r="H185" s="292" t="str">
        <f t="shared" si="155"/>
        <v>Illumination [lumen-hrs/yr]</v>
      </c>
      <c r="I185" s="292">
        <f>'Exergy services X'!AY90</f>
        <v>500000000000000</v>
      </c>
    </row>
    <row r="186" spans="1:9">
      <c r="A186" s="292" t="str">
        <f t="shared" ref="A186:D186" si="156">A133</f>
        <v>GB</v>
      </c>
      <c r="B186" s="292">
        <f t="shared" si="156"/>
        <v>2000</v>
      </c>
      <c r="C186" s="292" t="str">
        <f t="shared" si="156"/>
        <v>Consumption</v>
      </c>
      <c r="D186" s="292" t="str">
        <f t="shared" si="156"/>
        <v>Transport</v>
      </c>
      <c r="E186" s="292" t="s">
        <v>270</v>
      </c>
      <c r="F186" s="292" t="str">
        <f t="shared" ref="F186:H186" si="157">F133</f>
        <v>services</v>
      </c>
      <c r="G186" s="292" t="str">
        <f t="shared" si="157"/>
        <v>Transport</v>
      </c>
      <c r="H186" s="292" t="str">
        <f t="shared" si="157"/>
        <v>Passenger [passenger-km/yr]</v>
      </c>
      <c r="I186" s="292">
        <f>'Exergy services X'!AZ91</f>
        <v>500000000000</v>
      </c>
    </row>
    <row r="187" spans="1:9">
      <c r="A187" s="292" t="str">
        <f t="shared" ref="A187:D187" si="158">A134</f>
        <v>GB</v>
      </c>
      <c r="B187" s="292">
        <f t="shared" si="158"/>
        <v>2000</v>
      </c>
      <c r="C187" s="292" t="str">
        <f t="shared" si="158"/>
        <v>Consumption</v>
      </c>
      <c r="D187" s="292" t="str">
        <f t="shared" si="158"/>
        <v>Residential</v>
      </c>
      <c r="E187" s="292" t="s">
        <v>270</v>
      </c>
      <c r="F187" s="292" t="str">
        <f t="shared" ref="F187:H187" si="159">F134</f>
        <v>services</v>
      </c>
      <c r="G187" s="292" t="str">
        <f t="shared" si="159"/>
        <v>Residential</v>
      </c>
      <c r="H187" s="292" t="str">
        <f t="shared" si="159"/>
        <v>Space heating [m3-K]</v>
      </c>
      <c r="I187" s="292">
        <f>'Exergy services X'!AY92</f>
        <v>75000000000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IX209"/>
  <sheetViews>
    <sheetView showGridLines="0" topLeftCell="A72" zoomScaleNormal="100" workbookViewId="0">
      <pane xSplit="2" ySplit="1" topLeftCell="C102" activePane="bottomRight" state="frozen"/>
      <selection activeCell="A72" sqref="A72"/>
      <selection pane="topRight" activeCell="C72" sqref="C72"/>
      <selection pane="bottomLeft" activeCell="A73" sqref="A73"/>
      <selection pane="bottomRight" activeCell="W105" sqref="W105:W106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  <col min="259" max="259" width="7.5" customWidth="1"/>
  </cols>
  <sheetData>
    <row r="1" spans="1:226">
      <c r="A1" s="25"/>
      <c r="B1" s="25"/>
      <c r="C1" s="25"/>
      <c r="AP1" t="s">
        <v>220</v>
      </c>
      <c r="HR1"/>
    </row>
    <row r="2" spans="1:226">
      <c r="A2" s="212"/>
      <c r="B2" s="25"/>
      <c r="C2" s="25"/>
      <c r="AP2" t="s">
        <v>247</v>
      </c>
      <c r="HR2"/>
    </row>
    <row r="3" spans="1:226">
      <c r="A3" s="212"/>
      <c r="B3" s="25"/>
      <c r="C3" s="25"/>
      <c r="AP3" t="s">
        <v>248</v>
      </c>
      <c r="HR3"/>
    </row>
    <row r="4" spans="1:226">
      <c r="A4" s="212"/>
      <c r="B4" s="25"/>
      <c r="C4" s="25"/>
      <c r="AP4" t="s">
        <v>249</v>
      </c>
      <c r="HR4"/>
    </row>
    <row r="5" spans="1:226">
      <c r="A5" s="61"/>
      <c r="B5" s="25"/>
      <c r="C5" s="25"/>
      <c r="AP5" t="s">
        <v>250</v>
      </c>
      <c r="HR5"/>
    </row>
    <row r="6" spans="1:226">
      <c r="HR6"/>
    </row>
    <row r="7" spans="1:226">
      <c r="HR7"/>
    </row>
    <row r="8" spans="1:226">
      <c r="AO8" s="38"/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07"/>
      <c r="AP10" s="168"/>
      <c r="AQ10" s="259"/>
      <c r="AR10" s="259"/>
      <c r="AS10" s="259"/>
      <c r="AT10" s="259"/>
      <c r="AU10" s="259"/>
      <c r="AV10" s="38"/>
      <c r="AW10" s="38"/>
      <c r="HR10"/>
    </row>
    <row r="11" spans="1:226">
      <c r="I11" s="4"/>
      <c r="AO11" s="307"/>
      <c r="AP11" s="168"/>
      <c r="AQ11" s="259"/>
      <c r="AR11" s="259"/>
      <c r="AS11" s="259"/>
      <c r="AT11" s="259"/>
      <c r="AU11" s="259"/>
      <c r="AV11" s="38"/>
      <c r="AW11" s="38"/>
      <c r="HR11"/>
    </row>
    <row r="12" spans="1:226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07"/>
      <c r="AP12" s="168"/>
      <c r="AQ12" s="259"/>
      <c r="AR12" s="259"/>
      <c r="AS12" s="259"/>
      <c r="AT12" s="259"/>
      <c r="AU12" s="259"/>
      <c r="AV12" s="38"/>
      <c r="AW12" s="38"/>
      <c r="HR12"/>
    </row>
    <row r="13" spans="1:226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07"/>
      <c r="AP13" s="168"/>
      <c r="AQ13" s="259"/>
      <c r="AR13" s="259"/>
      <c r="AS13" s="259"/>
      <c r="AT13" s="259"/>
      <c r="AU13" s="259"/>
      <c r="AV13" s="38"/>
      <c r="AW13" s="38"/>
      <c r="HR13"/>
    </row>
    <row r="14" spans="1:226" ht="16" customHeight="1">
      <c r="K14" s="9"/>
      <c r="Y14" s="54"/>
      <c r="AA14" s="16"/>
      <c r="AB14" s="14"/>
      <c r="AO14" s="307"/>
      <c r="AP14" s="168"/>
      <c r="AQ14" s="259"/>
      <c r="AR14" s="259"/>
      <c r="AS14" s="259"/>
      <c r="AT14" s="259"/>
      <c r="AU14" s="259"/>
      <c r="AV14" s="38"/>
      <c r="AW14" s="38"/>
      <c r="HR14"/>
    </row>
    <row r="15" spans="1:226">
      <c r="K15" s="9"/>
      <c r="Y15" s="54"/>
      <c r="AA15" s="16"/>
      <c r="AB15" s="112"/>
      <c r="AO15" s="307"/>
      <c r="AP15" s="168"/>
      <c r="AQ15" s="259"/>
      <c r="AR15" s="259"/>
      <c r="AS15" s="259"/>
      <c r="AT15" s="259"/>
      <c r="AU15" s="259"/>
      <c r="AV15" s="38"/>
      <c r="AW15" s="38"/>
      <c r="HR15"/>
    </row>
    <row r="16" spans="1:226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07"/>
      <c r="AP16" s="168"/>
      <c r="AQ16" s="259"/>
      <c r="AR16" s="259"/>
      <c r="AS16" s="259"/>
      <c r="AT16" s="259"/>
      <c r="AU16" s="259"/>
      <c r="AV16" s="38"/>
      <c r="AW16" s="38"/>
      <c r="HR16"/>
    </row>
    <row r="17" spans="4:226" ht="16" customHeight="1">
      <c r="K17" s="9"/>
      <c r="Y17" s="54"/>
      <c r="AA17" s="16"/>
      <c r="AB17" s="14"/>
      <c r="AO17" s="307"/>
      <c r="AP17" s="168"/>
      <c r="AQ17" s="259"/>
      <c r="AR17" s="259"/>
      <c r="AS17" s="259"/>
      <c r="AT17" s="259"/>
      <c r="AU17" s="259"/>
      <c r="AV17" s="38"/>
      <c r="AW17" s="38"/>
      <c r="HR17"/>
    </row>
    <row r="18" spans="4:226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07"/>
      <c r="AP18" s="168"/>
      <c r="AQ18" s="259"/>
      <c r="AR18" s="259"/>
      <c r="AS18" s="259"/>
      <c r="AT18" s="259"/>
      <c r="AU18" s="259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07"/>
      <c r="AP19" s="168"/>
      <c r="AQ19" s="259"/>
      <c r="AR19" s="259"/>
      <c r="AS19" s="259"/>
      <c r="AT19" s="259"/>
      <c r="AU19" s="259"/>
      <c r="AV19" s="38"/>
      <c r="AW19" s="38"/>
      <c r="HR19"/>
    </row>
    <row r="20" spans="4:226">
      <c r="K20" s="9"/>
      <c r="Y20" s="54"/>
      <c r="AA20" s="16"/>
      <c r="AB20" s="14"/>
      <c r="AO20" s="307"/>
      <c r="AP20" s="168"/>
      <c r="AQ20" s="259"/>
      <c r="AR20" s="259"/>
      <c r="AS20" s="259"/>
      <c r="AT20" s="259"/>
      <c r="AU20" s="259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44648.5</v>
      </c>
      <c r="AO21" s="307"/>
      <c r="AP21" s="168"/>
      <c r="AQ21" s="259"/>
      <c r="AR21" s="259"/>
      <c r="AS21" s="259"/>
      <c r="AT21" s="259"/>
      <c r="AU21" s="259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HR22"/>
    </row>
    <row r="23" spans="4:226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53571.5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10" t="s">
        <v>145</v>
      </c>
      <c r="D45" s="310"/>
      <c r="E45" s="310"/>
      <c r="F45" s="310"/>
      <c r="G45" s="310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230</v>
      </c>
      <c r="I46" s="22"/>
      <c r="J46" s="22"/>
      <c r="HR46"/>
    </row>
    <row r="47" spans="1:226" ht="16" customHeight="1">
      <c r="A47" s="303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03"/>
      <c r="B48" s="28" t="s">
        <v>221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03"/>
      <c r="B49" s="28" t="s">
        <v>222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03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03"/>
      <c r="B51" s="28" t="s">
        <v>223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03"/>
      <c r="B52" s="28" t="s">
        <v>224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03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03"/>
      <c r="B54" s="28" t="s">
        <v>226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03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03"/>
      <c r="B56" s="28" t="s">
        <v>225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03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03"/>
      <c r="B58" s="28" t="s">
        <v>227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03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03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03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03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03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03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03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03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 ht="18">
      <c r="C67" s="310" t="s">
        <v>149</v>
      </c>
      <c r="D67" s="310"/>
      <c r="E67" s="310"/>
      <c r="F67" s="310"/>
      <c r="G67" s="310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293" t="s">
        <v>110</v>
      </c>
      <c r="D71" s="293"/>
      <c r="E71" s="293"/>
      <c r="F71" s="293"/>
      <c r="G71" s="293"/>
      <c r="H71" s="293"/>
      <c r="I71" s="293"/>
      <c r="J71" s="293"/>
      <c r="K71" s="293"/>
      <c r="L71" s="293"/>
      <c r="M71" s="293"/>
      <c r="N71" s="293"/>
      <c r="O71" s="293"/>
      <c r="P71" s="293"/>
      <c r="Q71" s="293"/>
      <c r="R71" s="293"/>
      <c r="S71" s="293"/>
      <c r="T71" s="293"/>
      <c r="U71" s="293"/>
      <c r="V71" s="293"/>
      <c r="X71" s="293" t="s">
        <v>1</v>
      </c>
      <c r="Y71" s="293"/>
      <c r="Z71" s="293"/>
      <c r="AA71" s="293"/>
      <c r="AB71" s="293"/>
      <c r="AC71" s="293"/>
      <c r="AD71" s="293"/>
      <c r="AE71" s="293"/>
      <c r="AF71" s="293"/>
      <c r="AG71" s="293"/>
      <c r="AH71" s="293"/>
      <c r="AI71" s="293"/>
      <c r="AJ71" s="293"/>
      <c r="AK71" s="293"/>
      <c r="AL71" s="293"/>
      <c r="AM71" s="293"/>
      <c r="AN71" s="293"/>
      <c r="AO71" s="293"/>
      <c r="AP71" s="293"/>
      <c r="AR71" s="293" t="s">
        <v>127</v>
      </c>
      <c r="AS71" s="293"/>
      <c r="AT71" s="293"/>
      <c r="AU71" s="293"/>
      <c r="AV71" s="293"/>
      <c r="AW71" s="293"/>
      <c r="AX71" s="293"/>
      <c r="AY71" s="293"/>
      <c r="AZ71" s="293"/>
      <c r="BB71" s="310"/>
      <c r="BC71" s="310"/>
      <c r="BD71" s="310"/>
      <c r="BE71" s="310"/>
      <c r="BF71" s="310"/>
      <c r="BX71" s="293" t="s">
        <v>110</v>
      </c>
      <c r="BY71" s="293"/>
      <c r="BZ71" s="293"/>
      <c r="CA71" s="293"/>
      <c r="CB71" s="293"/>
      <c r="CC71" s="293"/>
      <c r="CD71" s="293"/>
      <c r="CE71" s="293"/>
      <c r="CF71" s="293"/>
      <c r="CG71" s="293"/>
      <c r="CH71" s="293"/>
      <c r="CI71" s="293"/>
      <c r="CJ71" s="293"/>
      <c r="CK71" s="293"/>
      <c r="CL71" s="293"/>
      <c r="CM71" s="293"/>
      <c r="CN71" s="293"/>
      <c r="CO71" s="293"/>
      <c r="CP71" s="293"/>
      <c r="CQ71" s="293"/>
      <c r="CV71" s="293" t="s">
        <v>1</v>
      </c>
      <c r="CW71" s="293"/>
      <c r="CX71" s="293"/>
      <c r="CY71" s="293"/>
      <c r="CZ71" s="293"/>
      <c r="DA71" s="293"/>
      <c r="DB71" s="293"/>
      <c r="DC71" s="293"/>
      <c r="DD71" s="293"/>
      <c r="DE71" s="293"/>
      <c r="DF71" s="293"/>
      <c r="DG71" s="293"/>
      <c r="DH71" s="293"/>
      <c r="DI71" s="293"/>
      <c r="DJ71" s="293"/>
      <c r="DK71" s="293"/>
      <c r="DL71" s="293"/>
      <c r="DM71" s="293"/>
      <c r="DN71" s="293"/>
      <c r="DS71" s="293" t="s">
        <v>1</v>
      </c>
      <c r="DT71" s="293"/>
      <c r="DU71" s="293"/>
      <c r="DV71" s="293"/>
      <c r="DW71" s="293"/>
      <c r="DX71" s="293"/>
      <c r="DY71" s="293"/>
      <c r="DZ71" s="293"/>
      <c r="EA71" s="293"/>
      <c r="EB71" s="293"/>
      <c r="EC71" s="293"/>
      <c r="ED71" s="293"/>
      <c r="EE71" s="293"/>
      <c r="EF71" s="293"/>
      <c r="EG71" s="293"/>
      <c r="EH71" s="293"/>
      <c r="EI71" s="293"/>
      <c r="EJ71" s="293"/>
      <c r="EK71" s="293"/>
      <c r="EO71" s="224"/>
      <c r="EP71" s="17"/>
      <c r="EQ71" s="17"/>
      <c r="ER71" s="17"/>
      <c r="ES71" s="17"/>
      <c r="ET71" s="17"/>
      <c r="EU71" s="17"/>
      <c r="EV71" s="293" t="s">
        <v>110</v>
      </c>
      <c r="EW71" s="293"/>
      <c r="EX71" s="293"/>
      <c r="EY71" s="293"/>
      <c r="EZ71" s="293"/>
      <c r="FA71" s="293"/>
      <c r="FB71" s="293"/>
      <c r="FC71" s="293"/>
      <c r="FD71" s="293"/>
      <c r="FE71" s="293"/>
      <c r="FF71" s="293"/>
      <c r="FG71" s="293"/>
      <c r="FH71" s="293"/>
      <c r="FI71" s="293"/>
      <c r="FJ71" s="293"/>
      <c r="FK71" s="293"/>
      <c r="FL71" s="293"/>
      <c r="FM71" s="293"/>
      <c r="FN71" s="293"/>
      <c r="FO71" s="293"/>
      <c r="FP71" s="253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00" t="s">
        <v>1</v>
      </c>
      <c r="HG71" s="300"/>
      <c r="HH71" s="300"/>
      <c r="HI71" s="300"/>
      <c r="HJ71" s="300"/>
      <c r="HK71" s="300"/>
      <c r="HL71" s="300"/>
      <c r="HM71" s="300"/>
      <c r="HN71" s="300"/>
      <c r="HO71" s="300"/>
      <c r="HP71" s="300"/>
      <c r="HQ71" s="300"/>
      <c r="HR71" s="300"/>
      <c r="HS71" s="300"/>
      <c r="HT71" s="300"/>
      <c r="HU71" s="300"/>
      <c r="HV71" s="300"/>
      <c r="HW71" s="300"/>
      <c r="HX71" s="300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58">
      <c r="C72" s="6" t="s">
        <v>14</v>
      </c>
      <c r="D72" s="6" t="s">
        <v>221</v>
      </c>
      <c r="E72" s="6" t="s">
        <v>222</v>
      </c>
      <c r="F72" s="6" t="s">
        <v>27</v>
      </c>
      <c r="G72" s="6" t="s">
        <v>223</v>
      </c>
      <c r="H72" s="6" t="s">
        <v>224</v>
      </c>
      <c r="I72" s="6" t="s">
        <v>15</v>
      </c>
      <c r="J72" s="6" t="s">
        <v>226</v>
      </c>
      <c r="K72" s="6" t="s">
        <v>21</v>
      </c>
      <c r="L72" s="6" t="s">
        <v>225</v>
      </c>
      <c r="M72" s="6" t="s">
        <v>20</v>
      </c>
      <c r="N72" s="6" t="s">
        <v>227</v>
      </c>
      <c r="O72" s="6" t="s">
        <v>202</v>
      </c>
      <c r="P72" s="6" t="s">
        <v>203</v>
      </c>
      <c r="Q72" s="6" t="s">
        <v>204</v>
      </c>
      <c r="R72" s="6" t="s">
        <v>183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181</v>
      </c>
      <c r="Y72" s="6" t="s">
        <v>182</v>
      </c>
      <c r="Z72" s="6" t="s">
        <v>185</v>
      </c>
      <c r="AA72" s="19" t="s">
        <v>186</v>
      </c>
      <c r="AB72" s="19" t="s">
        <v>187</v>
      </c>
      <c r="AC72" s="19" t="s">
        <v>188</v>
      </c>
      <c r="AD72" s="19" t="s">
        <v>189</v>
      </c>
      <c r="AE72" s="19" t="s">
        <v>190</v>
      </c>
      <c r="AF72" s="19" t="s">
        <v>191</v>
      </c>
      <c r="AG72" s="19" t="s">
        <v>192</v>
      </c>
      <c r="AH72" s="19" t="s">
        <v>193</v>
      </c>
      <c r="AI72" s="19" t="s">
        <v>194</v>
      </c>
      <c r="AJ72" s="19" t="s">
        <v>195</v>
      </c>
      <c r="AK72" s="19" t="s">
        <v>196</v>
      </c>
      <c r="AL72" s="19" t="s">
        <v>197</v>
      </c>
      <c r="AM72" s="19" t="s">
        <v>198</v>
      </c>
      <c r="AN72" s="19" t="s">
        <v>199</v>
      </c>
      <c r="AO72" s="19" t="s">
        <v>200</v>
      </c>
      <c r="AP72" s="19" t="s">
        <v>201</v>
      </c>
      <c r="AR72" s="6" t="s">
        <v>2</v>
      </c>
      <c r="AS72" s="6" t="s">
        <v>216</v>
      </c>
      <c r="AT72" s="6" t="s">
        <v>217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221</v>
      </c>
      <c r="BZ72" s="6" t="s">
        <v>222</v>
      </c>
      <c r="CA72" s="6" t="s">
        <v>27</v>
      </c>
      <c r="CB72" s="6" t="s">
        <v>223</v>
      </c>
      <c r="CC72" s="6" t="s">
        <v>224</v>
      </c>
      <c r="CD72" s="6" t="s">
        <v>15</v>
      </c>
      <c r="CE72" s="6" t="s">
        <v>226</v>
      </c>
      <c r="CF72" s="6" t="s">
        <v>21</v>
      </c>
      <c r="CG72" s="6" t="s">
        <v>225</v>
      </c>
      <c r="CH72" s="6" t="s">
        <v>20</v>
      </c>
      <c r="CI72" s="6" t="s">
        <v>227</v>
      </c>
      <c r="CJ72" s="6" t="s">
        <v>202</v>
      </c>
      <c r="CK72" s="6" t="s">
        <v>203</v>
      </c>
      <c r="CL72" s="6" t="s">
        <v>204</v>
      </c>
      <c r="CM72" s="6" t="s">
        <v>183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221</v>
      </c>
      <c r="EX72" s="6" t="s">
        <v>222</v>
      </c>
      <c r="EY72" s="6" t="s">
        <v>27</v>
      </c>
      <c r="EZ72" s="6" t="s">
        <v>223</v>
      </c>
      <c r="FA72" s="6" t="s">
        <v>224</v>
      </c>
      <c r="FB72" s="6" t="s">
        <v>15</v>
      </c>
      <c r="FC72" s="6" t="s">
        <v>226</v>
      </c>
      <c r="FD72" s="6" t="s">
        <v>21</v>
      </c>
      <c r="FE72" s="6" t="s">
        <v>225</v>
      </c>
      <c r="FF72" s="6" t="s">
        <v>20</v>
      </c>
      <c r="FG72" s="6" t="s">
        <v>227</v>
      </c>
      <c r="FH72" s="6" t="s">
        <v>202</v>
      </c>
      <c r="FI72" s="6" t="s">
        <v>203</v>
      </c>
      <c r="FJ72" s="6" t="s">
        <v>204</v>
      </c>
      <c r="FK72" s="6" t="s">
        <v>183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0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V73" s="303" t="s">
        <v>173</v>
      </c>
      <c r="BW73" s="28" t="s">
        <v>14</v>
      </c>
      <c r="BX73" s="200">
        <f ca="1">IF((ROW()-ROW($BX$73))=(COLUMN()-COLUMN($BX$73)),INDIRECT("BD"&amp;ROW()),0)</f>
        <v>53500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03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03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03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88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03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12"/>
      <c r="GR73" s="88"/>
      <c r="GS73" s="257"/>
      <c r="GT73" s="257"/>
      <c r="GU73" s="257"/>
      <c r="GV73" s="257"/>
      <c r="GW73" s="257"/>
      <c r="GX73" s="257"/>
      <c r="GY73" s="271"/>
      <c r="GZ73" s="259"/>
      <c r="HA73" s="259"/>
      <c r="HB73" s="259"/>
      <c r="HC73" s="259"/>
      <c r="HD73" s="306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03"/>
      <c r="B74" s="28" t="s">
        <v>221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50825</v>
      </c>
      <c r="BV74" s="303"/>
      <c r="BW74" s="28" t="s">
        <v>221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50825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03"/>
      <c r="CU74" s="28" t="s">
        <v>221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03"/>
      <c r="DR74" s="28" t="s">
        <v>221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03"/>
      <c r="EQ74" s="28" t="s">
        <v>221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ca="1" si="2"/>
        <v>0</v>
      </c>
      <c r="FM74" s="40">
        <f t="shared" ca="1" si="2"/>
        <v>0</v>
      </c>
      <c r="FN74" s="40">
        <f t="shared" ca="1" si="2"/>
        <v>0</v>
      </c>
      <c r="FO74" s="40">
        <f t="shared" ca="1" si="2"/>
        <v>0</v>
      </c>
      <c r="FP74" s="17"/>
      <c r="FQ74" s="303"/>
      <c r="FR74" s="28" t="s">
        <v>221</v>
      </c>
      <c r="FS74" s="40">
        <f t="shared" ref="FS74:FS92" si="7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8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12"/>
      <c r="GR74" s="88"/>
      <c r="GS74" s="257"/>
      <c r="GT74" s="257"/>
      <c r="GU74" s="257"/>
      <c r="GV74" s="257"/>
      <c r="GW74" s="257"/>
      <c r="GX74" s="257"/>
      <c r="GY74" s="271"/>
      <c r="GZ74" s="259"/>
      <c r="HA74" s="259"/>
      <c r="HB74" s="259"/>
      <c r="HC74" s="259"/>
      <c r="HD74" s="306"/>
      <c r="HE74" s="39" t="s">
        <v>221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03"/>
      <c r="B75" s="28" t="s">
        <v>222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50290</v>
      </c>
      <c r="BV75" s="303"/>
      <c r="BW75" s="28" t="s">
        <v>222</v>
      </c>
      <c r="BX75" s="200">
        <f t="shared" ca="1" si="4"/>
        <v>0</v>
      </c>
      <c r="BY75" s="200">
        <f t="shared" ca="1" si="1"/>
        <v>0</v>
      </c>
      <c r="BZ75" s="200">
        <f t="shared" ca="1" si="1"/>
        <v>50290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03"/>
      <c r="CU75" s="28" t="s">
        <v>222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03"/>
      <c r="DR75" s="28" t="s">
        <v>222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03"/>
      <c r="EQ75" s="28" t="s">
        <v>222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2"/>
        <v>0</v>
      </c>
      <c r="FM75" s="40">
        <f t="shared" ca="1" si="2"/>
        <v>0</v>
      </c>
      <c r="FN75" s="40">
        <f t="shared" ca="1" si="2"/>
        <v>0</v>
      </c>
      <c r="FO75" s="40">
        <f t="shared" ca="1" si="2"/>
        <v>0</v>
      </c>
      <c r="FP75" s="17"/>
      <c r="FQ75" s="303"/>
      <c r="FR75" s="28" t="s">
        <v>222</v>
      </c>
      <c r="FS75" s="40">
        <f t="shared" si="7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8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12"/>
      <c r="GR75" s="88"/>
      <c r="GS75" s="257"/>
      <c r="GT75" s="257"/>
      <c r="GU75" s="257"/>
      <c r="GV75" s="257"/>
      <c r="GW75" s="257"/>
      <c r="GX75" s="257"/>
      <c r="GY75" s="271"/>
      <c r="GZ75" s="259"/>
      <c r="HA75" s="259"/>
      <c r="HB75" s="259"/>
      <c r="HC75" s="259"/>
      <c r="HD75" s="306"/>
      <c r="HE75" s="39" t="s">
        <v>222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0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44720</v>
      </c>
      <c r="BV76" s="303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44720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03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03"/>
      <c r="DR76" s="28" t="s">
        <v>27</v>
      </c>
      <c r="DS76" s="200">
        <f ca="1"/>
        <v>0</v>
      </c>
      <c r="DT76" s="200">
        <f ca="1"/>
        <v>1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03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2"/>
        <v>0</v>
      </c>
      <c r="FM76" s="40">
        <f t="shared" ca="1" si="2"/>
        <v>0</v>
      </c>
      <c r="FN76" s="40">
        <f t="shared" ca="1" si="2"/>
        <v>0</v>
      </c>
      <c r="FO76" s="40">
        <f t="shared" ca="1" si="2"/>
        <v>0</v>
      </c>
      <c r="FP76" s="17"/>
      <c r="FQ76" s="303"/>
      <c r="FR76" s="28" t="s">
        <v>27</v>
      </c>
      <c r="FS76" s="40">
        <f t="shared" si="7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8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14507748.728865482</v>
      </c>
      <c r="GG76" s="226">
        <f ca="1">GF76/1.61</f>
        <v>9011024.0551959518</v>
      </c>
      <c r="GH76" s="227">
        <f ca="1">GG76/41868</f>
        <v>215.22461199952116</v>
      </c>
      <c r="GI76" s="227">
        <f ca="1">GH76*0.13176</f>
        <v>28.357994877056907</v>
      </c>
      <c r="GJ76" s="227">
        <f ca="1">GI76/1.5</f>
        <v>18.905329918037939</v>
      </c>
      <c r="GK76" s="17"/>
      <c r="GL76" s="228">
        <f ca="1">GJ76/GJ81</f>
        <v>0.80721113927407551</v>
      </c>
      <c r="GM76" s="225"/>
      <c r="GQ76" s="312"/>
      <c r="GR76" s="88"/>
      <c r="GS76" s="257"/>
      <c r="GT76" s="257"/>
      <c r="GU76" s="257"/>
      <c r="GV76" s="257"/>
      <c r="GW76" s="257"/>
      <c r="GX76" s="257"/>
      <c r="GY76" s="271"/>
      <c r="GZ76" s="259"/>
      <c r="HA76" s="259"/>
      <c r="HB76" s="259"/>
      <c r="HC76" s="259"/>
      <c r="HD76" s="306"/>
      <c r="HE76" s="39" t="s">
        <v>27</v>
      </c>
      <c r="HF76" s="40">
        <f ca="1"/>
        <v>0</v>
      </c>
      <c r="HG76" s="40">
        <f ca="1"/>
        <v>1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03"/>
      <c r="B77" s="28" t="s">
        <v>223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42640</v>
      </c>
      <c r="BV77" s="303"/>
      <c r="BW77" s="28" t="s">
        <v>223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42640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03"/>
      <c r="CU77" s="28" t="s">
        <v>223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03"/>
      <c r="DR77" s="28" t="s">
        <v>223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03"/>
      <c r="EQ77" s="28" t="s">
        <v>223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2"/>
        <v>0</v>
      </c>
      <c r="FM77" s="40">
        <f t="shared" ca="1" si="2"/>
        <v>0</v>
      </c>
      <c r="FN77" s="40">
        <f t="shared" ca="1" si="2"/>
        <v>0</v>
      </c>
      <c r="FO77" s="40">
        <f t="shared" ca="1" si="2"/>
        <v>0</v>
      </c>
      <c r="FP77" s="17"/>
      <c r="FQ77" s="303"/>
      <c r="FR77" s="28" t="s">
        <v>223</v>
      </c>
      <c r="FS77" s="40">
        <f t="shared" si="7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8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12"/>
      <c r="GR77" s="88"/>
      <c r="GS77" s="257"/>
      <c r="GT77" s="257"/>
      <c r="GU77" s="257"/>
      <c r="GV77" s="257"/>
      <c r="GW77" s="257"/>
      <c r="GX77" s="257"/>
      <c r="GY77" s="271"/>
      <c r="GZ77" s="259"/>
      <c r="HA77" s="259"/>
      <c r="HB77" s="259"/>
      <c r="HC77" s="259"/>
      <c r="HD77" s="306"/>
      <c r="HE77" s="39" t="s">
        <v>223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03"/>
      <c r="B78" s="28" t="s">
        <v>224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42640</v>
      </c>
      <c r="BV78" s="303"/>
      <c r="BW78" s="28" t="s">
        <v>224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42640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03"/>
      <c r="CU78" s="28" t="s">
        <v>224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2.6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77.518999999999764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03"/>
      <c r="DR78" s="28" t="s">
        <v>224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03"/>
      <c r="EQ78" s="28" t="s">
        <v>224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2"/>
        <v>0</v>
      </c>
      <c r="FM78" s="40">
        <f t="shared" ca="1" si="2"/>
        <v>0</v>
      </c>
      <c r="FN78" s="40">
        <f t="shared" ca="1" si="2"/>
        <v>0</v>
      </c>
      <c r="FO78" s="40">
        <f t="shared" ca="1" si="2"/>
        <v>0</v>
      </c>
      <c r="FP78" s="17"/>
      <c r="FQ78" s="303"/>
      <c r="FR78" s="28" t="s">
        <v>224</v>
      </c>
      <c r="FS78" s="40">
        <f t="shared" si="7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8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12"/>
      <c r="GR78" s="88"/>
      <c r="GS78" s="257"/>
      <c r="GT78" s="257"/>
      <c r="GU78" s="257"/>
      <c r="GV78" s="257"/>
      <c r="GW78" s="257"/>
      <c r="GX78" s="257"/>
      <c r="GY78" s="271"/>
      <c r="GZ78" s="259"/>
      <c r="HA78" s="259"/>
      <c r="HB78" s="259"/>
      <c r="HC78" s="259"/>
      <c r="HD78" s="306"/>
      <c r="HE78" s="39" t="s">
        <v>224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-2.6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-77.518999999999764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0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16585</v>
      </c>
      <c r="BV79" s="303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16585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03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03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03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2"/>
        <v>0</v>
      </c>
      <c r="FM79" s="40">
        <f t="shared" ca="1" si="2"/>
        <v>0</v>
      </c>
      <c r="FN79" s="40">
        <f t="shared" ca="1" si="2"/>
        <v>0</v>
      </c>
      <c r="FO79" s="40">
        <f t="shared" ca="1" si="2"/>
        <v>0</v>
      </c>
      <c r="FP79" s="17"/>
      <c r="FQ79" s="303"/>
      <c r="FR79" s="28" t="s">
        <v>15</v>
      </c>
      <c r="FS79" s="40">
        <f t="shared" si="7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8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12"/>
      <c r="GR79" s="88"/>
      <c r="GS79" s="257"/>
      <c r="GT79" s="257"/>
      <c r="GU79" s="257"/>
      <c r="GV79" s="257"/>
      <c r="GW79" s="257"/>
      <c r="GX79" s="257"/>
      <c r="GY79" s="271"/>
      <c r="GZ79" s="259"/>
      <c r="HA79" s="259"/>
      <c r="HB79" s="259"/>
      <c r="HC79" s="259"/>
      <c r="HD79" s="306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03"/>
      <c r="B80" s="28" t="s">
        <v>226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16210.500000000002</v>
      </c>
      <c r="BV80" s="303"/>
      <c r="BW80" s="28" t="s">
        <v>226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16210.500000000002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03"/>
      <c r="CU80" s="28" t="s">
        <v>226</v>
      </c>
      <c r="CV80" s="200">
        <f ca="1"/>
        <v>0</v>
      </c>
      <c r="CW80" s="200">
        <f ca="1"/>
        <v>0</v>
      </c>
      <c r="CX80" s="200">
        <f ca="1"/>
        <v>1.2546904315196999E-3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8.9464882943143849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03"/>
      <c r="DR80" s="28" t="s">
        <v>226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1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03"/>
      <c r="EQ80" s="28" t="s">
        <v>226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2"/>
        <v>0</v>
      </c>
      <c r="FM80" s="40">
        <f t="shared" ca="1" si="2"/>
        <v>0</v>
      </c>
      <c r="FN80" s="40">
        <f t="shared" ca="1" si="2"/>
        <v>0</v>
      </c>
      <c r="FO80" s="40">
        <f t="shared" ca="1" si="2"/>
        <v>0</v>
      </c>
      <c r="FP80" s="17"/>
      <c r="FQ80" s="303"/>
      <c r="FR80" s="28" t="s">
        <v>226</v>
      </c>
      <c r="FS80" s="40">
        <f t="shared" si="7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8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12"/>
      <c r="GR80" s="88"/>
      <c r="GS80" s="257"/>
      <c r="GT80" s="257"/>
      <c r="GU80" s="257"/>
      <c r="GV80" s="257"/>
      <c r="GW80" s="257"/>
      <c r="GX80" s="257"/>
      <c r="GY80" s="271"/>
      <c r="GZ80" s="259"/>
      <c r="HA80" s="259"/>
      <c r="HB80" s="259"/>
      <c r="HC80" s="259"/>
      <c r="HD80" s="306"/>
      <c r="HE80" s="39" t="s">
        <v>226</v>
      </c>
      <c r="HF80" s="40">
        <f ca="1"/>
        <v>0</v>
      </c>
      <c r="HG80" s="40">
        <f ca="1"/>
        <v>0</v>
      </c>
      <c r="HH80" s="40">
        <f ca="1"/>
        <v>-1.2546904315196999E-3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1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-8.9464882943143849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0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03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03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03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03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2"/>
        <v>0</v>
      </c>
      <c r="FM81" s="40">
        <f t="shared" ca="1" si="2"/>
        <v>0</v>
      </c>
      <c r="FN81" s="40">
        <f t="shared" ca="1" si="2"/>
        <v>0</v>
      </c>
      <c r="FO81" s="40">
        <f t="shared" ca="1" si="2"/>
        <v>0</v>
      </c>
      <c r="FP81" s="17"/>
      <c r="FQ81" s="303"/>
      <c r="FR81" s="28" t="s">
        <v>21</v>
      </c>
      <c r="FS81" s="40">
        <f t="shared" si="7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8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27820</v>
      </c>
      <c r="GF81" s="226">
        <f>GD81/GE81</f>
        <v>17972681.524083395</v>
      </c>
      <c r="GG81" s="226">
        <f>GF81/1.61</f>
        <v>11163156.226138754</v>
      </c>
      <c r="GH81" s="227">
        <f>GG81/41868</f>
        <v>266.62740580249243</v>
      </c>
      <c r="GI81" s="227">
        <f>GH81*0.13176</f>
        <v>35.130826988536398</v>
      </c>
      <c r="GJ81" s="227">
        <f>GI81/1.5</f>
        <v>23.420551325690933</v>
      </c>
      <c r="GK81" s="17"/>
      <c r="GL81" s="17"/>
      <c r="GM81" s="225"/>
      <c r="GQ81" s="312"/>
      <c r="GR81" s="88"/>
      <c r="GS81" s="257"/>
      <c r="GT81" s="257"/>
      <c r="GU81" s="257"/>
      <c r="GV81" s="257"/>
      <c r="GW81" s="257"/>
      <c r="GX81" s="257"/>
      <c r="GY81" s="271"/>
      <c r="GZ81" s="259"/>
      <c r="HA81" s="259"/>
      <c r="HB81" s="259"/>
      <c r="HC81" s="259"/>
      <c r="HD81" s="306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03"/>
      <c r="B82" s="28" t="s">
        <v>225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03"/>
      <c r="BW82" s="28" t="s">
        <v>225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03"/>
      <c r="CU82" s="28" t="s">
        <v>225</v>
      </c>
      <c r="CV82" s="200">
        <f ca="1"/>
        <v>0</v>
      </c>
      <c r="CW82" s="200">
        <f ca="1"/>
        <v>0</v>
      </c>
      <c r="CX82" s="200">
        <f ca="1"/>
        <v>5.863039399624766E-4</v>
      </c>
      <c r="CY82" s="200">
        <f ca="1"/>
        <v>4.9188391539596653E-4</v>
      </c>
      <c r="CZ82" s="200">
        <f ca="1"/>
        <v>4.9711672300656198E-4</v>
      </c>
      <c r="DA82" s="200">
        <f ca="1"/>
        <v>5.863039399624766E-4</v>
      </c>
      <c r="DB82" s="200">
        <f ca="1"/>
        <v>1.6688918558077437E-3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62.5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03"/>
      <c r="DR82" s="28" t="s">
        <v>225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03"/>
      <c r="EQ82" s="28" t="s">
        <v>225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2"/>
        <v>0</v>
      </c>
      <c r="FM82" s="40">
        <f t="shared" ca="1" si="2"/>
        <v>0</v>
      </c>
      <c r="FN82" s="40">
        <f t="shared" ca="1" si="2"/>
        <v>0</v>
      </c>
      <c r="FO82" s="40">
        <f t="shared" ca="1" si="2"/>
        <v>0</v>
      </c>
      <c r="FP82" s="17"/>
      <c r="FQ82" s="303"/>
      <c r="FR82" s="28" t="s">
        <v>225</v>
      </c>
      <c r="FS82" s="40">
        <f t="shared" si="7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8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12"/>
      <c r="GR82" s="88"/>
      <c r="GS82" s="257"/>
      <c r="GT82" s="257"/>
      <c r="GU82" s="257"/>
      <c r="GV82" s="257"/>
      <c r="GW82" s="257"/>
      <c r="GX82" s="257"/>
      <c r="GY82" s="271"/>
      <c r="GZ82" s="259"/>
      <c r="HA82" s="259"/>
      <c r="HB82" s="259"/>
      <c r="HC82" s="259"/>
      <c r="HD82" s="306"/>
      <c r="HE82" s="39" t="s">
        <v>225</v>
      </c>
      <c r="HF82" s="40">
        <f ca="1"/>
        <v>0</v>
      </c>
      <c r="HG82" s="40">
        <f ca="1"/>
        <v>0</v>
      </c>
      <c r="HH82" s="40">
        <f ca="1"/>
        <v>-5.863039399624766E-4</v>
      </c>
      <c r="HI82" s="40">
        <f ca="1"/>
        <v>-4.9188391539596653E-4</v>
      </c>
      <c r="HJ82" s="40">
        <f ca="1"/>
        <v>-4.9711672300656198E-4</v>
      </c>
      <c r="HK82" s="40">
        <f ca="1"/>
        <v>-5.863039399624766E-4</v>
      </c>
      <c r="HL82" s="40">
        <f ca="1"/>
        <v>-1.6688918558077437E-3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-62.5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0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28355</v>
      </c>
      <c r="BV83" s="303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28355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03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03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0.63095238095238104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03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2"/>
        <v>0</v>
      </c>
      <c r="FM83" s="40">
        <f t="shared" ca="1" si="2"/>
        <v>0</v>
      </c>
      <c r="FN83" s="40">
        <f t="shared" ca="1" si="2"/>
        <v>0</v>
      </c>
      <c r="FO83" s="40">
        <f t="shared" ca="1" si="2"/>
        <v>0</v>
      </c>
      <c r="FP83" s="17"/>
      <c r="FQ83" s="303"/>
      <c r="FR83" s="28" t="s">
        <v>20</v>
      </c>
      <c r="FS83" s="40">
        <f t="shared" si="7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8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12"/>
      <c r="GR83" s="88"/>
      <c r="GS83" s="257"/>
      <c r="GT83" s="257"/>
      <c r="GU83" s="257"/>
      <c r="GV83" s="257"/>
      <c r="GW83" s="257"/>
      <c r="GX83" s="257"/>
      <c r="GY83" s="271"/>
      <c r="GZ83" s="259"/>
      <c r="HA83" s="259"/>
      <c r="HB83" s="259"/>
      <c r="HC83" s="259"/>
      <c r="HD83" s="306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0.63095238095238104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03"/>
      <c r="B84" s="28" t="s">
        <v>227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27820</v>
      </c>
      <c r="BV84" s="303"/>
      <c r="BW84" s="28" t="s">
        <v>227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27820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03"/>
      <c r="CU84" s="28" t="s">
        <v>227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9.2720970537261653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03"/>
      <c r="DR84" s="28" t="s">
        <v>227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03"/>
      <c r="EQ84" s="28" t="s">
        <v>227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2"/>
        <v>0</v>
      </c>
      <c r="FM84" s="40">
        <f t="shared" ca="1" si="2"/>
        <v>0</v>
      </c>
      <c r="FN84" s="40">
        <f t="shared" ca="1" si="2"/>
        <v>0</v>
      </c>
      <c r="FO84" s="40">
        <f t="shared" ca="1" si="2"/>
        <v>0</v>
      </c>
      <c r="FP84" s="17"/>
      <c r="FQ84" s="303"/>
      <c r="FR84" s="28" t="s">
        <v>227</v>
      </c>
      <c r="FS84" s="40">
        <f t="shared" si="7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8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12"/>
      <c r="GR84" s="88"/>
      <c r="GS84" s="257"/>
      <c r="GT84" s="257"/>
      <c r="GU84" s="257"/>
      <c r="GV84" s="257"/>
      <c r="GW84" s="257"/>
      <c r="GX84" s="257"/>
      <c r="GY84" s="271"/>
      <c r="GZ84" s="259"/>
      <c r="HA84" s="259"/>
      <c r="HB84" s="259"/>
      <c r="HC84" s="259"/>
      <c r="HD84" s="306"/>
      <c r="HE84" s="39" t="s">
        <v>227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-9.2720970537261653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0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96</v>
      </c>
      <c r="BV85" s="303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96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03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1.9200000000000001E-13</v>
      </c>
      <c r="DN85" s="200">
        <f ca="1"/>
        <v>0</v>
      </c>
      <c r="DQ85" s="303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03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2"/>
        <v>0</v>
      </c>
      <c r="FM85" s="40">
        <f t="shared" ca="1" si="2"/>
        <v>0</v>
      </c>
      <c r="FN85" s="40">
        <f t="shared" ca="1" si="2"/>
        <v>0</v>
      </c>
      <c r="FO85" s="40">
        <f t="shared" ca="1" si="2"/>
        <v>0</v>
      </c>
      <c r="FP85" s="17"/>
      <c r="FQ85" s="303"/>
      <c r="FR85" s="28" t="s">
        <v>30</v>
      </c>
      <c r="FS85" s="40">
        <f t="shared" si="7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8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12"/>
      <c r="GR85" s="88"/>
      <c r="GS85" s="257"/>
      <c r="GT85" s="257"/>
      <c r="GU85" s="257"/>
      <c r="GV85" s="257"/>
      <c r="GW85" s="257"/>
      <c r="GX85" s="257"/>
      <c r="GY85" s="271"/>
      <c r="GZ85" s="259"/>
      <c r="HA85" s="259"/>
      <c r="HB85" s="259"/>
      <c r="HC85" s="259"/>
      <c r="HD85" s="306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-1.9200000000000001E-13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0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335.40164346805403</v>
      </c>
      <c r="BV86" s="303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9">IF((ROW()-ROW($BX$73))=(COLUMN()-COLUMN($BX$73)),INDIRECT("BD"&amp;ROW()),0)</f>
        <v>0</v>
      </c>
      <c r="CH86" s="200">
        <f t="shared" ca="1" si="9"/>
        <v>0</v>
      </c>
      <c r="CI86" s="200">
        <f t="shared" ca="1" si="9"/>
        <v>0</v>
      </c>
      <c r="CJ86" s="200">
        <f t="shared" ca="1" si="9"/>
        <v>0</v>
      </c>
      <c r="CK86" s="200">
        <f t="shared" ca="1" si="9"/>
        <v>335.40164346805403</v>
      </c>
      <c r="CL86" s="200">
        <f t="shared" ca="1" si="9"/>
        <v>0</v>
      </c>
      <c r="CM86" s="200">
        <f t="shared" ca="1" si="9"/>
        <v>0</v>
      </c>
      <c r="CN86" s="200">
        <f t="shared" ca="1" si="9"/>
        <v>0</v>
      </c>
      <c r="CO86" s="200">
        <f t="shared" ca="1" si="9"/>
        <v>0</v>
      </c>
      <c r="CP86" s="200">
        <f t="shared" ca="1" si="9"/>
        <v>0</v>
      </c>
      <c r="CQ86" s="200">
        <f t="shared" ca="1" si="9"/>
        <v>0</v>
      </c>
      <c r="CT86" s="303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4.4720219129073865E-9</v>
      </c>
      <c r="DM86" s="200">
        <f ca="1"/>
        <v>0</v>
      </c>
      <c r="DN86" s="200">
        <f ca="1"/>
        <v>0</v>
      </c>
      <c r="DQ86" s="303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03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2"/>
        <v>0</v>
      </c>
      <c r="FM86" s="40">
        <f t="shared" ca="1" si="2"/>
        <v>0</v>
      </c>
      <c r="FN86" s="40">
        <f t="shared" ca="1" si="2"/>
        <v>0</v>
      </c>
      <c r="FO86" s="40">
        <f t="shared" ca="1" si="2"/>
        <v>0</v>
      </c>
      <c r="FP86" s="17"/>
      <c r="FQ86" s="303"/>
      <c r="FR86" s="28" t="s">
        <v>31</v>
      </c>
      <c r="FS86" s="40">
        <f t="shared" si="7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8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12"/>
      <c r="GR86" s="88"/>
      <c r="GS86" s="257"/>
      <c r="GT86" s="257"/>
      <c r="GU86" s="257"/>
      <c r="GV86" s="257"/>
      <c r="GW86" s="257"/>
      <c r="GX86" s="257"/>
      <c r="GY86" s="271"/>
      <c r="GZ86" s="259"/>
      <c r="HA86" s="259"/>
      <c r="HB86" s="259"/>
      <c r="HC86" s="259"/>
      <c r="HD86" s="306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-4.4720219129073865E-9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0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03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9"/>
        <v>0</v>
      </c>
      <c r="CO87" s="200">
        <f t="shared" ca="1" si="9"/>
        <v>0</v>
      </c>
      <c r="CP87" s="200">
        <f t="shared" ca="1" si="9"/>
        <v>0</v>
      </c>
      <c r="CQ87" s="200">
        <f t="shared" ca="1" si="9"/>
        <v>0</v>
      </c>
      <c r="CT87" s="303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03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03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2"/>
        <v>0</v>
      </c>
      <c r="FM87" s="40">
        <f t="shared" ca="1" si="2"/>
        <v>0</v>
      </c>
      <c r="FN87" s="40">
        <f t="shared" ca="1" si="2"/>
        <v>0</v>
      </c>
      <c r="FO87" s="40">
        <f t="shared" ca="1" si="2"/>
        <v>0</v>
      </c>
      <c r="FP87" s="17"/>
      <c r="FQ87" s="303"/>
      <c r="FR87" s="28" t="s">
        <v>137</v>
      </c>
      <c r="FS87" s="40">
        <f t="shared" si="7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8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12"/>
      <c r="GR87" s="88"/>
      <c r="GS87" s="257"/>
      <c r="GT87" s="257"/>
      <c r="GU87" s="257"/>
      <c r="GV87" s="257"/>
      <c r="GW87" s="257"/>
      <c r="GX87" s="257"/>
      <c r="GY87" s="271"/>
      <c r="GZ87" s="259"/>
      <c r="HA87" s="259"/>
      <c r="HB87" s="259"/>
      <c r="HC87" s="259"/>
      <c r="HD87" s="306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0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03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9"/>
        <v>0</v>
      </c>
      <c r="CO88" s="200">
        <f t="shared" ca="1" si="9"/>
        <v>0</v>
      </c>
      <c r="CP88" s="200">
        <f t="shared" ca="1" si="9"/>
        <v>0</v>
      </c>
      <c r="CQ88" s="200">
        <f t="shared" ca="1" si="9"/>
        <v>0</v>
      </c>
      <c r="CT88" s="303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03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03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2"/>
        <v>0</v>
      </c>
      <c r="FM88" s="40">
        <f t="shared" ca="1" si="2"/>
        <v>0</v>
      </c>
      <c r="FN88" s="40">
        <f t="shared" ca="1" si="2"/>
        <v>0</v>
      </c>
      <c r="FO88" s="40">
        <f t="shared" ca="1" si="2"/>
        <v>0</v>
      </c>
      <c r="FP88" s="17"/>
      <c r="FQ88" s="303"/>
      <c r="FR88" s="28" t="s">
        <v>138</v>
      </c>
      <c r="FS88" s="40">
        <f t="shared" si="7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8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12"/>
      <c r="GR88" s="88"/>
      <c r="GS88" s="257"/>
      <c r="GT88" s="257"/>
      <c r="GU88" s="257"/>
      <c r="GV88" s="257"/>
      <c r="GW88" s="257"/>
      <c r="GX88" s="257"/>
      <c r="GY88" s="271"/>
      <c r="GZ88" s="259"/>
      <c r="HA88" s="259"/>
      <c r="HB88" s="259"/>
      <c r="HC88" s="259"/>
      <c r="HD88" s="306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0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03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9"/>
        <v>149999999999.99997</v>
      </c>
      <c r="CO89" s="200">
        <f t="shared" ca="1" si="9"/>
        <v>0</v>
      </c>
      <c r="CP89" s="200">
        <f t="shared" ca="1" si="9"/>
        <v>0</v>
      </c>
      <c r="CQ89" s="200">
        <f t="shared" ca="1" si="9"/>
        <v>0</v>
      </c>
      <c r="CT89" s="303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33141.483105805302</v>
      </c>
      <c r="DA89" s="200">
        <f ca="1"/>
        <v>39087.363634872156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92532.617747756085</v>
      </c>
      <c r="DF89" s="200">
        <f ca="1"/>
        <v>80877.06685837527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03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03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0">IF((ROW()-ROW($EV$73))=(COLUMN()-COLUMN($EV$73)),INDIRECT("ER"&amp;ROW()),0)</f>
        <v>0</v>
      </c>
      <c r="FL89" s="284">
        <f t="shared" ca="1" si="10"/>
        <v>142916629629.21808</v>
      </c>
      <c r="FM89" s="40">
        <f t="shared" ca="1" si="10"/>
        <v>0</v>
      </c>
      <c r="FN89" s="40">
        <f t="shared" ca="1" si="10"/>
        <v>0</v>
      </c>
      <c r="FO89" s="40">
        <f t="shared" ca="1" si="10"/>
        <v>0</v>
      </c>
      <c r="FP89" s="17"/>
      <c r="FQ89" s="303"/>
      <c r="FR89" s="28" t="s">
        <v>235</v>
      </c>
      <c r="FS89" s="40">
        <f t="shared" si="7"/>
        <v>142916629629.21808</v>
      </c>
      <c r="FT89" s="17"/>
      <c r="FU89" s="40">
        <f ca="1"/>
        <v>18977.24891854938</v>
      </c>
      <c r="FV89" s="40">
        <f ca="1"/>
        <v>125.70858291264501</v>
      </c>
      <c r="FW89" s="17"/>
      <c r="FX89" s="40">
        <f t="shared" ca="1" si="8"/>
        <v>19102.957501462024</v>
      </c>
      <c r="FY89" s="17"/>
      <c r="FZ89" s="233">
        <f ca="1">FS89/FX89</f>
        <v>7481387.6133200899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12"/>
      <c r="GR89" s="88"/>
      <c r="GS89" s="257"/>
      <c r="GT89" s="257"/>
      <c r="GU89" s="257"/>
      <c r="GV89" s="257"/>
      <c r="GW89" s="257"/>
      <c r="GX89" s="257"/>
      <c r="GY89" s="271"/>
      <c r="GZ89" s="259"/>
      <c r="HA89" s="259"/>
      <c r="HB89" s="259"/>
      <c r="HC89" s="259"/>
      <c r="HD89" s="306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-33141.483105805302</v>
      </c>
      <c r="HK89" s="40">
        <f ca="1"/>
        <v>-39087.363634872156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-92532.617747756085</v>
      </c>
      <c r="HP89" s="40">
        <f ca="1"/>
        <v>-80877.06685837527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0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03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9"/>
        <v>0</v>
      </c>
      <c r="CO90" s="200">
        <f t="shared" ca="1" si="9"/>
        <v>500000000000000</v>
      </c>
      <c r="CP90" s="200">
        <f t="shared" ca="1" si="9"/>
        <v>0</v>
      </c>
      <c r="CQ90" s="200">
        <f t="shared" ca="1" si="9"/>
        <v>0</v>
      </c>
      <c r="CT90" s="303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03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03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1">IF((ROW()-ROW($EV$73))=(COLUMN()-COLUMN($EV$73)),INDIRECT("ER"&amp;ROW()),0)</f>
        <v>0</v>
      </c>
      <c r="EW90" s="40">
        <f t="shared" ca="1" si="11"/>
        <v>0</v>
      </c>
      <c r="EX90" s="40">
        <f t="shared" ca="1" si="11"/>
        <v>0</v>
      </c>
      <c r="EY90" s="40">
        <f t="shared" ca="1" si="11"/>
        <v>0</v>
      </c>
      <c r="EZ90" s="40">
        <f t="shared" ca="1" si="11"/>
        <v>0</v>
      </c>
      <c r="FA90" s="40">
        <f t="shared" ca="1" si="11"/>
        <v>0</v>
      </c>
      <c r="FB90" s="40">
        <f t="shared" ca="1" si="11"/>
        <v>0</v>
      </c>
      <c r="FC90" s="40">
        <f t="shared" ca="1" si="11"/>
        <v>0</v>
      </c>
      <c r="FD90" s="40">
        <f t="shared" ca="1" si="11"/>
        <v>0</v>
      </c>
      <c r="FE90" s="40">
        <f t="shared" ca="1" si="11"/>
        <v>0</v>
      </c>
      <c r="FF90" s="40">
        <f t="shared" ca="1" si="11"/>
        <v>0</v>
      </c>
      <c r="FG90" s="40">
        <f t="shared" ca="1" si="11"/>
        <v>0</v>
      </c>
      <c r="FH90" s="40">
        <f t="shared" ca="1" si="11"/>
        <v>0</v>
      </c>
      <c r="FI90" s="40">
        <f t="shared" ca="1" si="11"/>
        <v>0</v>
      </c>
      <c r="FJ90" s="40">
        <f t="shared" ca="1" si="11"/>
        <v>0</v>
      </c>
      <c r="FK90" s="40">
        <f t="shared" ca="1" si="11"/>
        <v>0</v>
      </c>
      <c r="FL90" s="40">
        <f t="shared" ca="1" si="10"/>
        <v>0</v>
      </c>
      <c r="FM90" s="40">
        <f t="shared" ca="1" si="10"/>
        <v>500000000000000</v>
      </c>
      <c r="FN90" s="40">
        <f t="shared" ca="1" si="10"/>
        <v>0</v>
      </c>
      <c r="FO90" s="40">
        <f t="shared" ca="1" si="10"/>
        <v>0</v>
      </c>
      <c r="FP90" s="17"/>
      <c r="FQ90" s="303"/>
      <c r="FR90" s="28" t="s">
        <v>142</v>
      </c>
      <c r="FS90" s="40">
        <f t="shared" si="7"/>
        <v>500000000000000</v>
      </c>
      <c r="FT90" s="17"/>
      <c r="FU90" s="40">
        <f ca="1"/>
        <v>109.35486673048399</v>
      </c>
      <c r="FV90" s="40">
        <f ca="1"/>
        <v>17011.601057192587</v>
      </c>
      <c r="FW90" s="17"/>
      <c r="FX90" s="40">
        <f t="shared" ca="1" si="8"/>
        <v>17120.955923923073</v>
      </c>
      <c r="FY90" s="17"/>
      <c r="FZ90" s="233">
        <f ca="1">FS90/FX90</f>
        <v>29203976823.592609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12"/>
      <c r="GR90" s="88"/>
      <c r="GS90" s="257"/>
      <c r="GT90" s="257"/>
      <c r="GU90" s="257"/>
      <c r="GV90" s="257"/>
      <c r="GW90" s="257"/>
      <c r="GX90" s="257"/>
      <c r="GY90" s="271"/>
      <c r="GZ90" s="259"/>
      <c r="HA90" s="259"/>
      <c r="HB90" s="259"/>
      <c r="HC90" s="259"/>
      <c r="HD90" s="306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0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03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9"/>
        <v>0</v>
      </c>
      <c r="CO91" s="200">
        <f t="shared" ca="1" si="9"/>
        <v>0</v>
      </c>
      <c r="CP91" s="200">
        <f t="shared" ca="1" si="9"/>
        <v>500000000000</v>
      </c>
      <c r="CQ91" s="200">
        <f t="shared" ca="1" si="9"/>
        <v>0</v>
      </c>
      <c r="CT91" s="303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03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03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1"/>
        <v>0</v>
      </c>
      <c r="EW91" s="40">
        <f t="shared" ca="1" si="11"/>
        <v>0</v>
      </c>
      <c r="EX91" s="40">
        <f t="shared" ca="1" si="11"/>
        <v>0</v>
      </c>
      <c r="EY91" s="40">
        <f t="shared" ca="1" si="11"/>
        <v>0</v>
      </c>
      <c r="EZ91" s="40">
        <f t="shared" ca="1" si="11"/>
        <v>0</v>
      </c>
      <c r="FA91" s="40">
        <f t="shared" ca="1" si="11"/>
        <v>0</v>
      </c>
      <c r="FB91" s="40">
        <f t="shared" ca="1" si="11"/>
        <v>0</v>
      </c>
      <c r="FC91" s="40">
        <f t="shared" ca="1" si="11"/>
        <v>0</v>
      </c>
      <c r="FD91" s="40">
        <f t="shared" ca="1" si="11"/>
        <v>0</v>
      </c>
      <c r="FE91" s="40">
        <f t="shared" ca="1" si="11"/>
        <v>0</v>
      </c>
      <c r="FF91" s="40">
        <f t="shared" ca="1" si="11"/>
        <v>0</v>
      </c>
      <c r="FG91" s="40">
        <f t="shared" ca="1" si="11"/>
        <v>0</v>
      </c>
      <c r="FH91" s="40">
        <f t="shared" ca="1" si="11"/>
        <v>0</v>
      </c>
      <c r="FI91" s="40">
        <f t="shared" ca="1" si="11"/>
        <v>0</v>
      </c>
      <c r="FJ91" s="40">
        <f t="shared" ca="1" si="11"/>
        <v>0</v>
      </c>
      <c r="FK91" s="40">
        <f t="shared" ca="1" si="11"/>
        <v>0</v>
      </c>
      <c r="FL91" s="40">
        <f t="shared" ca="1" si="10"/>
        <v>0</v>
      </c>
      <c r="FM91" s="40">
        <f t="shared" ca="1" si="10"/>
        <v>0</v>
      </c>
      <c r="FN91" s="40">
        <f t="shared" ca="1" si="10"/>
        <v>500000000000</v>
      </c>
      <c r="FO91" s="40">
        <f t="shared" ca="1" si="10"/>
        <v>0</v>
      </c>
      <c r="FP91" s="17"/>
      <c r="FQ91" s="303"/>
      <c r="FR91" s="28" t="s">
        <v>143</v>
      </c>
      <c r="FS91" s="40">
        <f t="shared" si="7"/>
        <v>500000000000</v>
      </c>
      <c r="FT91" s="17"/>
      <c r="FU91" s="40">
        <f ca="1"/>
        <v>34237.545615225674</v>
      </c>
      <c r="FV91" s="40">
        <f ca="1"/>
        <v>226.79543068520348</v>
      </c>
      <c r="FW91" s="17"/>
      <c r="FX91" s="40">
        <f t="shared" ca="1" si="8"/>
        <v>34464.341045910878</v>
      </c>
      <c r="FY91" s="17"/>
      <c r="FZ91" s="233">
        <f ca="1">FS91/FX91</f>
        <v>14507748.728865482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12"/>
      <c r="GR91" s="88"/>
      <c r="GS91" s="257"/>
      <c r="GT91" s="257"/>
      <c r="GU91" s="257"/>
      <c r="GV91" s="257"/>
      <c r="GW91" s="257"/>
      <c r="GX91" s="257"/>
      <c r="GY91" s="271"/>
      <c r="GZ91" s="259"/>
      <c r="HA91" s="259"/>
      <c r="HB91" s="259"/>
      <c r="HC91" s="259"/>
      <c r="HD91" s="306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0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03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9"/>
        <v>0</v>
      </c>
      <c r="CO92" s="200">
        <f t="shared" ca="1" si="9"/>
        <v>0</v>
      </c>
      <c r="CP92" s="200">
        <f t="shared" ca="1" si="9"/>
        <v>0</v>
      </c>
      <c r="CQ92" s="200">
        <f t="shared" ca="1" si="9"/>
        <v>75000000000</v>
      </c>
      <c r="CT92" s="303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03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03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1"/>
        <v>0</v>
      </c>
      <c r="EW92" s="40">
        <f t="shared" ca="1" si="11"/>
        <v>0</v>
      </c>
      <c r="EX92" s="40">
        <f t="shared" ca="1" si="11"/>
        <v>0</v>
      </c>
      <c r="EY92" s="40">
        <f t="shared" ca="1" si="11"/>
        <v>0</v>
      </c>
      <c r="EZ92" s="40">
        <f t="shared" ca="1" si="11"/>
        <v>0</v>
      </c>
      <c r="FA92" s="40">
        <f t="shared" ca="1" si="11"/>
        <v>0</v>
      </c>
      <c r="FB92" s="40">
        <f t="shared" ca="1" si="11"/>
        <v>0</v>
      </c>
      <c r="FC92" s="40">
        <f t="shared" ca="1" si="11"/>
        <v>0</v>
      </c>
      <c r="FD92" s="40">
        <f t="shared" ca="1" si="11"/>
        <v>0</v>
      </c>
      <c r="FE92" s="40">
        <f t="shared" ca="1" si="11"/>
        <v>0</v>
      </c>
      <c r="FF92" s="40">
        <f t="shared" ca="1" si="11"/>
        <v>0</v>
      </c>
      <c r="FG92" s="40">
        <f t="shared" ca="1" si="11"/>
        <v>0</v>
      </c>
      <c r="FH92" s="40">
        <f t="shared" ca="1" si="11"/>
        <v>0</v>
      </c>
      <c r="FI92" s="40">
        <f t="shared" ca="1" si="11"/>
        <v>0</v>
      </c>
      <c r="FJ92" s="40">
        <f t="shared" ca="1" si="11"/>
        <v>0</v>
      </c>
      <c r="FK92" s="40">
        <f t="shared" ca="1" si="11"/>
        <v>0</v>
      </c>
      <c r="FL92" s="40">
        <f t="shared" ca="1" si="10"/>
        <v>0</v>
      </c>
      <c r="FM92" s="40">
        <f t="shared" ca="1" si="10"/>
        <v>0</v>
      </c>
      <c r="FN92" s="40">
        <f t="shared" ca="1" si="10"/>
        <v>0</v>
      </c>
      <c r="FO92" s="40">
        <f t="shared" ca="1" si="10"/>
        <v>75000000000</v>
      </c>
      <c r="FP92" s="17"/>
      <c r="FQ92" s="303"/>
      <c r="FR92" s="28" t="s">
        <v>144</v>
      </c>
      <c r="FS92" s="40">
        <f t="shared" si="7"/>
        <v>75000000000</v>
      </c>
      <c r="FT92" s="17"/>
      <c r="FU92" s="40">
        <f ca="1"/>
        <v>175.85059949497813</v>
      </c>
      <c r="FV92" s="40">
        <f ca="1"/>
        <v>27355.894929209429</v>
      </c>
      <c r="FW92" s="17"/>
      <c r="FX92" s="40">
        <f t="shared" ca="1" si="8"/>
        <v>27531.745528704407</v>
      </c>
      <c r="FY92" s="17"/>
      <c r="FZ92" s="233">
        <f ca="1">FS92/FX92</f>
        <v>2724128.0405488829</v>
      </c>
      <c r="GA92" s="17" t="s">
        <v>236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12"/>
      <c r="GR92" s="88"/>
      <c r="GS92" s="257"/>
      <c r="GT92" s="257"/>
      <c r="GU92" s="257"/>
      <c r="GV92" s="257"/>
      <c r="GW92" s="257"/>
      <c r="GX92" s="257"/>
      <c r="GY92" s="271"/>
      <c r="GZ92" s="259"/>
      <c r="HA92" s="259"/>
      <c r="HB92" s="259"/>
      <c r="HC92" s="259"/>
      <c r="HD92" s="306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293"/>
      <c r="AL93" s="293"/>
      <c r="AM93" s="293"/>
      <c r="AN93" s="293"/>
      <c r="AO93" s="293"/>
      <c r="AP93" s="293"/>
      <c r="AQ93" s="22"/>
      <c r="AR93" s="293"/>
      <c r="AS93" s="293"/>
      <c r="AT93" s="293"/>
      <c r="AU93" s="293"/>
      <c r="AV93" s="293"/>
      <c r="AW93" s="293"/>
      <c r="AX93" s="293"/>
      <c r="AY93" s="293"/>
      <c r="AZ93" s="293"/>
      <c r="BB93" s="253" t="s">
        <v>104</v>
      </c>
      <c r="BD93" s="253" t="s">
        <v>9</v>
      </c>
      <c r="BX93" s="293" t="s">
        <v>17</v>
      </c>
      <c r="BY93" s="293"/>
      <c r="BZ93" s="293"/>
      <c r="CA93" s="293"/>
      <c r="CB93" s="293"/>
      <c r="CC93" s="293"/>
      <c r="CD93" s="293"/>
      <c r="CE93" s="293"/>
      <c r="CF93" s="293"/>
      <c r="CG93" s="293"/>
      <c r="CH93" s="293"/>
      <c r="CI93" s="293"/>
      <c r="CJ93" s="293"/>
      <c r="CK93" s="293"/>
      <c r="CL93" s="293"/>
      <c r="CM93" s="293"/>
      <c r="CN93" s="293"/>
      <c r="CO93" s="293"/>
      <c r="CP93" s="293"/>
      <c r="CQ93" s="293"/>
      <c r="CV93" s="293" t="s">
        <v>112</v>
      </c>
      <c r="CW93" s="293"/>
      <c r="CX93" s="293"/>
      <c r="CY93" s="293"/>
      <c r="CZ93" s="293"/>
      <c r="DA93" s="293"/>
      <c r="DB93" s="293"/>
      <c r="DC93" s="293"/>
      <c r="DD93" s="293"/>
      <c r="DE93" s="293"/>
      <c r="DF93" s="293"/>
      <c r="DG93" s="293"/>
      <c r="DH93" s="293"/>
      <c r="DI93" s="293"/>
      <c r="DJ93" s="293"/>
      <c r="DK93" s="293"/>
      <c r="DL93" s="293"/>
      <c r="DM93" s="293"/>
      <c r="DN93" s="253"/>
      <c r="DS93" s="293" t="s">
        <v>114</v>
      </c>
      <c r="DT93" s="293"/>
      <c r="DU93" s="293"/>
      <c r="DV93" s="293"/>
      <c r="DW93" s="293"/>
      <c r="DX93" s="293"/>
      <c r="DY93" s="293"/>
      <c r="DZ93" s="293"/>
      <c r="EA93" s="293"/>
      <c r="EB93" s="293"/>
      <c r="EC93" s="293"/>
      <c r="ED93" s="293"/>
      <c r="EE93" s="293"/>
      <c r="EF93" s="293"/>
      <c r="EG93" s="293"/>
      <c r="EH93" s="293"/>
      <c r="EI93" s="293"/>
      <c r="EJ93" s="293"/>
      <c r="EK93" s="253"/>
      <c r="EO93" s="224"/>
      <c r="EP93" s="17"/>
      <c r="EQ93" s="17"/>
      <c r="ER93" s="255" t="s">
        <v>104</v>
      </c>
      <c r="ES93" s="17"/>
      <c r="ET93" s="17"/>
      <c r="EU93" s="17"/>
      <c r="EV93" s="300" t="s">
        <v>174</v>
      </c>
      <c r="EW93" s="300"/>
      <c r="EX93" s="300"/>
      <c r="EY93" s="300"/>
      <c r="EZ93" s="300"/>
      <c r="FA93" s="300"/>
      <c r="FB93" s="300"/>
      <c r="FC93" s="300"/>
      <c r="FD93" s="300"/>
      <c r="FE93" s="300"/>
      <c r="FF93" s="300"/>
      <c r="FG93" s="300"/>
      <c r="FH93" s="300"/>
      <c r="FI93" s="300"/>
      <c r="FJ93" s="300"/>
      <c r="FK93" s="300"/>
      <c r="FL93" s="300"/>
      <c r="FM93" s="300"/>
      <c r="FN93" s="300"/>
      <c r="FO93" s="300"/>
      <c r="FP93" s="17"/>
      <c r="FQ93" s="17"/>
      <c r="FR93" s="17"/>
      <c r="FS93" s="255"/>
      <c r="FT93" s="17"/>
      <c r="FU93" s="300"/>
      <c r="FV93" s="300"/>
      <c r="FW93" s="17"/>
      <c r="FX93" s="255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54"/>
      <c r="GT93" s="254"/>
      <c r="GU93" s="254"/>
      <c r="GV93" s="254"/>
      <c r="GW93" s="254"/>
      <c r="GX93" s="254"/>
      <c r="GY93" s="272"/>
      <c r="GZ93" s="258"/>
      <c r="HA93" s="258"/>
      <c r="HB93" s="258"/>
      <c r="HC93" s="258"/>
      <c r="HD93" s="17"/>
      <c r="HE93" s="17"/>
      <c r="HF93" s="300" t="s">
        <v>218</v>
      </c>
      <c r="HG93" s="300"/>
      <c r="HH93" s="300"/>
      <c r="HI93" s="300"/>
      <c r="HJ93" s="300"/>
      <c r="HK93" s="300"/>
      <c r="HL93" s="300"/>
      <c r="HM93" s="300"/>
      <c r="HN93" s="300"/>
      <c r="HO93" s="300"/>
      <c r="HP93" s="300"/>
      <c r="HQ93" s="300"/>
      <c r="HR93" s="300"/>
      <c r="HS93" s="300"/>
      <c r="HT93" s="300"/>
      <c r="HU93" s="300"/>
      <c r="HV93" s="300"/>
      <c r="HW93" s="300"/>
      <c r="HX93" s="300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294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6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294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6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294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6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294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6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294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6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09" t="s">
        <v>158</v>
      </c>
      <c r="Y99" s="309"/>
      <c r="Z99" s="309"/>
      <c r="AA99" s="309"/>
      <c r="AB99" s="309"/>
      <c r="AC99" s="309"/>
      <c r="AD99" s="309"/>
      <c r="AE99" s="309"/>
      <c r="AF99" s="309"/>
      <c r="AG99" s="309"/>
      <c r="AH99" s="309"/>
      <c r="AI99" s="309"/>
      <c r="AJ99" s="309"/>
      <c r="AK99" s="309"/>
      <c r="AL99" s="309"/>
      <c r="AM99" s="309"/>
      <c r="AN99" s="309"/>
      <c r="AO99" s="309"/>
      <c r="AP99" s="309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6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6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10" t="s">
        <v>145</v>
      </c>
      <c r="BE101" s="310"/>
      <c r="BF101" s="310"/>
      <c r="BG101" s="310"/>
      <c r="BH101" s="310"/>
      <c r="BX101" s="293" t="s">
        <v>1</v>
      </c>
      <c r="BY101" s="293"/>
      <c r="BZ101" s="293"/>
      <c r="CA101" s="293"/>
      <c r="CB101" s="293"/>
      <c r="CC101" s="293"/>
      <c r="CD101" s="293"/>
      <c r="CE101" s="293"/>
      <c r="CF101" s="293"/>
      <c r="CG101" s="293"/>
      <c r="CH101" s="293"/>
      <c r="CI101" s="293"/>
      <c r="CJ101" s="293"/>
      <c r="CK101" s="293"/>
      <c r="CL101" s="293"/>
      <c r="CM101" s="293"/>
      <c r="CN101" s="293"/>
      <c r="CO101" s="293"/>
      <c r="CP101" s="293"/>
      <c r="CV101" s="293" t="s">
        <v>110</v>
      </c>
      <c r="CW101" s="293"/>
      <c r="CX101" s="293"/>
      <c r="CY101" s="293"/>
      <c r="CZ101" s="293"/>
      <c r="DA101" s="293"/>
      <c r="DB101" s="293"/>
      <c r="DC101" s="293"/>
      <c r="DD101" s="293"/>
      <c r="DE101" s="293"/>
      <c r="DF101" s="293"/>
      <c r="DG101" s="293"/>
      <c r="DH101" s="293"/>
      <c r="DI101" s="293"/>
      <c r="DJ101" s="293"/>
      <c r="DK101" s="293"/>
      <c r="DL101" s="293"/>
      <c r="DM101" s="293"/>
      <c r="DN101" s="293"/>
      <c r="DO101" s="293"/>
      <c r="DS101" s="293" t="s">
        <v>110</v>
      </c>
      <c r="DT101" s="293"/>
      <c r="DU101" s="293"/>
      <c r="DV101" s="293"/>
      <c r="DW101" s="293"/>
      <c r="DX101" s="293"/>
      <c r="DY101" s="293"/>
      <c r="DZ101" s="293"/>
      <c r="EA101" s="293"/>
      <c r="EB101" s="293"/>
      <c r="EC101" s="293"/>
      <c r="ED101" s="293"/>
      <c r="EE101" s="293"/>
      <c r="EF101" s="293"/>
      <c r="EG101" s="293"/>
      <c r="EH101" s="293"/>
      <c r="EI101" s="293"/>
      <c r="EJ101" s="293"/>
      <c r="EK101" s="293"/>
      <c r="EL101" s="293"/>
      <c r="EO101" s="224"/>
      <c r="EP101" s="17"/>
      <c r="EQ101" s="17"/>
      <c r="ER101" s="17"/>
      <c r="ES101" s="17"/>
      <c r="ET101" s="17"/>
      <c r="EU101" s="17"/>
      <c r="EV101" s="293" t="s">
        <v>110</v>
      </c>
      <c r="EW101" s="293"/>
      <c r="EX101" s="293"/>
      <c r="EY101" s="293"/>
      <c r="EZ101" s="293"/>
      <c r="FA101" s="293"/>
      <c r="FB101" s="293"/>
      <c r="FC101" s="293"/>
      <c r="FD101" s="293"/>
      <c r="FE101" s="293"/>
      <c r="FF101" s="293"/>
      <c r="FG101" s="293"/>
      <c r="FH101" s="293"/>
      <c r="FI101" s="293"/>
      <c r="FJ101" s="293"/>
      <c r="FK101" s="293"/>
      <c r="FL101" s="293"/>
      <c r="FM101" s="293"/>
      <c r="FN101" s="293"/>
      <c r="FO101" s="293"/>
      <c r="FP101" s="17"/>
      <c r="FQ101" s="17"/>
      <c r="FR101" s="17"/>
      <c r="FS101" s="17"/>
      <c r="FT101" s="17"/>
      <c r="FU101" s="300"/>
      <c r="FV101" s="300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00" t="s">
        <v>1</v>
      </c>
      <c r="HG101" s="300"/>
      <c r="HH101" s="300"/>
      <c r="HI101" s="300"/>
      <c r="HJ101" s="300"/>
      <c r="HK101" s="300"/>
      <c r="HL101" s="300"/>
      <c r="HM101" s="300"/>
      <c r="HN101" s="300"/>
      <c r="HO101" s="300"/>
      <c r="HP101" s="300"/>
      <c r="HQ101" s="300"/>
      <c r="HR101" s="300"/>
      <c r="HS101" s="300"/>
      <c r="HT101" s="300"/>
      <c r="HU101" s="300"/>
      <c r="HV101" s="300"/>
      <c r="HW101" s="300"/>
      <c r="HX101" s="300"/>
      <c r="HY101" s="258"/>
      <c r="HZ101" s="17"/>
      <c r="IA101" s="17"/>
      <c r="IB101" s="300" t="s">
        <v>110</v>
      </c>
      <c r="IC101" s="300"/>
      <c r="ID101" s="300"/>
      <c r="IE101" s="300"/>
      <c r="IF101" s="300"/>
      <c r="IG101" s="300"/>
      <c r="IH101" s="300"/>
      <c r="II101" s="300"/>
      <c r="IJ101" s="300"/>
      <c r="IK101" s="300"/>
      <c r="IL101" s="300"/>
      <c r="IM101" s="300"/>
      <c r="IN101" s="300"/>
      <c r="IO101" s="300"/>
      <c r="IP101" s="300"/>
      <c r="IQ101" s="300"/>
      <c r="IR101" s="300"/>
      <c r="IS101" s="300"/>
      <c r="IT101" s="300"/>
      <c r="IU101" s="300"/>
      <c r="IV101" s="269"/>
    </row>
    <row r="102" spans="1:258" ht="156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221</v>
      </c>
      <c r="CX102" s="6" t="s">
        <v>222</v>
      </c>
      <c r="CY102" s="6" t="s">
        <v>27</v>
      </c>
      <c r="CZ102" s="6" t="s">
        <v>223</v>
      </c>
      <c r="DA102" s="6" t="s">
        <v>224</v>
      </c>
      <c r="DB102" s="6" t="s">
        <v>15</v>
      </c>
      <c r="DC102" s="6" t="s">
        <v>226</v>
      </c>
      <c r="DD102" s="6" t="s">
        <v>21</v>
      </c>
      <c r="DE102" s="6" t="s">
        <v>225</v>
      </c>
      <c r="DF102" s="6" t="s">
        <v>20</v>
      </c>
      <c r="DG102" s="6" t="s">
        <v>227</v>
      </c>
      <c r="DH102" s="6" t="s">
        <v>202</v>
      </c>
      <c r="DI102" s="6" t="s">
        <v>203</v>
      </c>
      <c r="DJ102" s="6" t="s">
        <v>204</v>
      </c>
      <c r="DK102" s="6" t="s">
        <v>183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221</v>
      </c>
      <c r="DU102" s="6" t="s">
        <v>222</v>
      </c>
      <c r="DV102" s="6" t="s">
        <v>27</v>
      </c>
      <c r="DW102" s="6" t="s">
        <v>223</v>
      </c>
      <c r="DX102" s="6" t="s">
        <v>224</v>
      </c>
      <c r="DY102" s="6" t="s">
        <v>15</v>
      </c>
      <c r="DZ102" s="6" t="s">
        <v>226</v>
      </c>
      <c r="EA102" s="6" t="s">
        <v>21</v>
      </c>
      <c r="EB102" s="6" t="s">
        <v>225</v>
      </c>
      <c r="EC102" s="6" t="s">
        <v>20</v>
      </c>
      <c r="ED102" s="6" t="s">
        <v>227</v>
      </c>
      <c r="EE102" s="6" t="s">
        <v>202</v>
      </c>
      <c r="EF102" s="6" t="s">
        <v>203</v>
      </c>
      <c r="EG102" s="6" t="s">
        <v>204</v>
      </c>
      <c r="EH102" s="6" t="s">
        <v>183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221</v>
      </c>
      <c r="EX102" s="6" t="s">
        <v>222</v>
      </c>
      <c r="EY102" s="6" t="s">
        <v>27</v>
      </c>
      <c r="EZ102" s="6" t="s">
        <v>223</v>
      </c>
      <c r="FA102" s="6" t="s">
        <v>224</v>
      </c>
      <c r="FB102" s="6" t="s">
        <v>15</v>
      </c>
      <c r="FC102" s="6" t="s">
        <v>226</v>
      </c>
      <c r="FD102" s="6" t="s">
        <v>21</v>
      </c>
      <c r="FE102" s="6" t="s">
        <v>225</v>
      </c>
      <c r="FF102" s="6" t="s">
        <v>20</v>
      </c>
      <c r="FG102" s="6" t="s">
        <v>227</v>
      </c>
      <c r="FH102" s="6" t="s">
        <v>202</v>
      </c>
      <c r="FI102" s="6" t="s">
        <v>203</v>
      </c>
      <c r="FJ102" s="6" t="s">
        <v>204</v>
      </c>
      <c r="FK102" s="6" t="s">
        <v>183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210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221</v>
      </c>
      <c r="ID102" s="36" t="s">
        <v>222</v>
      </c>
      <c r="IE102" s="36" t="s">
        <v>27</v>
      </c>
      <c r="IF102" s="36" t="s">
        <v>223</v>
      </c>
      <c r="IG102" s="36" t="s">
        <v>224</v>
      </c>
      <c r="IH102" s="36" t="s">
        <v>15</v>
      </c>
      <c r="II102" s="36" t="s">
        <v>226</v>
      </c>
      <c r="IJ102" s="36" t="s">
        <v>21</v>
      </c>
      <c r="IK102" s="36" t="s">
        <v>225</v>
      </c>
      <c r="IL102" s="36" t="s">
        <v>20</v>
      </c>
      <c r="IM102" s="36" t="s">
        <v>227</v>
      </c>
      <c r="IN102" s="36" t="s">
        <v>202</v>
      </c>
      <c r="IO102" s="36" t="s">
        <v>203</v>
      </c>
      <c r="IP102" s="36" t="s">
        <v>204</v>
      </c>
      <c r="IQ102" s="36" t="s">
        <v>183</v>
      </c>
      <c r="IR102" s="36" t="s">
        <v>141</v>
      </c>
      <c r="IS102" s="36" t="s">
        <v>142</v>
      </c>
      <c r="IT102" s="36" t="s">
        <v>184</v>
      </c>
      <c r="IU102" s="36" t="s">
        <v>144</v>
      </c>
      <c r="IV102" s="269"/>
    </row>
    <row r="103" spans="1:258" ht="18" customHeight="1">
      <c r="A103" s="294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15">
        <f>SUM(C103:V104)</f>
        <v>98220</v>
      </c>
      <c r="X103" s="316" t="s">
        <v>272</v>
      </c>
      <c r="BB103" s="294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38"/>
      <c r="BV103" s="294" t="s">
        <v>1</v>
      </c>
      <c r="BW103" s="3" t="s">
        <v>177</v>
      </c>
      <c r="BX103" s="200">
        <f ca="1">IF((ROW()-ROW($BX$103))=(COLUMN()-COLUMN($BX$103)),INDIRECT("BJ"&amp;ROW()),0)</f>
        <v>53500</v>
      </c>
      <c r="BY103" s="200">
        <f t="shared" ref="BY103:CP117" ca="1" si="12">IF((ROW()-ROW($BX$103))=(COLUMN()-COLUMN($BX$103)),INDIRECT("BJ"&amp;ROW()),0)</f>
        <v>0</v>
      </c>
      <c r="BZ103" s="200">
        <f t="shared" ca="1" si="12"/>
        <v>0</v>
      </c>
      <c r="CA103" s="200">
        <f t="shared" ca="1" si="12"/>
        <v>0</v>
      </c>
      <c r="CB103" s="200">
        <f t="shared" ca="1" si="12"/>
        <v>0</v>
      </c>
      <c r="CC103" s="200">
        <f t="shared" ca="1" si="12"/>
        <v>0</v>
      </c>
      <c r="CD103" s="200">
        <f t="shared" ca="1" si="12"/>
        <v>0</v>
      </c>
      <c r="CE103" s="200">
        <f t="shared" ca="1" si="12"/>
        <v>0</v>
      </c>
      <c r="CF103" s="200">
        <f t="shared" ca="1" si="12"/>
        <v>0</v>
      </c>
      <c r="CG103" s="200">
        <f t="shared" ca="1" si="12"/>
        <v>0</v>
      </c>
      <c r="CH103" s="200">
        <f t="shared" ca="1" si="12"/>
        <v>0</v>
      </c>
      <c r="CI103" s="200">
        <f t="shared" ca="1" si="12"/>
        <v>0</v>
      </c>
      <c r="CJ103" s="200">
        <f t="shared" ca="1" si="12"/>
        <v>0</v>
      </c>
      <c r="CK103" s="200">
        <f t="shared" ca="1" si="12"/>
        <v>0</v>
      </c>
      <c r="CL103" s="200">
        <f t="shared" ca="1" si="12"/>
        <v>0</v>
      </c>
      <c r="CM103" s="200">
        <f t="shared" ca="1" si="12"/>
        <v>0</v>
      </c>
      <c r="CN103" s="200">
        <f t="shared" ca="1" si="12"/>
        <v>0</v>
      </c>
      <c r="CO103" s="200">
        <f t="shared" ca="1" si="12"/>
        <v>0</v>
      </c>
      <c r="CP103" s="200">
        <f t="shared" ca="1" si="12"/>
        <v>0</v>
      </c>
      <c r="CT103" s="294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294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</v>
      </c>
      <c r="DV103" s="200">
        <f ca="1"/>
        <v>0</v>
      </c>
      <c r="DW103" s="200">
        <f ca="1"/>
        <v>1.5625655777259286E-3</v>
      </c>
      <c r="DX103" s="200">
        <f ca="1"/>
        <v>6.7634845959608199E-3</v>
      </c>
      <c r="DY103" s="200">
        <f ca="1"/>
        <v>1.1969239412328863</v>
      </c>
      <c r="DZ103" s="200">
        <f ca="1"/>
        <v>1.2368626346951381</v>
      </c>
      <c r="EA103" s="200">
        <f ca="1"/>
        <v>1.7869838248275795E-2</v>
      </c>
      <c r="EB103" s="200">
        <f ca="1"/>
        <v>1.8225811121747634E-2</v>
      </c>
      <c r="EC103" s="200">
        <f ca="1"/>
        <v>1.1969239412328863</v>
      </c>
      <c r="ED103" s="200">
        <f ca="1"/>
        <v>1.2306810070174579</v>
      </c>
      <c r="EE103" s="200">
        <f ca="1"/>
        <v>1.1391131951092113</v>
      </c>
      <c r="EF103" s="200">
        <f ca="1"/>
        <v>0.52429856239427841</v>
      </c>
      <c r="EG103" s="200">
        <f ca="1"/>
        <v>11.410993739243329</v>
      </c>
      <c r="EH103" s="200">
        <f ca="1"/>
        <v>11.06557708297491</v>
      </c>
      <c r="EI103" s="200">
        <f ca="1"/>
        <v>1.3278544958542491E-7</v>
      </c>
      <c r="EJ103" s="200">
        <f ca="1"/>
        <v>2.1870973346096798E-13</v>
      </c>
      <c r="EK103" s="200">
        <f ca="1"/>
        <v>6.8475091230451349E-8</v>
      </c>
      <c r="EL103" s="200">
        <f ca="1"/>
        <v>2.3446746599330418E-9</v>
      </c>
      <c r="EO103" s="224"/>
      <c r="EP103" s="17"/>
      <c r="EQ103" s="17"/>
      <c r="ER103" s="17"/>
      <c r="ES103" s="17"/>
      <c r="ET103" s="294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18977.24891854938</v>
      </c>
      <c r="FM103" s="40">
        <f ca="1"/>
        <v>109.35486673048399</v>
      </c>
      <c r="FN103" s="40">
        <f ca="1"/>
        <v>34237.545615225674</v>
      </c>
      <c r="FO103" s="40">
        <f ca="1"/>
        <v>175.85059949497813</v>
      </c>
      <c r="FP103" s="17"/>
      <c r="GB103" s="17"/>
      <c r="GC103" s="17"/>
      <c r="GM103" s="225"/>
      <c r="GX103" s="294"/>
      <c r="GY103" s="274"/>
      <c r="GZ103" s="306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205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3">IF((ROW()-ROW($HF$103))=(COLUMN()-COLUMN($HF$103)),INDIRECT("HB"&amp;ROW()),0)</f>
        <v>0</v>
      </c>
      <c r="HH103" s="40">
        <f t="shared" ca="1" si="13"/>
        <v>0</v>
      </c>
      <c r="HI103" s="40">
        <f t="shared" ca="1" si="13"/>
        <v>0</v>
      </c>
      <c r="HJ103" s="40">
        <f t="shared" ca="1" si="13"/>
        <v>0</v>
      </c>
      <c r="HK103" s="40">
        <f t="shared" ca="1" si="13"/>
        <v>0</v>
      </c>
      <c r="HL103" s="40">
        <f t="shared" ca="1" si="13"/>
        <v>0</v>
      </c>
      <c r="HM103" s="40">
        <f t="shared" ca="1" si="13"/>
        <v>0</v>
      </c>
      <c r="HN103" s="40">
        <f t="shared" ca="1" si="13"/>
        <v>0</v>
      </c>
      <c r="HO103" s="40">
        <f t="shared" ca="1" si="13"/>
        <v>0</v>
      </c>
      <c r="HP103" s="40">
        <f t="shared" ca="1" si="13"/>
        <v>0</v>
      </c>
      <c r="HQ103" s="40">
        <f t="shared" ca="1" si="13"/>
        <v>0</v>
      </c>
      <c r="HR103" s="40">
        <f t="shared" ca="1" si="13"/>
        <v>0</v>
      </c>
      <c r="HS103" s="40">
        <f t="shared" ca="1" si="13"/>
        <v>0</v>
      </c>
      <c r="HT103" s="40">
        <f t="shared" ca="1" si="13"/>
        <v>0</v>
      </c>
      <c r="HU103" s="40">
        <f t="shared" ca="1" si="13"/>
        <v>0</v>
      </c>
      <c r="HV103" s="40">
        <f t="shared" ca="1" si="13"/>
        <v>0</v>
      </c>
      <c r="HW103" s="40">
        <f t="shared" ca="1" si="13"/>
        <v>0</v>
      </c>
      <c r="HX103" s="40">
        <f t="shared" ca="1" si="13"/>
        <v>0</v>
      </c>
      <c r="HY103" s="259"/>
      <c r="HZ103" s="306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18977.24891854938</v>
      </c>
      <c r="IS103" s="40">
        <f ca="1"/>
        <v>109.35486673048399</v>
      </c>
      <c r="IT103" s="40">
        <f ca="1"/>
        <v>34237.545615225674</v>
      </c>
      <c r="IU103" s="40">
        <f ca="1"/>
        <v>175.85059949497813</v>
      </c>
      <c r="IV103" s="269"/>
      <c r="IX103">
        <f ca="1">SUM(IR103:IU103)</f>
        <v>53500.000000000517</v>
      </c>
    </row>
    <row r="104" spans="1:258" ht="18" customHeight="1">
      <c r="A104" s="294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15"/>
      <c r="X104" s="316"/>
      <c r="BB104" s="294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38"/>
      <c r="BV104" s="294"/>
      <c r="BW104" s="3" t="s">
        <v>178</v>
      </c>
      <c r="BX104" s="200">
        <f t="shared" ref="BX104:CM121" ca="1" si="14">IF((ROW()-ROW($BX$103))=(COLUMN()-COLUMN($BX$103)),INDIRECT("BJ"&amp;ROW()),0)</f>
        <v>0</v>
      </c>
      <c r="BY104" s="200">
        <f t="shared" ca="1" si="12"/>
        <v>44720</v>
      </c>
      <c r="BZ104" s="200">
        <f t="shared" ca="1" si="12"/>
        <v>0</v>
      </c>
      <c r="CA104" s="200">
        <f t="shared" ca="1" si="12"/>
        <v>0</v>
      </c>
      <c r="CB104" s="200">
        <f t="shared" ca="1" si="12"/>
        <v>0</v>
      </c>
      <c r="CC104" s="200">
        <f t="shared" ca="1" si="12"/>
        <v>0</v>
      </c>
      <c r="CD104" s="200">
        <f t="shared" ca="1" si="12"/>
        <v>0</v>
      </c>
      <c r="CE104" s="200">
        <f t="shared" ca="1" si="12"/>
        <v>0</v>
      </c>
      <c r="CF104" s="200">
        <f t="shared" ca="1" si="12"/>
        <v>0</v>
      </c>
      <c r="CG104" s="200">
        <f t="shared" ca="1" si="12"/>
        <v>0</v>
      </c>
      <c r="CH104" s="200">
        <f t="shared" ca="1" si="12"/>
        <v>0</v>
      </c>
      <c r="CI104" s="200">
        <f t="shared" ca="1" si="12"/>
        <v>0</v>
      </c>
      <c r="CJ104" s="200">
        <f t="shared" ca="1" si="12"/>
        <v>0</v>
      </c>
      <c r="CK104" s="200">
        <f t="shared" ca="1" si="12"/>
        <v>0</v>
      </c>
      <c r="CL104" s="200">
        <f t="shared" ca="1" si="12"/>
        <v>0</v>
      </c>
      <c r="CM104" s="200">
        <f t="shared" ca="1" si="12"/>
        <v>0</v>
      </c>
      <c r="CN104" s="200">
        <f t="shared" ca="1" si="12"/>
        <v>0</v>
      </c>
      <c r="CO104" s="200">
        <f t="shared" ca="1" si="12"/>
        <v>0</v>
      </c>
      <c r="CP104" s="200">
        <f t="shared" ca="1" si="12"/>
        <v>0</v>
      </c>
      <c r="CT104" s="294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1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294"/>
      <c r="DR104" s="3" t="s">
        <v>178</v>
      </c>
      <c r="DS104" s="200">
        <f ca="1"/>
        <v>0</v>
      </c>
      <c r="DT104" s="200">
        <f ca="1"/>
        <v>1.4032465687723612E-3</v>
      </c>
      <c r="DU104" s="200">
        <f ca="1"/>
        <v>2.8567843289614833E-3</v>
      </c>
      <c r="DV104" s="200">
        <f ca="1"/>
        <v>1</v>
      </c>
      <c r="DW104" s="200">
        <f ca="1"/>
        <v>1.0504530958456346</v>
      </c>
      <c r="DX104" s="200">
        <f ca="1"/>
        <v>1.0521498049695936</v>
      </c>
      <c r="DY104" s="200">
        <f ca="1"/>
        <v>7.9286314445564648E-3</v>
      </c>
      <c r="DZ104" s="200">
        <f ca="1"/>
        <v>8.1931922657843791E-3</v>
      </c>
      <c r="EA104" s="200">
        <f ca="1"/>
        <v>2.7798905373407155</v>
      </c>
      <c r="EB104" s="200">
        <f ca="1"/>
        <v>2.8352668428654311</v>
      </c>
      <c r="EC104" s="200">
        <f ca="1"/>
        <v>7.9286314445564648E-3</v>
      </c>
      <c r="ED104" s="200">
        <f ca="1"/>
        <v>8.152244093644687E-3</v>
      </c>
      <c r="EE104" s="200">
        <f ca="1"/>
        <v>177.20417767908947</v>
      </c>
      <c r="EF104" s="200">
        <f ca="1"/>
        <v>81.561600731437679</v>
      </c>
      <c r="EG104" s="200">
        <f ca="1"/>
        <v>7.5588398441932381E-2</v>
      </c>
      <c r="EH104" s="200">
        <f ca="1"/>
        <v>7.3300298698907987E-2</v>
      </c>
      <c r="EI104" s="200">
        <f ca="1"/>
        <v>8.7959381101263376E-10</v>
      </c>
      <c r="EJ104" s="200">
        <f ca="1"/>
        <v>3.4023202114385174E-11</v>
      </c>
      <c r="EK104" s="200">
        <f ca="1"/>
        <v>4.5359086137040696E-10</v>
      </c>
      <c r="EL104" s="200">
        <f ca="1"/>
        <v>3.6474526572279239E-7</v>
      </c>
      <c r="EO104" s="224"/>
      <c r="EP104" s="17"/>
      <c r="EQ104" s="17"/>
      <c r="ER104" s="17"/>
      <c r="ES104" s="17"/>
      <c r="ET104" s="294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125.70858291264501</v>
      </c>
      <c r="FM104" s="40">
        <f ca="1"/>
        <v>17011.601057192587</v>
      </c>
      <c r="FN104" s="40">
        <f ca="1"/>
        <v>226.79543068520348</v>
      </c>
      <c r="FO104" s="40">
        <f ca="1"/>
        <v>27355.894929209429</v>
      </c>
      <c r="FP104" s="17"/>
      <c r="GB104" s="17"/>
      <c r="GC104" s="17"/>
      <c r="GM104" s="225"/>
      <c r="GX104" s="294"/>
      <c r="GY104" s="274"/>
      <c r="GZ104" s="306"/>
      <c r="HA104" s="41" t="s">
        <v>178</v>
      </c>
      <c r="HB104" s="40">
        <f ca="1"/>
        <v>0</v>
      </c>
      <c r="HC104" s="17" t="s">
        <v>205</v>
      </c>
      <c r="HD104" s="17"/>
      <c r="HE104" s="17"/>
      <c r="HF104" s="40">
        <f t="shared" ref="HF104:HU121" ca="1" si="15">IF((ROW()-ROW($HF$103))=(COLUMN()-COLUMN($HF$103)),INDIRECT("HB"&amp;ROW()),0)</f>
        <v>0</v>
      </c>
      <c r="HG104" s="40">
        <f t="shared" ca="1" si="13"/>
        <v>0</v>
      </c>
      <c r="HH104" s="40">
        <f t="shared" ca="1" si="13"/>
        <v>0</v>
      </c>
      <c r="HI104" s="40">
        <f t="shared" ca="1" si="13"/>
        <v>0</v>
      </c>
      <c r="HJ104" s="40">
        <f t="shared" ca="1" si="13"/>
        <v>0</v>
      </c>
      <c r="HK104" s="40">
        <f t="shared" ca="1" si="13"/>
        <v>0</v>
      </c>
      <c r="HL104" s="40">
        <f t="shared" ca="1" si="13"/>
        <v>0</v>
      </c>
      <c r="HM104" s="40">
        <f t="shared" ca="1" si="13"/>
        <v>0</v>
      </c>
      <c r="HN104" s="40">
        <f t="shared" ca="1" si="13"/>
        <v>0</v>
      </c>
      <c r="HO104" s="40">
        <f t="shared" ca="1" si="13"/>
        <v>0</v>
      </c>
      <c r="HP104" s="40">
        <f t="shared" ca="1" si="13"/>
        <v>0</v>
      </c>
      <c r="HQ104" s="40">
        <f t="shared" ca="1" si="13"/>
        <v>0</v>
      </c>
      <c r="HR104" s="40">
        <f t="shared" ca="1" si="13"/>
        <v>0</v>
      </c>
      <c r="HS104" s="40">
        <f t="shared" ca="1" si="13"/>
        <v>0</v>
      </c>
      <c r="HT104" s="40">
        <f t="shared" ca="1" si="13"/>
        <v>0</v>
      </c>
      <c r="HU104" s="40">
        <f t="shared" ca="1" si="13"/>
        <v>0</v>
      </c>
      <c r="HV104" s="40">
        <f t="shared" ca="1" si="13"/>
        <v>0</v>
      </c>
      <c r="HW104" s="40">
        <f t="shared" ca="1" si="13"/>
        <v>0</v>
      </c>
      <c r="HX104" s="40">
        <f t="shared" ca="1" si="13"/>
        <v>0</v>
      </c>
      <c r="HY104" s="259"/>
      <c r="HZ104" s="306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294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96"/>
      <c r="BB105" s="294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38"/>
      <c r="BV105" s="294"/>
      <c r="BW105" s="3" t="s">
        <v>28</v>
      </c>
      <c r="BX105" s="200">
        <f t="shared" ca="1" si="14"/>
        <v>0</v>
      </c>
      <c r="BY105" s="200">
        <f t="shared" ca="1" si="12"/>
        <v>0</v>
      </c>
      <c r="BZ105" s="200">
        <f t="shared" ca="1" si="12"/>
        <v>42640</v>
      </c>
      <c r="CA105" s="200">
        <f t="shared" ca="1" si="12"/>
        <v>0</v>
      </c>
      <c r="CB105" s="200">
        <f t="shared" ca="1" si="12"/>
        <v>0</v>
      </c>
      <c r="CC105" s="200">
        <f t="shared" ca="1" si="12"/>
        <v>0</v>
      </c>
      <c r="CD105" s="200">
        <f t="shared" ca="1" si="12"/>
        <v>0</v>
      </c>
      <c r="CE105" s="200">
        <f t="shared" ca="1" si="12"/>
        <v>0</v>
      </c>
      <c r="CF105" s="200">
        <f t="shared" ca="1" si="12"/>
        <v>0</v>
      </c>
      <c r="CG105" s="200">
        <f t="shared" ca="1" si="12"/>
        <v>0</v>
      </c>
      <c r="CH105" s="200">
        <f t="shared" ca="1" si="12"/>
        <v>0</v>
      </c>
      <c r="CI105" s="200">
        <f t="shared" ca="1" si="12"/>
        <v>0</v>
      </c>
      <c r="CJ105" s="200">
        <f t="shared" ca="1" si="12"/>
        <v>0</v>
      </c>
      <c r="CK105" s="200">
        <f t="shared" ca="1" si="12"/>
        <v>0</v>
      </c>
      <c r="CL105" s="200">
        <f t="shared" ca="1" si="12"/>
        <v>0</v>
      </c>
      <c r="CM105" s="200">
        <f t="shared" ca="1" si="12"/>
        <v>0</v>
      </c>
      <c r="CN105" s="200">
        <f t="shared" ca="1" si="12"/>
        <v>0</v>
      </c>
      <c r="CO105" s="200">
        <f t="shared" ca="1" si="12"/>
        <v>0</v>
      </c>
      <c r="CP105" s="200">
        <f t="shared" ca="1" si="12"/>
        <v>0</v>
      </c>
      <c r="CT105" s="294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294"/>
      <c r="DR105" s="3" t="s">
        <v>28</v>
      </c>
      <c r="DS105" s="200">
        <f ca="1"/>
        <v>0</v>
      </c>
      <c r="DT105" s="200">
        <f ca="1"/>
        <v>1.3379792865038792E-3</v>
      </c>
      <c r="DU105" s="200">
        <f ca="1"/>
        <v>2.7239106392423443E-3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7.5598578889956988E-3</v>
      </c>
      <c r="DZ105" s="200">
        <f ca="1"/>
        <v>7.8121135557478964E-3</v>
      </c>
      <c r="EA105" s="200">
        <f ca="1"/>
        <v>2.6505933030457984</v>
      </c>
      <c r="EB105" s="200">
        <f ca="1"/>
        <v>2.7033939664530853</v>
      </c>
      <c r="EC105" s="200">
        <f ca="1"/>
        <v>7.5598578889956988E-3</v>
      </c>
      <c r="ED105" s="200">
        <f ca="1"/>
        <v>7.7730699497542358E-3</v>
      </c>
      <c r="EE105" s="200">
        <f ca="1"/>
        <v>168.96212290331786</v>
      </c>
      <c r="EF105" s="200">
        <f ca="1"/>
        <v>77.768037906719641</v>
      </c>
      <c r="EG105" s="200">
        <f ca="1"/>
        <v>7.2072658979516924E-2</v>
      </c>
      <c r="EH105" s="200">
        <f ca="1"/>
        <v>6.9890982480354122E-2</v>
      </c>
      <c r="EI105" s="200">
        <f ca="1"/>
        <v>8.3868247096553452E-10</v>
      </c>
      <c r="EJ105" s="200">
        <f ca="1"/>
        <v>3.2440727597437026E-11</v>
      </c>
      <c r="EK105" s="200">
        <f ca="1"/>
        <v>4.3249361200434152E-10</v>
      </c>
      <c r="EL105" s="200">
        <f ca="1"/>
        <v>3.477803696426625E-7</v>
      </c>
      <c r="EO105" s="224"/>
      <c r="EP105" s="17"/>
      <c r="EQ105" s="17"/>
      <c r="ER105" s="17"/>
      <c r="ES105" s="17"/>
      <c r="ET105" s="294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119.86167207949875</v>
      </c>
      <c r="FM105" s="40">
        <f ca="1"/>
        <v>16220.363798718514</v>
      </c>
      <c r="FN105" s="40">
        <f ca="1"/>
        <v>216.24680600217076</v>
      </c>
      <c r="FO105" s="40">
        <f ca="1"/>
        <v>26083.527723199688</v>
      </c>
      <c r="FP105" s="17"/>
      <c r="GB105" s="17"/>
      <c r="GC105" s="17"/>
      <c r="GM105" s="225"/>
      <c r="GX105" s="294"/>
      <c r="GY105" s="274"/>
      <c r="GZ105" s="306"/>
      <c r="HA105" s="41" t="s">
        <v>28</v>
      </c>
      <c r="HB105" s="40">
        <f ca="1"/>
        <v>0</v>
      </c>
      <c r="HC105" s="17" t="s">
        <v>205</v>
      </c>
      <c r="HD105" s="17"/>
      <c r="HE105" s="17"/>
      <c r="HF105" s="40">
        <f t="shared" ca="1" si="15"/>
        <v>0</v>
      </c>
      <c r="HG105" s="40">
        <f t="shared" ca="1" si="13"/>
        <v>0</v>
      </c>
      <c r="HH105" s="40">
        <f t="shared" ca="1" si="13"/>
        <v>0</v>
      </c>
      <c r="HI105" s="40">
        <f t="shared" ca="1" si="13"/>
        <v>0</v>
      </c>
      <c r="HJ105" s="40">
        <f t="shared" ca="1" si="13"/>
        <v>0</v>
      </c>
      <c r="HK105" s="40">
        <f t="shared" ca="1" si="13"/>
        <v>0</v>
      </c>
      <c r="HL105" s="40">
        <f t="shared" ca="1" si="13"/>
        <v>0</v>
      </c>
      <c r="HM105" s="40">
        <f t="shared" ca="1" si="13"/>
        <v>0</v>
      </c>
      <c r="HN105" s="40">
        <f t="shared" ca="1" si="13"/>
        <v>0</v>
      </c>
      <c r="HO105" s="40">
        <f t="shared" ca="1" si="13"/>
        <v>0</v>
      </c>
      <c r="HP105" s="40">
        <f t="shared" ca="1" si="13"/>
        <v>0</v>
      </c>
      <c r="HQ105" s="40">
        <f t="shared" ca="1" si="13"/>
        <v>0</v>
      </c>
      <c r="HR105" s="40">
        <f t="shared" ca="1" si="13"/>
        <v>0</v>
      </c>
      <c r="HS105" s="40">
        <f t="shared" ca="1" si="13"/>
        <v>0</v>
      </c>
      <c r="HT105" s="40">
        <f t="shared" ca="1" si="13"/>
        <v>0</v>
      </c>
      <c r="HU105" s="40">
        <f t="shared" ca="1" si="13"/>
        <v>0</v>
      </c>
      <c r="HV105" s="40">
        <f t="shared" ca="1" si="13"/>
        <v>0</v>
      </c>
      <c r="HW105" s="40">
        <f t="shared" ca="1" si="13"/>
        <v>0</v>
      </c>
      <c r="HX105" s="40">
        <f t="shared" ca="1" si="13"/>
        <v>0</v>
      </c>
      <c r="HY105" s="259"/>
      <c r="HZ105" s="306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294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96"/>
      <c r="BB106" s="294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38"/>
      <c r="BV106" s="294"/>
      <c r="BW106" s="3" t="s">
        <v>0</v>
      </c>
      <c r="BX106" s="200">
        <f t="shared" ca="1" si="14"/>
        <v>0</v>
      </c>
      <c r="BY106" s="200">
        <f t="shared" ca="1" si="12"/>
        <v>0</v>
      </c>
      <c r="BZ106" s="200">
        <f t="shared" ca="1" si="12"/>
        <v>0</v>
      </c>
      <c r="CA106" s="200">
        <f t="shared" ca="1" si="12"/>
        <v>50825</v>
      </c>
      <c r="CB106" s="200">
        <f t="shared" ca="1" si="12"/>
        <v>0</v>
      </c>
      <c r="CC106" s="200">
        <f t="shared" ca="1" si="12"/>
        <v>0</v>
      </c>
      <c r="CD106" s="200">
        <f t="shared" ca="1" si="12"/>
        <v>0</v>
      </c>
      <c r="CE106" s="200">
        <f t="shared" ca="1" si="12"/>
        <v>0</v>
      </c>
      <c r="CF106" s="200">
        <f t="shared" ca="1" si="12"/>
        <v>0</v>
      </c>
      <c r="CG106" s="200">
        <f t="shared" ca="1" si="12"/>
        <v>0</v>
      </c>
      <c r="CH106" s="200">
        <f t="shared" ca="1" si="12"/>
        <v>0</v>
      </c>
      <c r="CI106" s="200">
        <f t="shared" ca="1" si="12"/>
        <v>0</v>
      </c>
      <c r="CJ106" s="200">
        <f t="shared" ca="1" si="12"/>
        <v>0</v>
      </c>
      <c r="CK106" s="200">
        <f t="shared" ca="1" si="12"/>
        <v>0</v>
      </c>
      <c r="CL106" s="200">
        <f t="shared" ca="1" si="12"/>
        <v>0</v>
      </c>
      <c r="CM106" s="200">
        <f t="shared" ca="1" si="12"/>
        <v>0</v>
      </c>
      <c r="CN106" s="200">
        <f t="shared" ca="1" si="12"/>
        <v>0</v>
      </c>
      <c r="CO106" s="200">
        <f t="shared" ca="1" si="12"/>
        <v>0</v>
      </c>
      <c r="CP106" s="200">
        <f t="shared" ca="1" si="12"/>
        <v>0</v>
      </c>
      <c r="CT106" s="294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294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1.0160862046930441</v>
      </c>
      <c r="DV106" s="200">
        <f ca="1"/>
        <v>0</v>
      </c>
      <c r="DW106" s="200">
        <f ca="1"/>
        <v>1.4844372988396322E-3</v>
      </c>
      <c r="DX106" s="200">
        <f ca="1"/>
        <v>6.425310366162779E-3</v>
      </c>
      <c r="DY106" s="200">
        <f ca="1"/>
        <v>1.1370777441712421</v>
      </c>
      <c r="DZ106" s="200">
        <f ca="1"/>
        <v>1.1750195029603814</v>
      </c>
      <c r="EA106" s="200">
        <f ca="1"/>
        <v>1.6976346335862005E-2</v>
      </c>
      <c r="EB106" s="200">
        <f ca="1"/>
        <v>1.7314520565660255E-2</v>
      </c>
      <c r="EC106" s="200">
        <f ca="1"/>
        <v>1.1370777441712421</v>
      </c>
      <c r="ED106" s="200">
        <f ca="1"/>
        <v>1.1691469566665851</v>
      </c>
      <c r="EE106" s="200">
        <f ca="1"/>
        <v>1.0821575353537507</v>
      </c>
      <c r="EF106" s="200">
        <f ca="1"/>
        <v>0.49808363427456454</v>
      </c>
      <c r="EG106" s="200">
        <f ca="1"/>
        <v>10.840444052281164</v>
      </c>
      <c r="EH106" s="200">
        <f ca="1"/>
        <v>10.512298228826165</v>
      </c>
      <c r="EI106" s="200">
        <f ca="1"/>
        <v>1.2614617710615367E-7</v>
      </c>
      <c r="EJ106" s="200">
        <f ca="1"/>
        <v>2.0777424678791959E-13</v>
      </c>
      <c r="EK106" s="200">
        <f ca="1"/>
        <v>6.5051336668928791E-8</v>
      </c>
      <c r="EL106" s="200">
        <f ca="1"/>
        <v>2.2274409269363899E-9</v>
      </c>
      <c r="EO106" s="224"/>
      <c r="EP106" s="17"/>
      <c r="EQ106" s="17"/>
      <c r="ER106" s="17"/>
      <c r="ES106" s="17"/>
      <c r="ET106" s="294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18028.386472621911</v>
      </c>
      <c r="FM106" s="40">
        <f ca="1"/>
        <v>103.8871233939598</v>
      </c>
      <c r="FN106" s="40">
        <f ca="1"/>
        <v>32525.668334464397</v>
      </c>
      <c r="FO106" s="40">
        <f ca="1"/>
        <v>167.05806952022925</v>
      </c>
      <c r="FP106" s="17"/>
      <c r="GB106" s="17"/>
      <c r="GC106" s="17"/>
      <c r="GM106" s="225"/>
      <c r="GX106" s="294"/>
      <c r="GY106" s="274"/>
      <c r="GZ106" s="306"/>
      <c r="HA106" s="41" t="s">
        <v>0</v>
      </c>
      <c r="HB106" s="40">
        <f ca="1"/>
        <v>-1.0526315789473684</v>
      </c>
      <c r="HC106" s="17" t="s">
        <v>205</v>
      </c>
      <c r="HD106" s="17"/>
      <c r="HE106" s="17"/>
      <c r="HF106" s="40">
        <f t="shared" ca="1" si="15"/>
        <v>0</v>
      </c>
      <c r="HG106" s="40">
        <f t="shared" ca="1" si="13"/>
        <v>0</v>
      </c>
      <c r="HH106" s="40">
        <f t="shared" ca="1" si="13"/>
        <v>0</v>
      </c>
      <c r="HI106" s="40">
        <f t="shared" ca="1" si="13"/>
        <v>-1.0526315789473684</v>
      </c>
      <c r="HJ106" s="40">
        <f t="shared" ca="1" si="13"/>
        <v>0</v>
      </c>
      <c r="HK106" s="40">
        <f t="shared" ca="1" si="13"/>
        <v>0</v>
      </c>
      <c r="HL106" s="40">
        <f t="shared" ca="1" si="13"/>
        <v>0</v>
      </c>
      <c r="HM106" s="40">
        <f t="shared" ca="1" si="13"/>
        <v>0</v>
      </c>
      <c r="HN106" s="40">
        <f t="shared" ca="1" si="13"/>
        <v>0</v>
      </c>
      <c r="HO106" s="40">
        <f t="shared" ca="1" si="13"/>
        <v>0</v>
      </c>
      <c r="HP106" s="40">
        <f t="shared" ca="1" si="13"/>
        <v>0</v>
      </c>
      <c r="HQ106" s="40">
        <f t="shared" ca="1" si="13"/>
        <v>0</v>
      </c>
      <c r="HR106" s="40">
        <f t="shared" ca="1" si="13"/>
        <v>0</v>
      </c>
      <c r="HS106" s="40">
        <f t="shared" ca="1" si="13"/>
        <v>0</v>
      </c>
      <c r="HT106" s="40">
        <f t="shared" ca="1" si="13"/>
        <v>0</v>
      </c>
      <c r="HU106" s="40">
        <f t="shared" ca="1" si="13"/>
        <v>0</v>
      </c>
      <c r="HV106" s="40">
        <f t="shared" ca="1" si="13"/>
        <v>0</v>
      </c>
      <c r="HW106" s="40">
        <f t="shared" ca="1" si="13"/>
        <v>0</v>
      </c>
      <c r="HX106" s="40">
        <f t="shared" ca="1" si="13"/>
        <v>0</v>
      </c>
      <c r="HY106" s="259"/>
      <c r="HZ106" s="306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-18977.24891854938</v>
      </c>
      <c r="IS106" s="40">
        <f ca="1"/>
        <v>-109.35486673048399</v>
      </c>
      <c r="IT106" s="40">
        <f ca="1"/>
        <v>-34237.545615225681</v>
      </c>
      <c r="IU106" s="40">
        <f ca="1"/>
        <v>-175.85059949497816</v>
      </c>
      <c r="IV106" s="269"/>
      <c r="IX106">
        <f ca="1">SUM(IR106:IU106)</f>
        <v>-53500.000000000524</v>
      </c>
    </row>
    <row r="107" spans="1:258" ht="18" customHeight="1">
      <c r="A107" s="294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296"/>
      <c r="BB107" s="294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38"/>
      <c r="BV107" s="294"/>
      <c r="BW107" s="3" t="s">
        <v>37</v>
      </c>
      <c r="BX107" s="200">
        <f t="shared" ca="1" si="14"/>
        <v>0</v>
      </c>
      <c r="BY107" s="200">
        <f t="shared" ca="1" si="12"/>
        <v>0</v>
      </c>
      <c r="BZ107" s="200">
        <f t="shared" ca="1" si="12"/>
        <v>0</v>
      </c>
      <c r="CA107" s="200">
        <f t="shared" ca="1" si="12"/>
        <v>0</v>
      </c>
      <c r="CB107" s="200">
        <f t="shared" ca="1" si="12"/>
        <v>50290</v>
      </c>
      <c r="CC107" s="200">
        <f t="shared" ca="1" si="12"/>
        <v>0</v>
      </c>
      <c r="CD107" s="200">
        <f t="shared" ca="1" si="12"/>
        <v>0</v>
      </c>
      <c r="CE107" s="200">
        <f t="shared" ca="1" si="12"/>
        <v>0</v>
      </c>
      <c r="CF107" s="200">
        <f t="shared" ca="1" si="12"/>
        <v>0</v>
      </c>
      <c r="CG107" s="200">
        <f t="shared" ca="1" si="12"/>
        <v>0</v>
      </c>
      <c r="CH107" s="200">
        <f t="shared" ca="1" si="12"/>
        <v>0</v>
      </c>
      <c r="CI107" s="200">
        <f t="shared" ca="1" si="12"/>
        <v>0</v>
      </c>
      <c r="CJ107" s="200">
        <f t="shared" ca="1" si="12"/>
        <v>0</v>
      </c>
      <c r="CK107" s="200">
        <f t="shared" ca="1" si="12"/>
        <v>0</v>
      </c>
      <c r="CL107" s="200">
        <f t="shared" ca="1" si="12"/>
        <v>0</v>
      </c>
      <c r="CM107" s="200">
        <f t="shared" ca="1" si="12"/>
        <v>0</v>
      </c>
      <c r="CN107" s="200">
        <f t="shared" ca="1" si="12"/>
        <v>0</v>
      </c>
      <c r="CO107" s="200">
        <f t="shared" ca="1" si="12"/>
        <v>0</v>
      </c>
      <c r="CP107" s="200">
        <f t="shared" ca="1" si="12"/>
        <v>0</v>
      </c>
      <c r="CT107" s="294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294"/>
      <c r="DR107" s="3" t="s">
        <v>37</v>
      </c>
      <c r="DS107" s="200">
        <f ca="1"/>
        <v>0</v>
      </c>
      <c r="DT107" s="200">
        <f ca="1"/>
        <v>1.2322701123498191E-3</v>
      </c>
      <c r="DU107" s="200">
        <f ca="1"/>
        <v>1.0053905604331173</v>
      </c>
      <c r="DV107" s="200">
        <f ca="1"/>
        <v>0</v>
      </c>
      <c r="DW107" s="200">
        <f ca="1"/>
        <v>1.4688116430623729E-3</v>
      </c>
      <c r="DX107" s="200">
        <f ca="1"/>
        <v>6.3576755202031706E-3</v>
      </c>
      <c r="DY107" s="200">
        <f ca="1"/>
        <v>1.1251085047589131</v>
      </c>
      <c r="DZ107" s="200">
        <f ca="1"/>
        <v>1.1626508766134298</v>
      </c>
      <c r="EA107" s="200">
        <f ca="1"/>
        <v>1.6797647953379246E-2</v>
      </c>
      <c r="EB107" s="200">
        <f ca="1"/>
        <v>1.7132262454442777E-2</v>
      </c>
      <c r="EC107" s="200">
        <f ca="1"/>
        <v>1.1251085047589131</v>
      </c>
      <c r="ED107" s="200">
        <f ca="1"/>
        <v>1.1568401465964104</v>
      </c>
      <c r="EE107" s="200">
        <f ca="1"/>
        <v>1.0707664034026585</v>
      </c>
      <c r="EF107" s="200">
        <f ca="1"/>
        <v>0.49284064865062172</v>
      </c>
      <c r="EG107" s="200">
        <f ca="1"/>
        <v>10.726334114888729</v>
      </c>
      <c r="EH107" s="200">
        <f ca="1"/>
        <v>10.401642457996415</v>
      </c>
      <c r="EI107" s="200">
        <f ca="1"/>
        <v>1.2481832261029942E-7</v>
      </c>
      <c r="EJ107" s="200">
        <f ca="1"/>
        <v>2.0558714945330988E-13</v>
      </c>
      <c r="EK107" s="200">
        <f ca="1"/>
        <v>6.4366585756624277E-8</v>
      </c>
      <c r="EL107" s="200">
        <f ca="1"/>
        <v>2.2039941803370595E-9</v>
      </c>
      <c r="EO107" s="224"/>
      <c r="EP107" s="17"/>
      <c r="EQ107" s="17"/>
      <c r="ER107" s="17"/>
      <c r="ES107" s="17"/>
      <c r="ET107" s="294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17838.613983436418</v>
      </c>
      <c r="FM107" s="40">
        <f ca="1"/>
        <v>102.79357472665494</v>
      </c>
      <c r="FN107" s="40">
        <f ca="1"/>
        <v>32183.292878312139</v>
      </c>
      <c r="FO107" s="40">
        <f ca="1"/>
        <v>165.29956352527947</v>
      </c>
      <c r="FP107" s="17"/>
      <c r="GB107" s="17"/>
      <c r="GC107" s="17"/>
      <c r="GM107" s="225"/>
      <c r="GX107" s="294"/>
      <c r="GY107" s="274"/>
      <c r="GZ107" s="306"/>
      <c r="HA107" s="41" t="s">
        <v>37</v>
      </c>
      <c r="HB107" s="40">
        <f ca="1"/>
        <v>0</v>
      </c>
      <c r="HC107" s="17" t="s">
        <v>205</v>
      </c>
      <c r="HD107" s="17"/>
      <c r="HE107" s="17"/>
      <c r="HF107" s="40">
        <f t="shared" ca="1" si="15"/>
        <v>0</v>
      </c>
      <c r="HG107" s="40">
        <f t="shared" ca="1" si="13"/>
        <v>0</v>
      </c>
      <c r="HH107" s="40">
        <f t="shared" ca="1" si="13"/>
        <v>0</v>
      </c>
      <c r="HI107" s="40">
        <f t="shared" ca="1" si="13"/>
        <v>0</v>
      </c>
      <c r="HJ107" s="40">
        <f t="shared" ca="1" si="13"/>
        <v>0</v>
      </c>
      <c r="HK107" s="40">
        <f t="shared" ca="1" si="13"/>
        <v>0</v>
      </c>
      <c r="HL107" s="40">
        <f t="shared" ca="1" si="13"/>
        <v>0</v>
      </c>
      <c r="HM107" s="40">
        <f t="shared" ca="1" si="13"/>
        <v>0</v>
      </c>
      <c r="HN107" s="40">
        <f t="shared" ca="1" si="13"/>
        <v>0</v>
      </c>
      <c r="HO107" s="40">
        <f t="shared" ca="1" si="13"/>
        <v>0</v>
      </c>
      <c r="HP107" s="40">
        <f t="shared" ca="1" si="13"/>
        <v>0</v>
      </c>
      <c r="HQ107" s="40">
        <f t="shared" ca="1" si="13"/>
        <v>0</v>
      </c>
      <c r="HR107" s="40">
        <f t="shared" ca="1" si="13"/>
        <v>0</v>
      </c>
      <c r="HS107" s="40">
        <f t="shared" ca="1" si="13"/>
        <v>0</v>
      </c>
      <c r="HT107" s="40">
        <f t="shared" ca="1" si="13"/>
        <v>0</v>
      </c>
      <c r="HU107" s="40">
        <f t="shared" ca="1" si="13"/>
        <v>0</v>
      </c>
      <c r="HV107" s="40">
        <f t="shared" ca="1" si="13"/>
        <v>0</v>
      </c>
      <c r="HW107" s="40">
        <f t="shared" ca="1" si="13"/>
        <v>0</v>
      </c>
      <c r="HX107" s="40">
        <f t="shared" ca="1" si="13"/>
        <v>0</v>
      </c>
      <c r="HY107" s="259"/>
      <c r="HZ107" s="306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294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296"/>
      <c r="BB108" s="294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16">SUM(C108:V108)</f>
        <v>42640</v>
      </c>
      <c r="BO108" s="259"/>
      <c r="BP108" s="259"/>
      <c r="BQ108" s="259"/>
      <c r="BR108" s="259"/>
      <c r="BS108" s="259"/>
      <c r="BT108" s="259"/>
      <c r="BU108" s="38"/>
      <c r="BV108" s="294"/>
      <c r="BW108" s="3" t="s">
        <v>38</v>
      </c>
      <c r="BX108" s="200">
        <f t="shared" ca="1" si="14"/>
        <v>0</v>
      </c>
      <c r="BY108" s="200">
        <f t="shared" ca="1" si="12"/>
        <v>0</v>
      </c>
      <c r="BZ108" s="200">
        <f t="shared" ca="1" si="12"/>
        <v>0</v>
      </c>
      <c r="CA108" s="200">
        <f t="shared" ca="1" si="12"/>
        <v>0</v>
      </c>
      <c r="CB108" s="200">
        <f t="shared" ca="1" si="12"/>
        <v>0</v>
      </c>
      <c r="CC108" s="200">
        <f t="shared" ca="1" si="12"/>
        <v>42640</v>
      </c>
      <c r="CD108" s="200">
        <f t="shared" ca="1" si="12"/>
        <v>0</v>
      </c>
      <c r="CE108" s="200">
        <f t="shared" ca="1" si="12"/>
        <v>0</v>
      </c>
      <c r="CF108" s="200">
        <f t="shared" ca="1" si="12"/>
        <v>0</v>
      </c>
      <c r="CG108" s="200">
        <f t="shared" ca="1" si="12"/>
        <v>0</v>
      </c>
      <c r="CH108" s="200">
        <f t="shared" ca="1" si="12"/>
        <v>0</v>
      </c>
      <c r="CI108" s="200">
        <f t="shared" ca="1" si="12"/>
        <v>0</v>
      </c>
      <c r="CJ108" s="200">
        <f t="shared" ca="1" si="12"/>
        <v>0</v>
      </c>
      <c r="CK108" s="200">
        <f t="shared" ca="1" si="12"/>
        <v>0</v>
      </c>
      <c r="CL108" s="200">
        <f t="shared" ca="1" si="12"/>
        <v>0</v>
      </c>
      <c r="CM108" s="200">
        <f t="shared" ca="1" si="12"/>
        <v>0</v>
      </c>
      <c r="CN108" s="200">
        <f t="shared" ca="1" si="12"/>
        <v>0</v>
      </c>
      <c r="CO108" s="200">
        <f t="shared" ca="1" si="12"/>
        <v>0</v>
      </c>
      <c r="CP108" s="200">
        <f t="shared" ca="1" si="12"/>
        <v>0</v>
      </c>
      <c r="CT108" s="294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294"/>
      <c r="DR108" s="3" t="s">
        <v>38</v>
      </c>
      <c r="DS108" s="200">
        <f ca="1"/>
        <v>0</v>
      </c>
      <c r="DT108" s="200">
        <f ca="1"/>
        <v>1.3379792865038792E-3</v>
      </c>
      <c r="DU108" s="200">
        <f ca="1"/>
        <v>2.7239106392423443E-3</v>
      </c>
      <c r="DV108" s="200">
        <f ca="1"/>
        <v>0</v>
      </c>
      <c r="DW108" s="200">
        <f ca="1"/>
        <v>1.5948123179305724E-3</v>
      </c>
      <c r="DX108" s="200">
        <f ca="1"/>
        <v>1.0032126047384498</v>
      </c>
      <c r="DY108" s="200">
        <f ca="1"/>
        <v>7.5598578889956988E-3</v>
      </c>
      <c r="DZ108" s="200">
        <f ca="1"/>
        <v>7.8121135557478964E-3</v>
      </c>
      <c r="EA108" s="200">
        <f ca="1"/>
        <v>2.6505933030457984</v>
      </c>
      <c r="EB108" s="200">
        <f ca="1"/>
        <v>2.7033939664530853</v>
      </c>
      <c r="EC108" s="200">
        <f ca="1"/>
        <v>7.5598578889956988E-3</v>
      </c>
      <c r="ED108" s="200">
        <f ca="1"/>
        <v>7.7730699497542358E-3</v>
      </c>
      <c r="EE108" s="200">
        <f ca="1"/>
        <v>168.96212290331786</v>
      </c>
      <c r="EF108" s="200">
        <f ca="1"/>
        <v>77.768037906719641</v>
      </c>
      <c r="EG108" s="200">
        <f ca="1"/>
        <v>7.2072658979516924E-2</v>
      </c>
      <c r="EH108" s="200">
        <f ca="1"/>
        <v>6.9890982480354122E-2</v>
      </c>
      <c r="EI108" s="200">
        <f ca="1"/>
        <v>8.3868247096553452E-10</v>
      </c>
      <c r="EJ108" s="200">
        <f ca="1"/>
        <v>3.2440727597437026E-11</v>
      </c>
      <c r="EK108" s="200">
        <f ca="1"/>
        <v>4.3249361200434152E-10</v>
      </c>
      <c r="EL108" s="200">
        <f ca="1"/>
        <v>3.477803696426625E-7</v>
      </c>
      <c r="EO108" s="224"/>
      <c r="EP108" s="17"/>
      <c r="EQ108" s="17"/>
      <c r="ER108" s="17"/>
      <c r="ES108" s="17"/>
      <c r="ET108" s="294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119.86167207949875</v>
      </c>
      <c r="FM108" s="40">
        <f ca="1"/>
        <v>16220.363798718514</v>
      </c>
      <c r="FN108" s="40">
        <f ca="1"/>
        <v>216.24680600217076</v>
      </c>
      <c r="FO108" s="40">
        <f ca="1"/>
        <v>26083.527723199688</v>
      </c>
      <c r="FP108" s="17"/>
      <c r="GB108" s="17"/>
      <c r="GC108" s="17"/>
      <c r="GM108" s="225"/>
      <c r="GX108" s="294"/>
      <c r="GY108" s="274"/>
      <c r="GZ108" s="306"/>
      <c r="HA108" s="41" t="s">
        <v>38</v>
      </c>
      <c r="HB108" s="40">
        <f ca="1"/>
        <v>0</v>
      </c>
      <c r="HC108" s="17" t="s">
        <v>205</v>
      </c>
      <c r="HD108" s="17"/>
      <c r="HE108" s="17"/>
      <c r="HF108" s="40">
        <f t="shared" ca="1" si="15"/>
        <v>0</v>
      </c>
      <c r="HG108" s="40">
        <f t="shared" ca="1" si="13"/>
        <v>0</v>
      </c>
      <c r="HH108" s="40">
        <f t="shared" ca="1" si="13"/>
        <v>0</v>
      </c>
      <c r="HI108" s="40">
        <f t="shared" ca="1" si="13"/>
        <v>0</v>
      </c>
      <c r="HJ108" s="40">
        <f t="shared" ca="1" si="13"/>
        <v>0</v>
      </c>
      <c r="HK108" s="40">
        <f t="shared" ca="1" si="13"/>
        <v>0</v>
      </c>
      <c r="HL108" s="40">
        <f t="shared" ca="1" si="13"/>
        <v>0</v>
      </c>
      <c r="HM108" s="40">
        <f t="shared" ca="1" si="13"/>
        <v>0</v>
      </c>
      <c r="HN108" s="40">
        <f t="shared" ca="1" si="13"/>
        <v>0</v>
      </c>
      <c r="HO108" s="40">
        <f t="shared" ca="1" si="13"/>
        <v>0</v>
      </c>
      <c r="HP108" s="40">
        <f t="shared" ca="1" si="13"/>
        <v>0</v>
      </c>
      <c r="HQ108" s="40">
        <f t="shared" ca="1" si="13"/>
        <v>0</v>
      </c>
      <c r="HR108" s="40">
        <f t="shared" ca="1" si="13"/>
        <v>0</v>
      </c>
      <c r="HS108" s="40">
        <f t="shared" ca="1" si="13"/>
        <v>0</v>
      </c>
      <c r="HT108" s="40">
        <f t="shared" ca="1" si="13"/>
        <v>0</v>
      </c>
      <c r="HU108" s="40">
        <f t="shared" ca="1" si="13"/>
        <v>0</v>
      </c>
      <c r="HV108" s="40">
        <f t="shared" ca="1" si="13"/>
        <v>0</v>
      </c>
      <c r="HW108" s="40">
        <f t="shared" ca="1" si="13"/>
        <v>0</v>
      </c>
      <c r="HX108" s="40">
        <f t="shared" ca="1" si="13"/>
        <v>0</v>
      </c>
      <c r="HY108" s="259"/>
      <c r="HZ108" s="306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294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96"/>
      <c r="BB109" s="294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16"/>
        <v>44940</v>
      </c>
      <c r="BO109" s="259"/>
      <c r="BP109" s="259"/>
      <c r="BQ109" s="259"/>
      <c r="BR109" s="259"/>
      <c r="BS109" s="259"/>
      <c r="BT109" s="259"/>
      <c r="BU109" s="38"/>
      <c r="BV109" s="294"/>
      <c r="BW109" s="3" t="s">
        <v>13</v>
      </c>
      <c r="BX109" s="200">
        <f t="shared" ca="1" si="14"/>
        <v>0</v>
      </c>
      <c r="BY109" s="200">
        <f t="shared" ca="1" si="12"/>
        <v>0</v>
      </c>
      <c r="BZ109" s="200">
        <f t="shared" ca="1" si="12"/>
        <v>0</v>
      </c>
      <c r="CA109" s="200">
        <f t="shared" ca="1" si="12"/>
        <v>0</v>
      </c>
      <c r="CB109" s="200">
        <f t="shared" ca="1" si="12"/>
        <v>0</v>
      </c>
      <c r="CC109" s="200">
        <f t="shared" ca="1" si="12"/>
        <v>0</v>
      </c>
      <c r="CD109" s="200">
        <f t="shared" ca="1" si="12"/>
        <v>44940</v>
      </c>
      <c r="CE109" s="200">
        <f t="shared" ca="1" si="12"/>
        <v>0</v>
      </c>
      <c r="CF109" s="200">
        <f t="shared" ca="1" si="12"/>
        <v>0</v>
      </c>
      <c r="CG109" s="200">
        <f t="shared" ca="1" si="12"/>
        <v>0</v>
      </c>
      <c r="CH109" s="200">
        <f t="shared" ca="1" si="12"/>
        <v>0</v>
      </c>
      <c r="CI109" s="200">
        <f t="shared" ca="1" si="12"/>
        <v>0</v>
      </c>
      <c r="CJ109" s="200">
        <f t="shared" ca="1" si="12"/>
        <v>0</v>
      </c>
      <c r="CK109" s="200">
        <f t="shared" ca="1" si="12"/>
        <v>0</v>
      </c>
      <c r="CL109" s="200">
        <f t="shared" ca="1" si="12"/>
        <v>0</v>
      </c>
      <c r="CM109" s="200">
        <f t="shared" ca="1" si="12"/>
        <v>0</v>
      </c>
      <c r="CN109" s="200">
        <f t="shared" ca="1" si="12"/>
        <v>0</v>
      </c>
      <c r="CO109" s="200">
        <f t="shared" ca="1" si="12"/>
        <v>0</v>
      </c>
      <c r="CP109" s="200">
        <f t="shared" ca="1" si="12"/>
        <v>0</v>
      </c>
      <c r="CT109" s="294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294"/>
      <c r="DR109" s="3" t="s">
        <v>13</v>
      </c>
      <c r="DS109" s="200">
        <f ca="1"/>
        <v>0</v>
      </c>
      <c r="DT109" s="200">
        <f ca="1"/>
        <v>1.1011775472062216E-3</v>
      </c>
      <c r="DU109" s="200">
        <f ca="1"/>
        <v>4.8170965572537942E-3</v>
      </c>
      <c r="DV109" s="200">
        <f ca="1"/>
        <v>0</v>
      </c>
      <c r="DW109" s="200">
        <f ca="1"/>
        <v>1.3125550852897804E-3</v>
      </c>
      <c r="DX109" s="200">
        <f ca="1"/>
        <v>5.6813270606071416E-3</v>
      </c>
      <c r="DY109" s="200">
        <f ca="1"/>
        <v>1.0054161106356245</v>
      </c>
      <c r="DZ109" s="200">
        <f ca="1"/>
        <v>1.0389646131439165</v>
      </c>
      <c r="EA109" s="200">
        <f ca="1"/>
        <v>1.5010664128551707E-2</v>
      </c>
      <c r="EB109" s="200">
        <f ca="1"/>
        <v>1.5309681342267895E-2</v>
      </c>
      <c r="EC109" s="200">
        <f ca="1"/>
        <v>1.0054161106356245</v>
      </c>
      <c r="ED109" s="200">
        <f ca="1"/>
        <v>1.0337720458946649</v>
      </c>
      <c r="EE109" s="200">
        <f ca="1"/>
        <v>0.9568550838917369</v>
      </c>
      <c r="EF109" s="200">
        <f ca="1"/>
        <v>0.44041079241120556</v>
      </c>
      <c r="EG109" s="200">
        <f ca="1"/>
        <v>9.5852347409643919</v>
      </c>
      <c r="EH109" s="200">
        <f ca="1"/>
        <v>9.2950847496989226</v>
      </c>
      <c r="EI109" s="200">
        <f ca="1"/>
        <v>1.1153977765175475E-7</v>
      </c>
      <c r="EJ109" s="200">
        <f ca="1"/>
        <v>1.837161761072133E-13</v>
      </c>
      <c r="EK109" s="200">
        <f ca="1"/>
        <v>5.7519076633579141E-8</v>
      </c>
      <c r="EL109" s="200">
        <f ca="1"/>
        <v>1.9695267143438248E-9</v>
      </c>
      <c r="EO109" s="224"/>
      <c r="EP109" s="17"/>
      <c r="EQ109" s="17"/>
      <c r="ER109" s="17"/>
      <c r="ES109" s="17"/>
      <c r="ET109" s="294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15940.889091581168</v>
      </c>
      <c r="FM109" s="40">
        <f ca="1"/>
        <v>91.85808805360665</v>
      </c>
      <c r="FN109" s="40">
        <f ca="1"/>
        <v>28759.538316789571</v>
      </c>
      <c r="FO109" s="40">
        <f ca="1"/>
        <v>147.71450357578686</v>
      </c>
      <c r="FP109" s="17"/>
      <c r="GB109" s="17"/>
      <c r="GC109" s="17"/>
      <c r="GM109" s="225"/>
      <c r="GX109" s="294"/>
      <c r="GY109" s="274"/>
      <c r="GZ109" s="306"/>
      <c r="HA109" s="41" t="s">
        <v>13</v>
      </c>
      <c r="HB109" s="40">
        <f ca="1"/>
        <v>0</v>
      </c>
      <c r="HC109" s="17" t="s">
        <v>205</v>
      </c>
      <c r="HD109" s="17"/>
      <c r="HE109" s="17"/>
      <c r="HF109" s="40">
        <f t="shared" ca="1" si="15"/>
        <v>0</v>
      </c>
      <c r="HG109" s="40">
        <f t="shared" ca="1" si="13"/>
        <v>0</v>
      </c>
      <c r="HH109" s="40">
        <f t="shared" ca="1" si="13"/>
        <v>0</v>
      </c>
      <c r="HI109" s="40">
        <f t="shared" ca="1" si="13"/>
        <v>0</v>
      </c>
      <c r="HJ109" s="40">
        <f t="shared" ca="1" si="13"/>
        <v>0</v>
      </c>
      <c r="HK109" s="40">
        <f t="shared" ca="1" si="13"/>
        <v>0</v>
      </c>
      <c r="HL109" s="40">
        <f t="shared" ca="1" si="13"/>
        <v>0</v>
      </c>
      <c r="HM109" s="40">
        <f t="shared" ca="1" si="13"/>
        <v>0</v>
      </c>
      <c r="HN109" s="40">
        <f t="shared" ca="1" si="13"/>
        <v>0</v>
      </c>
      <c r="HO109" s="40">
        <f t="shared" ca="1" si="13"/>
        <v>0</v>
      </c>
      <c r="HP109" s="40">
        <f t="shared" ca="1" si="13"/>
        <v>0</v>
      </c>
      <c r="HQ109" s="40">
        <f t="shared" ca="1" si="13"/>
        <v>0</v>
      </c>
      <c r="HR109" s="40">
        <f t="shared" ca="1" si="13"/>
        <v>0</v>
      </c>
      <c r="HS109" s="40">
        <f t="shared" ca="1" si="13"/>
        <v>0</v>
      </c>
      <c r="HT109" s="40">
        <f t="shared" ca="1" si="13"/>
        <v>0</v>
      </c>
      <c r="HU109" s="40">
        <f t="shared" ca="1" si="13"/>
        <v>0</v>
      </c>
      <c r="HV109" s="40">
        <f t="shared" ca="1" si="13"/>
        <v>0</v>
      </c>
      <c r="HW109" s="40">
        <f t="shared" ca="1" si="13"/>
        <v>0</v>
      </c>
      <c r="HX109" s="40">
        <f t="shared" ca="1" si="13"/>
        <v>0</v>
      </c>
      <c r="HY109" s="259"/>
      <c r="HZ109" s="306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294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296"/>
      <c r="BB110" s="294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16"/>
        <v>6400</v>
      </c>
      <c r="BO110" s="259"/>
      <c r="BP110" s="259"/>
      <c r="BQ110" s="259"/>
      <c r="BR110" s="259"/>
      <c r="BS110" s="259"/>
      <c r="BT110" s="259"/>
      <c r="BU110" s="38"/>
      <c r="BV110" s="294"/>
      <c r="BW110" s="3" t="s">
        <v>23</v>
      </c>
      <c r="BX110" s="200">
        <f t="shared" ca="1" si="14"/>
        <v>0</v>
      </c>
      <c r="BY110" s="200">
        <f t="shared" ca="1" si="12"/>
        <v>0</v>
      </c>
      <c r="BZ110" s="200">
        <f t="shared" ca="1" si="12"/>
        <v>0</v>
      </c>
      <c r="CA110" s="200">
        <f t="shared" ca="1" si="12"/>
        <v>0</v>
      </c>
      <c r="CB110" s="200">
        <f t="shared" ca="1" si="12"/>
        <v>0</v>
      </c>
      <c r="CC110" s="200">
        <f t="shared" ca="1" si="12"/>
        <v>0</v>
      </c>
      <c r="CD110" s="200">
        <f t="shared" ca="1" si="12"/>
        <v>0</v>
      </c>
      <c r="CE110" s="200">
        <f t="shared" ca="1" si="12"/>
        <v>6400</v>
      </c>
      <c r="CF110" s="200">
        <f t="shared" ca="1" si="12"/>
        <v>0</v>
      </c>
      <c r="CG110" s="200">
        <f t="shared" ca="1" si="12"/>
        <v>0</v>
      </c>
      <c r="CH110" s="200">
        <f t="shared" ca="1" si="12"/>
        <v>0</v>
      </c>
      <c r="CI110" s="200">
        <f t="shared" ca="1" si="12"/>
        <v>0</v>
      </c>
      <c r="CJ110" s="200">
        <f t="shared" ca="1" si="12"/>
        <v>0</v>
      </c>
      <c r="CK110" s="200">
        <f t="shared" ca="1" si="12"/>
        <v>0</v>
      </c>
      <c r="CL110" s="200">
        <f t="shared" ca="1" si="12"/>
        <v>0</v>
      </c>
      <c r="CM110" s="200">
        <f t="shared" ca="1" si="12"/>
        <v>0</v>
      </c>
      <c r="CN110" s="200">
        <f t="shared" ca="1" si="12"/>
        <v>0</v>
      </c>
      <c r="CO110" s="200">
        <f t="shared" ca="1" si="12"/>
        <v>0</v>
      </c>
      <c r="CP110" s="200">
        <f t="shared" ca="1" si="12"/>
        <v>0</v>
      </c>
      <c r="CT110" s="294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294"/>
      <c r="DR110" s="3" t="s">
        <v>23</v>
      </c>
      <c r="DS110" s="200">
        <f ca="1"/>
        <v>0</v>
      </c>
      <c r="DT110" s="200">
        <f ca="1"/>
        <v>5.1460741788610716E-4</v>
      </c>
      <c r="DU110" s="200">
        <f ca="1"/>
        <v>1.0476579381701041E-3</v>
      </c>
      <c r="DV110" s="200">
        <f ca="1"/>
        <v>0</v>
      </c>
      <c r="DW110" s="200">
        <f ca="1"/>
        <v>6.1338935305022013E-4</v>
      </c>
      <c r="DX110" s="200">
        <f ca="1"/>
        <v>1.2356172070960255E-3</v>
      </c>
      <c r="DY110" s="200">
        <f ca="1"/>
        <v>2.907637649613732E-3</v>
      </c>
      <c r="DZ110" s="200">
        <f ca="1"/>
        <v>3.0046590599029266E-3</v>
      </c>
      <c r="EA110" s="200">
        <f ca="1"/>
        <v>1.0194589627099226</v>
      </c>
      <c r="EB110" s="200">
        <f ca="1"/>
        <v>1.0397669101742637</v>
      </c>
      <c r="EC110" s="200">
        <f ca="1"/>
        <v>2.907637649613732E-3</v>
      </c>
      <c r="ED110" s="200">
        <f ca="1"/>
        <v>2.9896422883670219E-3</v>
      </c>
      <c r="EE110" s="200">
        <f ca="1"/>
        <v>64.985431885891487</v>
      </c>
      <c r="EF110" s="200">
        <f ca="1"/>
        <v>9.5783810276876491E-2</v>
      </c>
      <c r="EG110" s="200">
        <f ca="1"/>
        <v>2.7720253453661699E-2</v>
      </c>
      <c r="EH110" s="200">
        <f ca="1"/>
        <v>2.6881147107829472E-2</v>
      </c>
      <c r="EI110" s="200">
        <f ca="1"/>
        <v>3.2257018114097962E-10</v>
      </c>
      <c r="EJ110" s="200">
        <f ca="1"/>
        <v>1.2477202922091165E-11</v>
      </c>
      <c r="EK110" s="200">
        <f ca="1"/>
        <v>1.6634369692474166E-10</v>
      </c>
      <c r="EL110" s="200">
        <f ca="1"/>
        <v>4.2834729845997234E-10</v>
      </c>
      <c r="EO110" s="224"/>
      <c r="EP110" s="17"/>
      <c r="EQ110" s="17"/>
      <c r="ER110" s="17"/>
      <c r="ES110" s="17"/>
      <c r="ET110" s="294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46.100643107555172</v>
      </c>
      <c r="FM110" s="40">
        <f ca="1"/>
        <v>6238.6014610455823</v>
      </c>
      <c r="FN110" s="40">
        <f ca="1"/>
        <v>83.171848462370832</v>
      </c>
      <c r="FO110" s="40">
        <f ca="1"/>
        <v>32.126047384497923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294"/>
      <c r="GY110" s="274"/>
      <c r="GZ110" s="306"/>
      <c r="HA110" s="41" t="s">
        <v>23</v>
      </c>
      <c r="HB110" s="40">
        <f ca="1"/>
        <v>0</v>
      </c>
      <c r="HC110" s="17" t="s">
        <v>205</v>
      </c>
      <c r="HD110" s="17"/>
      <c r="HE110" s="17"/>
      <c r="HF110" s="40">
        <f t="shared" ca="1" si="15"/>
        <v>0</v>
      </c>
      <c r="HG110" s="40">
        <f t="shared" ca="1" si="13"/>
        <v>0</v>
      </c>
      <c r="HH110" s="40">
        <f t="shared" ca="1" si="13"/>
        <v>0</v>
      </c>
      <c r="HI110" s="40">
        <f t="shared" ca="1" si="13"/>
        <v>0</v>
      </c>
      <c r="HJ110" s="40">
        <f t="shared" ca="1" si="13"/>
        <v>0</v>
      </c>
      <c r="HK110" s="40">
        <f t="shared" ca="1" si="13"/>
        <v>0</v>
      </c>
      <c r="HL110" s="40">
        <f t="shared" ca="1" si="13"/>
        <v>0</v>
      </c>
      <c r="HM110" s="40">
        <f t="shared" ca="1" si="13"/>
        <v>0</v>
      </c>
      <c r="HN110" s="40">
        <f t="shared" ca="1" si="13"/>
        <v>0</v>
      </c>
      <c r="HO110" s="40">
        <f t="shared" ca="1" si="13"/>
        <v>0</v>
      </c>
      <c r="HP110" s="40">
        <f t="shared" ca="1" si="13"/>
        <v>0</v>
      </c>
      <c r="HQ110" s="40">
        <f t="shared" ca="1" si="13"/>
        <v>0</v>
      </c>
      <c r="HR110" s="40">
        <f t="shared" ca="1" si="13"/>
        <v>0</v>
      </c>
      <c r="HS110" s="40">
        <f t="shared" ca="1" si="13"/>
        <v>0</v>
      </c>
      <c r="HT110" s="40">
        <f t="shared" ca="1" si="13"/>
        <v>0</v>
      </c>
      <c r="HU110" s="40">
        <f t="shared" ca="1" si="13"/>
        <v>0</v>
      </c>
      <c r="HV110" s="40">
        <f t="shared" ca="1" si="13"/>
        <v>0</v>
      </c>
      <c r="HW110" s="40">
        <f t="shared" ca="1" si="13"/>
        <v>0</v>
      </c>
      <c r="HX110" s="40">
        <f t="shared" ca="1" si="13"/>
        <v>0</v>
      </c>
      <c r="HY110" s="259"/>
      <c r="HZ110" s="306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294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96"/>
      <c r="BB111" s="294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16"/>
        <v>6275</v>
      </c>
      <c r="BO111" s="259"/>
      <c r="BP111" s="259"/>
      <c r="BQ111" s="259"/>
      <c r="BR111" s="259"/>
      <c r="BS111" s="259"/>
      <c r="BT111" s="259"/>
      <c r="BU111" s="38"/>
      <c r="BV111" s="294"/>
      <c r="BW111" s="3" t="s">
        <v>22</v>
      </c>
      <c r="BX111" s="200">
        <f t="shared" ca="1" si="14"/>
        <v>0</v>
      </c>
      <c r="BY111" s="200">
        <f t="shared" ca="1" si="12"/>
        <v>0</v>
      </c>
      <c r="BZ111" s="200">
        <f t="shared" ca="1" si="12"/>
        <v>0</v>
      </c>
      <c r="CA111" s="200">
        <f t="shared" ca="1" si="12"/>
        <v>0</v>
      </c>
      <c r="CB111" s="200">
        <f t="shared" ca="1" si="12"/>
        <v>0</v>
      </c>
      <c r="CC111" s="200">
        <f t="shared" ca="1" si="12"/>
        <v>0</v>
      </c>
      <c r="CD111" s="200">
        <f t="shared" ca="1" si="12"/>
        <v>0</v>
      </c>
      <c r="CE111" s="200">
        <f t="shared" ca="1" si="12"/>
        <v>0</v>
      </c>
      <c r="CF111" s="200">
        <f t="shared" ca="1" si="12"/>
        <v>6275</v>
      </c>
      <c r="CG111" s="200">
        <f t="shared" ca="1" si="12"/>
        <v>0</v>
      </c>
      <c r="CH111" s="200">
        <f t="shared" ca="1" si="12"/>
        <v>0</v>
      </c>
      <c r="CI111" s="200">
        <f t="shared" ca="1" si="12"/>
        <v>0</v>
      </c>
      <c r="CJ111" s="200">
        <f t="shared" ca="1" si="12"/>
        <v>0</v>
      </c>
      <c r="CK111" s="200">
        <f t="shared" ca="1" si="12"/>
        <v>0</v>
      </c>
      <c r="CL111" s="200">
        <f t="shared" ca="1" si="12"/>
        <v>0</v>
      </c>
      <c r="CM111" s="200">
        <f t="shared" ca="1" si="12"/>
        <v>0</v>
      </c>
      <c r="CN111" s="200">
        <f t="shared" ca="1" si="12"/>
        <v>0</v>
      </c>
      <c r="CO111" s="200">
        <f t="shared" ca="1" si="12"/>
        <v>0</v>
      </c>
      <c r="CP111" s="200">
        <f t="shared" ca="1" si="12"/>
        <v>0</v>
      </c>
      <c r="CT111" s="294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294"/>
      <c r="DR111" s="3" t="s">
        <v>22</v>
      </c>
      <c r="DS111" s="200">
        <f ca="1"/>
        <v>0</v>
      </c>
      <c r="DT111" s="200">
        <f ca="1"/>
        <v>5.0455649175551909E-4</v>
      </c>
      <c r="DU111" s="200">
        <f ca="1"/>
        <v>1.0271958690652194E-3</v>
      </c>
      <c r="DV111" s="200">
        <f ca="1"/>
        <v>0</v>
      </c>
      <c r="DW111" s="200">
        <f ca="1"/>
        <v>6.0140909224845802E-4</v>
      </c>
      <c r="DX111" s="200">
        <f ca="1"/>
        <v>1.2114840585199312E-3</v>
      </c>
      <c r="DY111" s="200">
        <f ca="1"/>
        <v>2.8508478517697139E-3</v>
      </c>
      <c r="DZ111" s="200">
        <f ca="1"/>
        <v>2.9459743126391976E-3</v>
      </c>
      <c r="EA111" s="200">
        <f ca="1"/>
        <v>1.9078904844494361E-2</v>
      </c>
      <c r="EB111" s="200">
        <f ca="1"/>
        <v>1.0194589627099226</v>
      </c>
      <c r="EC111" s="200">
        <f ca="1"/>
        <v>2.8508478517697139E-3</v>
      </c>
      <c r="ED111" s="200">
        <f ca="1"/>
        <v>2.9312508374223535E-3</v>
      </c>
      <c r="EE111" s="200">
        <f ca="1"/>
        <v>63.716185169370171</v>
      </c>
      <c r="EF111" s="200">
        <f ca="1"/>
        <v>9.3913032732406254E-2</v>
      </c>
      <c r="EG111" s="200">
        <f ca="1"/>
        <v>2.7178842253394869E-2</v>
      </c>
      <c r="EH111" s="200">
        <f ca="1"/>
        <v>2.6356124703379679E-2</v>
      </c>
      <c r="EI111" s="200">
        <f ca="1"/>
        <v>3.1626998229056987E-10</v>
      </c>
      <c r="EJ111" s="200">
        <f ca="1"/>
        <v>1.2233507552519072E-11</v>
      </c>
      <c r="EK111" s="200">
        <f ca="1"/>
        <v>1.6309479659418031E-10</v>
      </c>
      <c r="EL111" s="200">
        <f ca="1"/>
        <v>4.1998114028692599E-10</v>
      </c>
      <c r="EO111" s="224"/>
      <c r="EP111" s="17"/>
      <c r="EQ111" s="17"/>
      <c r="ER111" s="17"/>
      <c r="ES111" s="17"/>
      <c r="ET111" s="294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45.200239921860735</v>
      </c>
      <c r="FM111" s="40">
        <f ca="1"/>
        <v>6116.7537762595357</v>
      </c>
      <c r="FN111" s="40">
        <f ca="1"/>
        <v>81.547398297090155</v>
      </c>
      <c r="FO111" s="40">
        <f ca="1"/>
        <v>31.498585521519448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294"/>
      <c r="GY111" s="274"/>
      <c r="GZ111" s="306"/>
      <c r="HA111" s="41" t="s">
        <v>22</v>
      </c>
      <c r="HB111" s="40">
        <f ca="1"/>
        <v>0</v>
      </c>
      <c r="HC111" s="17" t="s">
        <v>205</v>
      </c>
      <c r="HD111" s="17"/>
      <c r="HE111" s="17"/>
      <c r="HF111" s="40">
        <f t="shared" ca="1" si="15"/>
        <v>0</v>
      </c>
      <c r="HG111" s="40">
        <f t="shared" ca="1" si="13"/>
        <v>0</v>
      </c>
      <c r="HH111" s="40">
        <f t="shared" ca="1" si="13"/>
        <v>0</v>
      </c>
      <c r="HI111" s="40">
        <f t="shared" ca="1" si="13"/>
        <v>0</v>
      </c>
      <c r="HJ111" s="40">
        <f t="shared" ca="1" si="13"/>
        <v>0</v>
      </c>
      <c r="HK111" s="40">
        <f t="shared" ca="1" si="13"/>
        <v>0</v>
      </c>
      <c r="HL111" s="40">
        <f t="shared" ca="1" si="13"/>
        <v>0</v>
      </c>
      <c r="HM111" s="40">
        <f t="shared" ca="1" si="13"/>
        <v>0</v>
      </c>
      <c r="HN111" s="40">
        <f t="shared" ca="1" si="13"/>
        <v>0</v>
      </c>
      <c r="HO111" s="40">
        <f t="shared" ca="1" si="13"/>
        <v>0</v>
      </c>
      <c r="HP111" s="40">
        <f t="shared" ca="1" si="13"/>
        <v>0</v>
      </c>
      <c r="HQ111" s="40">
        <f t="shared" ca="1" si="13"/>
        <v>0</v>
      </c>
      <c r="HR111" s="40">
        <f t="shared" ca="1" si="13"/>
        <v>0</v>
      </c>
      <c r="HS111" s="40">
        <f t="shared" ca="1" si="13"/>
        <v>0</v>
      </c>
      <c r="HT111" s="40">
        <f t="shared" ca="1" si="13"/>
        <v>0</v>
      </c>
      <c r="HU111" s="40">
        <f t="shared" ca="1" si="13"/>
        <v>0</v>
      </c>
      <c r="HV111" s="40">
        <f t="shared" ca="1" si="13"/>
        <v>0</v>
      </c>
      <c r="HW111" s="40">
        <f t="shared" ca="1" si="13"/>
        <v>0</v>
      </c>
      <c r="HX111" s="40">
        <f t="shared" ca="1" si="13"/>
        <v>0</v>
      </c>
      <c r="HY111" s="259"/>
      <c r="HZ111" s="306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294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96"/>
      <c r="BB112" s="294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16"/>
        <v>16210.500000000002</v>
      </c>
      <c r="BO112" s="259"/>
      <c r="BP112" s="259"/>
      <c r="BQ112" s="259"/>
      <c r="BR112" s="259"/>
      <c r="BS112" s="259"/>
      <c r="BT112" s="259"/>
      <c r="BU112" s="38"/>
      <c r="BV112" s="294"/>
      <c r="BW112" s="3" t="s">
        <v>133</v>
      </c>
      <c r="BX112" s="200">
        <f t="shared" ca="1" si="14"/>
        <v>0</v>
      </c>
      <c r="BY112" s="200">
        <f t="shared" ca="1" si="12"/>
        <v>0</v>
      </c>
      <c r="BZ112" s="200">
        <f t="shared" ca="1" si="12"/>
        <v>0</v>
      </c>
      <c r="CA112" s="200">
        <f t="shared" ca="1" si="12"/>
        <v>0</v>
      </c>
      <c r="CB112" s="200">
        <f t="shared" ca="1" si="12"/>
        <v>0</v>
      </c>
      <c r="CC112" s="200">
        <f t="shared" ca="1" si="12"/>
        <v>0</v>
      </c>
      <c r="CD112" s="200">
        <f t="shared" ca="1" si="12"/>
        <v>0</v>
      </c>
      <c r="CE112" s="200">
        <f t="shared" ca="1" si="12"/>
        <v>0</v>
      </c>
      <c r="CF112" s="200">
        <f t="shared" ca="1" si="12"/>
        <v>0</v>
      </c>
      <c r="CG112" s="200">
        <f t="shared" ca="1" si="12"/>
        <v>16210.500000000002</v>
      </c>
      <c r="CH112" s="200">
        <f t="shared" ca="1" si="12"/>
        <v>0</v>
      </c>
      <c r="CI112" s="200">
        <f t="shared" ca="1" si="12"/>
        <v>0</v>
      </c>
      <c r="CJ112" s="200">
        <f t="shared" ca="1" si="12"/>
        <v>0</v>
      </c>
      <c r="CK112" s="200">
        <f t="shared" ca="1" si="12"/>
        <v>0</v>
      </c>
      <c r="CL112" s="200">
        <f t="shared" ca="1" si="12"/>
        <v>0</v>
      </c>
      <c r="CM112" s="200">
        <f t="shared" ca="1" si="12"/>
        <v>0</v>
      </c>
      <c r="CN112" s="200">
        <f t="shared" ca="1" si="12"/>
        <v>0</v>
      </c>
      <c r="CO112" s="200">
        <f t="shared" ca="1" si="12"/>
        <v>0</v>
      </c>
      <c r="CP112" s="200">
        <f t="shared" ca="1" si="12"/>
        <v>0</v>
      </c>
      <c r="CT112" s="294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1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294"/>
      <c r="DR112" s="3" t="s">
        <v>133</v>
      </c>
      <c r="DS112" s="200">
        <f ca="1"/>
        <v>0</v>
      </c>
      <c r="DT112" s="200">
        <f ca="1"/>
        <v>1.0763122477531778E-3</v>
      </c>
      <c r="DU112" s="200">
        <f ca="1"/>
        <v>4.7083234091867734E-3</v>
      </c>
      <c r="DV112" s="200">
        <f ca="1"/>
        <v>0</v>
      </c>
      <c r="DW112" s="200">
        <f ca="1"/>
        <v>1.2829167446542049E-3</v>
      </c>
      <c r="DX112" s="200">
        <f ca="1"/>
        <v>5.5530390302063358E-3</v>
      </c>
      <c r="DY112" s="200">
        <f ca="1"/>
        <v>5.2938113632070944E-3</v>
      </c>
      <c r="DZ112" s="200">
        <f ca="1"/>
        <v>1.0155041218793766</v>
      </c>
      <c r="EA112" s="200">
        <f ca="1"/>
        <v>1.4671713648229574E-2</v>
      </c>
      <c r="EB112" s="200">
        <f ca="1"/>
        <v>1.4963978860345718E-2</v>
      </c>
      <c r="EC112" s="200">
        <f ca="1"/>
        <v>5.2938113632070944E-3</v>
      </c>
      <c r="ED112" s="200">
        <f ca="1"/>
        <v>1.4212925255356074E-2</v>
      </c>
      <c r="EE112" s="200">
        <f ca="1"/>
        <v>0.93524867877160101</v>
      </c>
      <c r="EF112" s="200">
        <f ca="1"/>
        <v>0.43046603258256544</v>
      </c>
      <c r="EG112" s="200">
        <f ca="1"/>
        <v>0.1317836223850184</v>
      </c>
      <c r="EH112" s="200">
        <f ca="1"/>
        <v>9.0851957392218505</v>
      </c>
      <c r="EI112" s="200">
        <f ca="1"/>
        <v>1.0902113751123126E-7</v>
      </c>
      <c r="EJ112" s="200">
        <f ca="1"/>
        <v>1.7956774632414719E-13</v>
      </c>
      <c r="EK112" s="200">
        <f ca="1"/>
        <v>7.9080716120800283E-10</v>
      </c>
      <c r="EL112" s="200">
        <f ca="1"/>
        <v>1.925053530471545E-9</v>
      </c>
      <c r="EO112" s="224"/>
      <c r="EP112" s="17"/>
      <c r="EQ112" s="17"/>
      <c r="ER112" s="17"/>
      <c r="ES112" s="17"/>
      <c r="ET112" s="294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15580.933531448693</v>
      </c>
      <c r="FM112" s="40">
        <f ca="1"/>
        <v>89.78387316207359</v>
      </c>
      <c r="FN112" s="40">
        <f ca="1"/>
        <v>395.40358060400143</v>
      </c>
      <c r="FO112" s="40">
        <f ca="1"/>
        <v>144.37901478536588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294"/>
      <c r="GY112" s="274"/>
      <c r="GZ112" s="306"/>
      <c r="HA112" s="41" t="s">
        <v>133</v>
      </c>
      <c r="HB112" s="40">
        <f ca="1"/>
        <v>0</v>
      </c>
      <c r="HC112" s="17" t="s">
        <v>205</v>
      </c>
      <c r="HD112" s="17"/>
      <c r="HE112" s="17"/>
      <c r="HF112" s="40">
        <f t="shared" ca="1" si="15"/>
        <v>0</v>
      </c>
      <c r="HG112" s="40">
        <f t="shared" ca="1" si="13"/>
        <v>0</v>
      </c>
      <c r="HH112" s="40">
        <f t="shared" ca="1" si="13"/>
        <v>0</v>
      </c>
      <c r="HI112" s="40">
        <f t="shared" ca="1" si="13"/>
        <v>0</v>
      </c>
      <c r="HJ112" s="40">
        <f t="shared" ca="1" si="13"/>
        <v>0</v>
      </c>
      <c r="HK112" s="40">
        <f t="shared" ca="1" si="13"/>
        <v>0</v>
      </c>
      <c r="HL112" s="40">
        <f t="shared" ca="1" si="13"/>
        <v>0</v>
      </c>
      <c r="HM112" s="40">
        <f t="shared" ca="1" si="13"/>
        <v>0</v>
      </c>
      <c r="HN112" s="40">
        <f t="shared" ca="1" si="13"/>
        <v>0</v>
      </c>
      <c r="HO112" s="40">
        <f t="shared" ca="1" si="13"/>
        <v>0</v>
      </c>
      <c r="HP112" s="40">
        <f t="shared" ca="1" si="13"/>
        <v>0</v>
      </c>
      <c r="HQ112" s="40">
        <f t="shared" ca="1" si="13"/>
        <v>0</v>
      </c>
      <c r="HR112" s="40">
        <f t="shared" ca="1" si="13"/>
        <v>0</v>
      </c>
      <c r="HS112" s="40">
        <f t="shared" ca="1" si="13"/>
        <v>0</v>
      </c>
      <c r="HT112" s="40">
        <f t="shared" ca="1" si="13"/>
        <v>0</v>
      </c>
      <c r="HU112" s="40">
        <f t="shared" ca="1" si="13"/>
        <v>0</v>
      </c>
      <c r="HV112" s="40">
        <f t="shared" ca="1" si="13"/>
        <v>0</v>
      </c>
      <c r="HW112" s="40">
        <f t="shared" ca="1" si="13"/>
        <v>0</v>
      </c>
      <c r="HX112" s="40">
        <f t="shared" ca="1" si="13"/>
        <v>0</v>
      </c>
      <c r="HY112" s="259"/>
      <c r="HZ112" s="306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8" ht="16" customHeight="1">
      <c r="A113" s="294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96"/>
      <c r="BB113" s="294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16"/>
        <v>27820</v>
      </c>
      <c r="BO113" s="259"/>
      <c r="BP113" s="259"/>
      <c r="BQ113" s="259"/>
      <c r="BR113" s="259"/>
      <c r="BS113" s="259"/>
      <c r="BT113" s="259"/>
      <c r="BU113" s="38"/>
      <c r="BV113" s="294"/>
      <c r="BW113" s="3" t="s">
        <v>134</v>
      </c>
      <c r="BX113" s="200">
        <f t="shared" ca="1" si="14"/>
        <v>0</v>
      </c>
      <c r="BY113" s="200">
        <f t="shared" ca="1" si="12"/>
        <v>0</v>
      </c>
      <c r="BZ113" s="200">
        <f t="shared" ca="1" si="12"/>
        <v>0</v>
      </c>
      <c r="CA113" s="200">
        <f t="shared" ca="1" si="12"/>
        <v>0</v>
      </c>
      <c r="CB113" s="200">
        <f t="shared" ca="1" si="12"/>
        <v>0</v>
      </c>
      <c r="CC113" s="200">
        <f t="shared" ca="1" si="12"/>
        <v>0</v>
      </c>
      <c r="CD113" s="200">
        <f t="shared" ca="1" si="12"/>
        <v>0</v>
      </c>
      <c r="CE113" s="200">
        <f t="shared" ca="1" si="12"/>
        <v>0</v>
      </c>
      <c r="CF113" s="200">
        <f t="shared" ca="1" si="12"/>
        <v>0</v>
      </c>
      <c r="CG113" s="200">
        <f t="shared" ca="1" si="12"/>
        <v>0</v>
      </c>
      <c r="CH113" s="200">
        <f t="shared" ca="1" si="12"/>
        <v>27820</v>
      </c>
      <c r="CI113" s="200">
        <f t="shared" ca="1" si="12"/>
        <v>0</v>
      </c>
      <c r="CJ113" s="200">
        <f t="shared" ca="1" si="12"/>
        <v>0</v>
      </c>
      <c r="CK113" s="200">
        <f t="shared" ca="1" si="12"/>
        <v>0</v>
      </c>
      <c r="CL113" s="200">
        <f t="shared" ca="1" si="12"/>
        <v>0</v>
      </c>
      <c r="CM113" s="200">
        <f t="shared" ca="1" si="12"/>
        <v>0</v>
      </c>
      <c r="CN113" s="200">
        <f t="shared" ca="1" si="12"/>
        <v>0</v>
      </c>
      <c r="CO113" s="200">
        <f t="shared" ca="1" si="12"/>
        <v>0</v>
      </c>
      <c r="CP113" s="200">
        <f t="shared" ca="1" si="12"/>
        <v>0</v>
      </c>
      <c r="CT113" s="294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294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9.2720970537261653</v>
      </c>
      <c r="EH113" s="200">
        <f ca="1"/>
        <v>0</v>
      </c>
      <c r="EI113" s="200">
        <f ca="1"/>
        <v>0</v>
      </c>
      <c r="EJ113" s="200">
        <f ca="1"/>
        <v>0</v>
      </c>
      <c r="EK113" s="200">
        <f ca="1"/>
        <v>5.5640000000000001E-8</v>
      </c>
      <c r="EL113" s="200">
        <f ca="1"/>
        <v>0</v>
      </c>
      <c r="EO113" s="224"/>
      <c r="EP113" s="17"/>
      <c r="EQ113" s="17"/>
      <c r="ER113" s="17"/>
      <c r="ES113" s="17"/>
      <c r="ET113" s="294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0</v>
      </c>
      <c r="FN113" s="40">
        <f ca="1"/>
        <v>27820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294"/>
      <c r="GY113" s="274"/>
      <c r="GZ113" s="306"/>
      <c r="HA113" s="41" t="s">
        <v>134</v>
      </c>
      <c r="HB113" s="40">
        <f ca="1"/>
        <v>0</v>
      </c>
      <c r="HC113" s="17" t="s">
        <v>205</v>
      </c>
      <c r="HD113" s="17"/>
      <c r="HE113" s="17"/>
      <c r="HF113" s="40">
        <f t="shared" ca="1" si="15"/>
        <v>0</v>
      </c>
      <c r="HG113" s="40">
        <f t="shared" ca="1" si="13"/>
        <v>0</v>
      </c>
      <c r="HH113" s="40">
        <f t="shared" ca="1" si="13"/>
        <v>0</v>
      </c>
      <c r="HI113" s="40">
        <f t="shared" ca="1" si="13"/>
        <v>0</v>
      </c>
      <c r="HJ113" s="40">
        <f t="shared" ca="1" si="13"/>
        <v>0</v>
      </c>
      <c r="HK113" s="40">
        <f t="shared" ca="1" si="13"/>
        <v>0</v>
      </c>
      <c r="HL113" s="40">
        <f t="shared" ca="1" si="13"/>
        <v>0</v>
      </c>
      <c r="HM113" s="40">
        <f t="shared" ca="1" si="13"/>
        <v>0</v>
      </c>
      <c r="HN113" s="40">
        <f t="shared" ca="1" si="13"/>
        <v>0</v>
      </c>
      <c r="HO113" s="40">
        <f t="shared" ca="1" si="13"/>
        <v>0</v>
      </c>
      <c r="HP113" s="40">
        <f t="shared" ca="1" si="13"/>
        <v>0</v>
      </c>
      <c r="HQ113" s="40">
        <f t="shared" ca="1" si="13"/>
        <v>0</v>
      </c>
      <c r="HR113" s="40">
        <f t="shared" ca="1" si="13"/>
        <v>0</v>
      </c>
      <c r="HS113" s="40">
        <f t="shared" ca="1" si="13"/>
        <v>0</v>
      </c>
      <c r="HT113" s="40">
        <f t="shared" ca="1" si="13"/>
        <v>0</v>
      </c>
      <c r="HU113" s="40">
        <f t="shared" ca="1" si="13"/>
        <v>0</v>
      </c>
      <c r="HV113" s="40">
        <f t="shared" ca="1" si="13"/>
        <v>0</v>
      </c>
      <c r="HW113" s="40">
        <f t="shared" ca="1" si="13"/>
        <v>0</v>
      </c>
      <c r="HX113" s="40">
        <f t="shared" ca="1" si="13"/>
        <v>0</v>
      </c>
      <c r="HY113" s="259"/>
      <c r="HZ113" s="306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8" ht="16" customHeight="1">
      <c r="A114" s="294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96"/>
      <c r="BB114" s="294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16"/>
        <v>3000.4000000000015</v>
      </c>
      <c r="BO114" s="259"/>
      <c r="BP114" s="259"/>
      <c r="BQ114" s="259"/>
      <c r="BR114" s="259"/>
      <c r="BS114" s="259"/>
      <c r="BT114" s="259"/>
      <c r="BU114" s="38"/>
      <c r="BV114" s="294"/>
      <c r="BW114" s="3" t="s">
        <v>32</v>
      </c>
      <c r="BX114" s="200">
        <f t="shared" ca="1" si="14"/>
        <v>0</v>
      </c>
      <c r="BY114" s="200">
        <f t="shared" ca="1" si="12"/>
        <v>0</v>
      </c>
      <c r="BZ114" s="200">
        <f t="shared" ca="1" si="12"/>
        <v>0</v>
      </c>
      <c r="CA114" s="200">
        <f t="shared" ca="1" si="12"/>
        <v>0</v>
      </c>
      <c r="CB114" s="200">
        <f t="shared" ca="1" si="12"/>
        <v>0</v>
      </c>
      <c r="CC114" s="200">
        <f t="shared" ca="1" si="12"/>
        <v>0</v>
      </c>
      <c r="CD114" s="200">
        <f t="shared" ca="1" si="12"/>
        <v>0</v>
      </c>
      <c r="CE114" s="200">
        <f t="shared" ca="1" si="12"/>
        <v>0</v>
      </c>
      <c r="CF114" s="200">
        <f t="shared" ca="1" si="12"/>
        <v>0</v>
      </c>
      <c r="CG114" s="200">
        <f t="shared" ca="1" si="12"/>
        <v>0</v>
      </c>
      <c r="CH114" s="200">
        <f t="shared" ca="1" si="12"/>
        <v>0</v>
      </c>
      <c r="CI114" s="200">
        <f t="shared" ca="1" si="12"/>
        <v>3000.4000000000015</v>
      </c>
      <c r="CJ114" s="200">
        <f t="shared" ca="1" si="12"/>
        <v>0</v>
      </c>
      <c r="CK114" s="200">
        <f t="shared" ca="1" si="12"/>
        <v>0</v>
      </c>
      <c r="CL114" s="200">
        <f t="shared" ca="1" si="12"/>
        <v>0</v>
      </c>
      <c r="CM114" s="200">
        <f t="shared" ca="1" si="12"/>
        <v>0</v>
      </c>
      <c r="CN114" s="200">
        <f t="shared" ca="1" si="12"/>
        <v>0</v>
      </c>
      <c r="CO114" s="200">
        <f t="shared" ca="1" si="12"/>
        <v>0</v>
      </c>
      <c r="CP114" s="200">
        <f t="shared" ca="1" si="12"/>
        <v>0</v>
      </c>
      <c r="CT114" s="294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294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0</v>
      </c>
      <c r="EI114" s="200">
        <f ca="1"/>
        <v>0</v>
      </c>
      <c r="EJ114" s="200">
        <f ca="1"/>
        <v>0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294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0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294"/>
      <c r="GY114" s="274"/>
      <c r="GZ114" s="306"/>
      <c r="HA114" s="41" t="s">
        <v>32</v>
      </c>
      <c r="HB114" s="40">
        <f ca="1"/>
        <v>0</v>
      </c>
      <c r="HC114" s="17" t="s">
        <v>205</v>
      </c>
      <c r="HD114" s="17"/>
      <c r="HE114" s="17"/>
      <c r="HF114" s="40">
        <f t="shared" ca="1" si="15"/>
        <v>0</v>
      </c>
      <c r="HG114" s="40">
        <f t="shared" ca="1" si="13"/>
        <v>0</v>
      </c>
      <c r="HH114" s="40">
        <f t="shared" ca="1" si="13"/>
        <v>0</v>
      </c>
      <c r="HI114" s="40">
        <f t="shared" ca="1" si="13"/>
        <v>0</v>
      </c>
      <c r="HJ114" s="40">
        <f t="shared" ca="1" si="13"/>
        <v>0</v>
      </c>
      <c r="HK114" s="40">
        <f t="shared" ca="1" si="13"/>
        <v>0</v>
      </c>
      <c r="HL114" s="40">
        <f t="shared" ca="1" si="13"/>
        <v>0</v>
      </c>
      <c r="HM114" s="40">
        <f t="shared" ca="1" si="13"/>
        <v>0</v>
      </c>
      <c r="HN114" s="40">
        <f t="shared" ca="1" si="13"/>
        <v>0</v>
      </c>
      <c r="HO114" s="40">
        <f t="shared" ca="1" si="13"/>
        <v>0</v>
      </c>
      <c r="HP114" s="40">
        <f t="shared" ca="1" si="13"/>
        <v>0</v>
      </c>
      <c r="HQ114" s="40">
        <f t="shared" ca="1" si="13"/>
        <v>0</v>
      </c>
      <c r="HR114" s="40">
        <f t="shared" ca="1" si="13"/>
        <v>0</v>
      </c>
      <c r="HS114" s="40">
        <f t="shared" ca="1" si="13"/>
        <v>0</v>
      </c>
      <c r="HT114" s="40">
        <f t="shared" ca="1" si="13"/>
        <v>0</v>
      </c>
      <c r="HU114" s="40">
        <f t="shared" ca="1" si="13"/>
        <v>0</v>
      </c>
      <c r="HV114" s="40">
        <f t="shared" ca="1" si="13"/>
        <v>0</v>
      </c>
      <c r="HW114" s="40">
        <f t="shared" ca="1" si="13"/>
        <v>0</v>
      </c>
      <c r="HX114" s="40">
        <f t="shared" ca="1" si="13"/>
        <v>0</v>
      </c>
      <c r="HY114" s="259"/>
      <c r="HZ114" s="306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8" ht="16" customHeight="1">
      <c r="A115" s="294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296"/>
      <c r="BB115" s="294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16"/>
        <v>335.40164346805403</v>
      </c>
      <c r="BO115" s="259"/>
      <c r="BP115" s="259"/>
      <c r="BQ115" s="259"/>
      <c r="BR115" s="259"/>
      <c r="BS115" s="259"/>
      <c r="BT115" s="259"/>
      <c r="BU115" s="38"/>
      <c r="BV115" s="294"/>
      <c r="BW115" s="3" t="s">
        <v>33</v>
      </c>
      <c r="BX115" s="200">
        <f t="shared" ca="1" si="14"/>
        <v>0</v>
      </c>
      <c r="BY115" s="200">
        <f t="shared" ca="1" si="12"/>
        <v>0</v>
      </c>
      <c r="BZ115" s="200">
        <f t="shared" ca="1" si="12"/>
        <v>0</v>
      </c>
      <c r="CA115" s="200">
        <f t="shared" ca="1" si="12"/>
        <v>0</v>
      </c>
      <c r="CB115" s="200">
        <f t="shared" ca="1" si="12"/>
        <v>0</v>
      </c>
      <c r="CC115" s="200">
        <f t="shared" ca="1" si="12"/>
        <v>0</v>
      </c>
      <c r="CD115" s="200">
        <f t="shared" ca="1" si="12"/>
        <v>0</v>
      </c>
      <c r="CE115" s="200">
        <f t="shared" ca="1" si="12"/>
        <v>0</v>
      </c>
      <c r="CF115" s="200">
        <f t="shared" ca="1" si="12"/>
        <v>0</v>
      </c>
      <c r="CG115" s="200">
        <f t="shared" ca="1" si="12"/>
        <v>0</v>
      </c>
      <c r="CH115" s="200">
        <f t="shared" ca="1" si="12"/>
        <v>0</v>
      </c>
      <c r="CI115" s="200">
        <f t="shared" ca="1" si="12"/>
        <v>0</v>
      </c>
      <c r="CJ115" s="200">
        <f t="shared" ca="1" si="12"/>
        <v>335.40164346805403</v>
      </c>
      <c r="CK115" s="200">
        <f t="shared" ca="1" si="12"/>
        <v>0</v>
      </c>
      <c r="CL115" s="200">
        <f t="shared" ca="1" si="12"/>
        <v>0</v>
      </c>
      <c r="CM115" s="200">
        <f t="shared" ca="1" si="12"/>
        <v>0</v>
      </c>
      <c r="CN115" s="200">
        <f t="shared" ca="1" si="12"/>
        <v>0</v>
      </c>
      <c r="CO115" s="200">
        <f t="shared" ca="1" si="12"/>
        <v>0</v>
      </c>
      <c r="CP115" s="200">
        <f t="shared" ca="1" si="12"/>
        <v>0</v>
      </c>
      <c r="CT115" s="294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294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4.4720219129073856E-9</v>
      </c>
      <c r="EO115" s="224"/>
      <c r="EP115" s="17"/>
      <c r="EQ115" s="17"/>
      <c r="ER115" s="17"/>
      <c r="ES115" s="17"/>
      <c r="ET115" s="294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335.40164346805392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294"/>
      <c r="GY115" s="274"/>
      <c r="GZ115" s="306"/>
      <c r="HA115" s="41" t="s">
        <v>33</v>
      </c>
      <c r="HB115" s="40">
        <f ca="1"/>
        <v>0</v>
      </c>
      <c r="HC115" s="17" t="s">
        <v>205</v>
      </c>
      <c r="HD115" s="17"/>
      <c r="HE115" s="17"/>
      <c r="HF115" s="40">
        <f t="shared" ca="1" si="15"/>
        <v>0</v>
      </c>
      <c r="HG115" s="40">
        <f t="shared" ca="1" si="13"/>
        <v>0</v>
      </c>
      <c r="HH115" s="40">
        <f t="shared" ca="1" si="13"/>
        <v>0</v>
      </c>
      <c r="HI115" s="40">
        <f t="shared" ca="1" si="13"/>
        <v>0</v>
      </c>
      <c r="HJ115" s="40">
        <f t="shared" ca="1" si="13"/>
        <v>0</v>
      </c>
      <c r="HK115" s="40">
        <f t="shared" ca="1" si="13"/>
        <v>0</v>
      </c>
      <c r="HL115" s="40">
        <f t="shared" ca="1" si="13"/>
        <v>0</v>
      </c>
      <c r="HM115" s="40">
        <f t="shared" ca="1" si="13"/>
        <v>0</v>
      </c>
      <c r="HN115" s="40">
        <f t="shared" ca="1" si="13"/>
        <v>0</v>
      </c>
      <c r="HO115" s="40">
        <f t="shared" ca="1" si="13"/>
        <v>0</v>
      </c>
      <c r="HP115" s="40">
        <f t="shared" ca="1" si="13"/>
        <v>0</v>
      </c>
      <c r="HQ115" s="40">
        <f t="shared" ca="1" si="13"/>
        <v>0</v>
      </c>
      <c r="HR115" s="40">
        <f t="shared" ca="1" si="13"/>
        <v>0</v>
      </c>
      <c r="HS115" s="40">
        <f t="shared" ca="1" si="13"/>
        <v>0</v>
      </c>
      <c r="HT115" s="40">
        <f t="shared" ca="1" si="13"/>
        <v>0</v>
      </c>
      <c r="HU115" s="40">
        <f t="shared" ca="1" si="13"/>
        <v>0</v>
      </c>
      <c r="HV115" s="40">
        <f t="shared" ca="1" si="13"/>
        <v>0</v>
      </c>
      <c r="HW115" s="40">
        <f t="shared" ca="1" si="13"/>
        <v>0</v>
      </c>
      <c r="HX115" s="40">
        <f t="shared" ca="1" si="13"/>
        <v>0</v>
      </c>
      <c r="HY115" s="259"/>
      <c r="HZ115" s="306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8">
      <c r="A116" s="294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96"/>
      <c r="BB116" s="294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16"/>
        <v>96</v>
      </c>
      <c r="BO116" s="259"/>
      <c r="BP116" s="259"/>
      <c r="BQ116" s="259"/>
      <c r="BR116" s="259"/>
      <c r="BS116" s="259"/>
      <c r="BT116" s="259"/>
      <c r="BU116" s="38"/>
      <c r="BV116" s="294"/>
      <c r="BW116" s="3" t="s">
        <v>42</v>
      </c>
      <c r="BX116" s="200">
        <f t="shared" ca="1" si="14"/>
        <v>0</v>
      </c>
      <c r="BY116" s="200">
        <f t="shared" ca="1" si="12"/>
        <v>0</v>
      </c>
      <c r="BZ116" s="200">
        <f t="shared" ca="1" si="12"/>
        <v>0</v>
      </c>
      <c r="CA116" s="200">
        <f t="shared" ca="1" si="12"/>
        <v>0</v>
      </c>
      <c r="CB116" s="200">
        <f t="shared" ca="1" si="12"/>
        <v>0</v>
      </c>
      <c r="CC116" s="200">
        <f t="shared" ca="1" si="12"/>
        <v>0</v>
      </c>
      <c r="CD116" s="200">
        <f t="shared" ca="1" si="12"/>
        <v>0</v>
      </c>
      <c r="CE116" s="200">
        <f t="shared" ca="1" si="12"/>
        <v>0</v>
      </c>
      <c r="CF116" s="200">
        <f t="shared" ca="1" si="12"/>
        <v>0</v>
      </c>
      <c r="CG116" s="200">
        <f t="shared" ca="1" si="12"/>
        <v>0</v>
      </c>
      <c r="CH116" s="200">
        <f t="shared" ca="1" si="12"/>
        <v>0</v>
      </c>
      <c r="CI116" s="200">
        <f t="shared" ca="1" si="12"/>
        <v>0</v>
      </c>
      <c r="CJ116" s="200">
        <f t="shared" ca="1" si="12"/>
        <v>0</v>
      </c>
      <c r="CK116" s="200">
        <f t="shared" ca="1" si="12"/>
        <v>96</v>
      </c>
      <c r="CL116" s="200">
        <f t="shared" ca="1" si="12"/>
        <v>0</v>
      </c>
      <c r="CM116" s="200">
        <f t="shared" ca="1" si="12"/>
        <v>0</v>
      </c>
      <c r="CN116" s="200">
        <f t="shared" ca="1" si="12"/>
        <v>0</v>
      </c>
      <c r="CO116" s="200">
        <f t="shared" ca="1" si="12"/>
        <v>0</v>
      </c>
      <c r="CP116" s="200">
        <f t="shared" ca="1" si="12"/>
        <v>0</v>
      </c>
      <c r="CT116" s="294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294"/>
      <c r="DR116" s="3" t="s">
        <v>42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-4.2813067319655161E-21</v>
      </c>
      <c r="DX116" s="200">
        <f ca="1"/>
        <v>0</v>
      </c>
      <c r="DY116" s="200">
        <f ca="1"/>
        <v>-1.0960145233831721E-18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-1.0960145233831721E-18</v>
      </c>
      <c r="ED116" s="200">
        <f ca="1"/>
        <v>2.1920290467663442E-18</v>
      </c>
      <c r="EE116" s="200">
        <f ca="1"/>
        <v>1.0000000000000002</v>
      </c>
      <c r="EF116" s="200">
        <f ca="1"/>
        <v>0</v>
      </c>
      <c r="EG116" s="200">
        <f ca="1"/>
        <v>0</v>
      </c>
      <c r="EH116" s="200">
        <f ca="1"/>
        <v>3.5072464748261508E-17</v>
      </c>
      <c r="EI116" s="200">
        <f ca="1"/>
        <v>0</v>
      </c>
      <c r="EJ116" s="200">
        <f ca="1"/>
        <v>1.9200000000000001E-13</v>
      </c>
      <c r="EK116" s="200">
        <f ca="1"/>
        <v>1.3065511266984607E-25</v>
      </c>
      <c r="EL116" s="200">
        <f ca="1"/>
        <v>2.6131022533969215E-25</v>
      </c>
      <c r="EO116" s="224"/>
      <c r="EP116" s="17"/>
      <c r="EQ116" s="17"/>
      <c r="ER116" s="17"/>
      <c r="ES116" s="17"/>
      <c r="ET116" s="294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0</v>
      </c>
      <c r="FM116" s="40">
        <f ca="1"/>
        <v>96.000000000000014</v>
      </c>
      <c r="FN116" s="40">
        <f ca="1"/>
        <v>6.5327556334923036E-14</v>
      </c>
      <c r="FO116" s="40">
        <f ca="1"/>
        <v>1.959826690047691E-14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294"/>
      <c r="GY116" s="274"/>
      <c r="GZ116" s="306"/>
      <c r="HA116" s="41" t="s">
        <v>42</v>
      </c>
      <c r="HB116" s="40">
        <f ca="1"/>
        <v>0</v>
      </c>
      <c r="HC116" s="17" t="s">
        <v>205</v>
      </c>
      <c r="HD116" s="17"/>
      <c r="HE116" s="17"/>
      <c r="HF116" s="40">
        <f t="shared" ca="1" si="15"/>
        <v>0</v>
      </c>
      <c r="HG116" s="40">
        <f t="shared" ca="1" si="13"/>
        <v>0</v>
      </c>
      <c r="HH116" s="40">
        <f t="shared" ca="1" si="13"/>
        <v>0</v>
      </c>
      <c r="HI116" s="40">
        <f t="shared" ca="1" si="13"/>
        <v>0</v>
      </c>
      <c r="HJ116" s="40">
        <f t="shared" ca="1" si="13"/>
        <v>0</v>
      </c>
      <c r="HK116" s="40">
        <f t="shared" ca="1" si="13"/>
        <v>0</v>
      </c>
      <c r="HL116" s="40">
        <f t="shared" ca="1" si="13"/>
        <v>0</v>
      </c>
      <c r="HM116" s="40">
        <f t="shared" ca="1" si="13"/>
        <v>0</v>
      </c>
      <c r="HN116" s="40">
        <f t="shared" ca="1" si="13"/>
        <v>0</v>
      </c>
      <c r="HO116" s="40">
        <f t="shared" ca="1" si="13"/>
        <v>0</v>
      </c>
      <c r="HP116" s="40">
        <f t="shared" ca="1" si="13"/>
        <v>0</v>
      </c>
      <c r="HQ116" s="40">
        <f t="shared" ca="1" si="13"/>
        <v>0</v>
      </c>
      <c r="HR116" s="40">
        <f t="shared" ca="1" si="13"/>
        <v>0</v>
      </c>
      <c r="HS116" s="40">
        <f t="shared" ca="1" si="13"/>
        <v>0</v>
      </c>
      <c r="HT116" s="40">
        <f t="shared" ca="1" si="13"/>
        <v>0</v>
      </c>
      <c r="HU116" s="40">
        <f t="shared" ca="1" si="13"/>
        <v>0</v>
      </c>
      <c r="HV116" s="40">
        <f t="shared" ca="1" si="13"/>
        <v>0</v>
      </c>
      <c r="HW116" s="40">
        <f t="shared" ca="1" si="13"/>
        <v>0</v>
      </c>
      <c r="HX116" s="40">
        <f t="shared" ca="1" si="13"/>
        <v>0</v>
      </c>
      <c r="HY116" s="259"/>
      <c r="HZ116" s="306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8" ht="16" customHeight="1">
      <c r="A117" s="294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296"/>
      <c r="BB117" s="294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16"/>
        <v>1799.9799999999996</v>
      </c>
      <c r="BO117" s="259"/>
      <c r="BP117" s="259"/>
      <c r="BQ117" s="259"/>
      <c r="BR117" s="259"/>
      <c r="BS117" s="259"/>
      <c r="BT117" s="259"/>
      <c r="BU117" s="38"/>
      <c r="BV117" s="294"/>
      <c r="BW117" s="3" t="s">
        <v>34</v>
      </c>
      <c r="BX117" s="200">
        <f t="shared" ca="1" si="14"/>
        <v>0</v>
      </c>
      <c r="BY117" s="200">
        <f t="shared" ca="1" si="12"/>
        <v>0</v>
      </c>
      <c r="BZ117" s="200">
        <f t="shared" ca="1" si="12"/>
        <v>0</v>
      </c>
      <c r="CA117" s="200">
        <f t="shared" ca="1" si="12"/>
        <v>0</v>
      </c>
      <c r="CB117" s="200">
        <f t="shared" ref="CB117:CP121" ca="1" si="17">IF((ROW()-ROW($BX$103))=(COLUMN()-COLUMN($BX$103)),INDIRECT("BJ"&amp;ROW()),0)</f>
        <v>0</v>
      </c>
      <c r="CC117" s="200">
        <f t="shared" ca="1" si="17"/>
        <v>0</v>
      </c>
      <c r="CD117" s="200">
        <f t="shared" ca="1" si="17"/>
        <v>0</v>
      </c>
      <c r="CE117" s="200">
        <f t="shared" ca="1" si="17"/>
        <v>0</v>
      </c>
      <c r="CF117" s="200">
        <f t="shared" ca="1" si="17"/>
        <v>0</v>
      </c>
      <c r="CG117" s="200">
        <f t="shared" ca="1" si="17"/>
        <v>0</v>
      </c>
      <c r="CH117" s="200">
        <f t="shared" ca="1" si="17"/>
        <v>0</v>
      </c>
      <c r="CI117" s="200">
        <f t="shared" ca="1" si="17"/>
        <v>0</v>
      </c>
      <c r="CJ117" s="200">
        <f t="shared" ca="1" si="17"/>
        <v>0</v>
      </c>
      <c r="CK117" s="200">
        <f t="shared" ca="1" si="17"/>
        <v>0</v>
      </c>
      <c r="CL117" s="200">
        <f t="shared" ca="1" si="17"/>
        <v>1799.9799999999996</v>
      </c>
      <c r="CM117" s="200">
        <f t="shared" ca="1" si="17"/>
        <v>0</v>
      </c>
      <c r="CN117" s="200">
        <f t="shared" ca="1" si="17"/>
        <v>0</v>
      </c>
      <c r="CO117" s="200">
        <f t="shared" ca="1" si="17"/>
        <v>0</v>
      </c>
      <c r="CP117" s="200">
        <f t="shared" ca="1" si="17"/>
        <v>0</v>
      </c>
      <c r="CT117" s="294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294"/>
      <c r="DR117" s="3" t="s">
        <v>34</v>
      </c>
      <c r="DS117" s="200">
        <f ca="1"/>
        <v>0</v>
      </c>
      <c r="DT117" s="200">
        <f ca="1"/>
        <v>2.3127502842847777E-6</v>
      </c>
      <c r="DU117" s="200">
        <f ca="1"/>
        <v>4.0634282402057077E-4</v>
      </c>
      <c r="DV117" s="200">
        <f ca="1"/>
        <v>0</v>
      </c>
      <c r="DW117" s="200">
        <f ca="1"/>
        <v>2.7566963695772479E-6</v>
      </c>
      <c r="DX117" s="200">
        <f ca="1"/>
        <v>4.7924438602238504E-4</v>
      </c>
      <c r="DY117" s="200">
        <f ca="1"/>
        <v>4.5687223926899192E-4</v>
      </c>
      <c r="DZ117" s="200">
        <f ca="1"/>
        <v>1.5936373011982785E-3</v>
      </c>
      <c r="EA117" s="200">
        <f ca="1"/>
        <v>1.2662141146486175E-3</v>
      </c>
      <c r="EB117" s="200">
        <f ca="1"/>
        <v>1.2914375033866378E-3</v>
      </c>
      <c r="EC117" s="200">
        <f ca="1"/>
        <v>4.5687223926899192E-4</v>
      </c>
      <c r="ED117" s="200">
        <f ca="1"/>
        <v>1.4500093248982736E-3</v>
      </c>
      <c r="EE117" s="200">
        <f ca="1"/>
        <v>8.0714843961664867E-2</v>
      </c>
      <c r="EF117" s="200">
        <f ca="1"/>
        <v>3.7150545560069151E-2</v>
      </c>
      <c r="EG117" s="200">
        <f ca="1"/>
        <v>1.3444627189264747E-2</v>
      </c>
      <c r="EH117" s="200">
        <f ca="1"/>
        <v>1.0142574574605532</v>
      </c>
      <c r="EI117" s="200">
        <f ca="1"/>
        <v>1.2170954255198977E-8</v>
      </c>
      <c r="EJ117" s="200">
        <f ca="1"/>
        <v>1.5497250040639653E-14</v>
      </c>
      <c r="EK117" s="200">
        <f ca="1"/>
        <v>8.0678518837339926E-11</v>
      </c>
      <c r="EL117" s="200">
        <f ca="1"/>
        <v>1.6613805382109346E-10</v>
      </c>
      <c r="EO117" s="224"/>
      <c r="EP117" s="17"/>
      <c r="EQ117" s="17"/>
      <c r="ER117" s="17"/>
      <c r="ES117" s="17"/>
      <c r="ET117" s="294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1739.4317615244279</v>
      </c>
      <c r="FM117" s="40">
        <f ca="1"/>
        <v>7.7486250203198264</v>
      </c>
      <c r="FN117" s="40">
        <f ca="1"/>
        <v>40.339259418669961</v>
      </c>
      <c r="FO117" s="40">
        <f ca="1"/>
        <v>12.460354036582009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294"/>
      <c r="GY117" s="274"/>
      <c r="GZ117" s="306"/>
      <c r="HA117" s="41" t="s">
        <v>34</v>
      </c>
      <c r="HB117" s="40">
        <f ca="1"/>
        <v>0</v>
      </c>
      <c r="HC117" s="17" t="s">
        <v>205</v>
      </c>
      <c r="HD117" s="17"/>
      <c r="HE117" s="17"/>
      <c r="HF117" s="40">
        <f t="shared" ca="1" si="15"/>
        <v>0</v>
      </c>
      <c r="HG117" s="40">
        <f t="shared" ca="1" si="13"/>
        <v>0</v>
      </c>
      <c r="HH117" s="40">
        <f t="shared" ca="1" si="13"/>
        <v>0</v>
      </c>
      <c r="HI117" s="40">
        <f t="shared" ca="1" si="13"/>
        <v>0</v>
      </c>
      <c r="HJ117" s="40">
        <f t="shared" ref="HJ117:HX121" ca="1" si="18">IF((ROW()-ROW($HF$103))=(COLUMN()-COLUMN($HF$103)),INDIRECT("HB"&amp;ROW()),0)</f>
        <v>0</v>
      </c>
      <c r="HK117" s="40">
        <f t="shared" ca="1" si="18"/>
        <v>0</v>
      </c>
      <c r="HL117" s="40">
        <f t="shared" ca="1" si="18"/>
        <v>0</v>
      </c>
      <c r="HM117" s="40">
        <f t="shared" ca="1" si="18"/>
        <v>0</v>
      </c>
      <c r="HN117" s="40">
        <f t="shared" ca="1" si="18"/>
        <v>0</v>
      </c>
      <c r="HO117" s="40">
        <f t="shared" ca="1" si="18"/>
        <v>0</v>
      </c>
      <c r="HP117" s="40">
        <f t="shared" ca="1" si="18"/>
        <v>0</v>
      </c>
      <c r="HQ117" s="40">
        <f t="shared" ca="1" si="18"/>
        <v>0</v>
      </c>
      <c r="HR117" s="40">
        <f t="shared" ca="1" si="18"/>
        <v>0</v>
      </c>
      <c r="HS117" s="40">
        <f t="shared" ca="1" si="18"/>
        <v>0</v>
      </c>
      <c r="HT117" s="40">
        <f t="shared" ca="1" si="18"/>
        <v>0</v>
      </c>
      <c r="HU117" s="40">
        <f t="shared" ca="1" si="18"/>
        <v>0</v>
      </c>
      <c r="HV117" s="40">
        <f t="shared" ca="1" si="18"/>
        <v>0</v>
      </c>
      <c r="HW117" s="40">
        <f t="shared" ca="1" si="18"/>
        <v>0</v>
      </c>
      <c r="HX117" s="40">
        <f t="shared" ca="1" si="18"/>
        <v>0</v>
      </c>
      <c r="HY117" s="259"/>
      <c r="HZ117" s="306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8" ht="16" customHeight="1">
      <c r="A118" s="294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296"/>
      <c r="BB118" s="294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16"/>
        <v>500000000000</v>
      </c>
      <c r="BO118" s="259"/>
      <c r="BP118" s="259"/>
      <c r="BQ118" s="259"/>
      <c r="BR118" s="259"/>
      <c r="BS118" s="259"/>
      <c r="BT118" s="259"/>
      <c r="BU118" s="38"/>
      <c r="BV118" s="294"/>
      <c r="BW118" s="3" t="s">
        <v>35</v>
      </c>
      <c r="BX118" s="200">
        <f t="shared" ca="1" si="14"/>
        <v>0</v>
      </c>
      <c r="BY118" s="200">
        <f t="shared" ca="1" si="14"/>
        <v>0</v>
      </c>
      <c r="BZ118" s="200">
        <f t="shared" ca="1" si="14"/>
        <v>0</v>
      </c>
      <c r="CA118" s="200">
        <f t="shared" ca="1" si="14"/>
        <v>0</v>
      </c>
      <c r="CB118" s="200">
        <f t="shared" ca="1" si="14"/>
        <v>0</v>
      </c>
      <c r="CC118" s="200">
        <f t="shared" ca="1" si="14"/>
        <v>0</v>
      </c>
      <c r="CD118" s="200">
        <f t="shared" ca="1" si="14"/>
        <v>0</v>
      </c>
      <c r="CE118" s="200">
        <f t="shared" ca="1" si="14"/>
        <v>0</v>
      </c>
      <c r="CF118" s="200">
        <f t="shared" ca="1" si="14"/>
        <v>0</v>
      </c>
      <c r="CG118" s="200">
        <f t="shared" ca="1" si="14"/>
        <v>0</v>
      </c>
      <c r="CH118" s="200">
        <f t="shared" ca="1" si="14"/>
        <v>0</v>
      </c>
      <c r="CI118" s="200">
        <f t="shared" ca="1" si="14"/>
        <v>0</v>
      </c>
      <c r="CJ118" s="200">
        <f t="shared" ca="1" si="14"/>
        <v>0</v>
      </c>
      <c r="CK118" s="200">
        <f t="shared" ca="1" si="14"/>
        <v>0</v>
      </c>
      <c r="CL118" s="200">
        <f t="shared" ca="1" si="14"/>
        <v>0</v>
      </c>
      <c r="CM118" s="200">
        <f t="shared" ca="1" si="14"/>
        <v>500000000000</v>
      </c>
      <c r="CN118" s="200">
        <f t="shared" ca="1" si="17"/>
        <v>0</v>
      </c>
      <c r="CO118" s="200">
        <f t="shared" ca="1" si="17"/>
        <v>0</v>
      </c>
      <c r="CP118" s="200">
        <f t="shared" ca="1" si="17"/>
        <v>0</v>
      </c>
      <c r="CT118" s="294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294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294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294"/>
      <c r="GY118" s="274"/>
      <c r="GZ118" s="306"/>
      <c r="HA118" s="41" t="s">
        <v>35</v>
      </c>
      <c r="HB118" s="40">
        <f ca="1"/>
        <v>0</v>
      </c>
      <c r="HC118" s="17" t="s">
        <v>206</v>
      </c>
      <c r="HD118" s="17"/>
      <c r="HE118" s="17"/>
      <c r="HF118" s="40">
        <f t="shared" ca="1" si="15"/>
        <v>0</v>
      </c>
      <c r="HG118" s="40">
        <f t="shared" ca="1" si="15"/>
        <v>0</v>
      </c>
      <c r="HH118" s="40">
        <f t="shared" ca="1" si="15"/>
        <v>0</v>
      </c>
      <c r="HI118" s="40">
        <f t="shared" ca="1" si="15"/>
        <v>0</v>
      </c>
      <c r="HJ118" s="40">
        <f t="shared" ca="1" si="15"/>
        <v>0</v>
      </c>
      <c r="HK118" s="40">
        <f t="shared" ca="1" si="15"/>
        <v>0</v>
      </c>
      <c r="HL118" s="40">
        <f t="shared" ca="1" si="15"/>
        <v>0</v>
      </c>
      <c r="HM118" s="40">
        <f t="shared" ca="1" si="15"/>
        <v>0</v>
      </c>
      <c r="HN118" s="40">
        <f t="shared" ca="1" si="15"/>
        <v>0</v>
      </c>
      <c r="HO118" s="40">
        <f t="shared" ca="1" si="15"/>
        <v>0</v>
      </c>
      <c r="HP118" s="40">
        <f t="shared" ca="1" si="15"/>
        <v>0</v>
      </c>
      <c r="HQ118" s="40">
        <f t="shared" ca="1" si="15"/>
        <v>0</v>
      </c>
      <c r="HR118" s="40">
        <f t="shared" ca="1" si="15"/>
        <v>0</v>
      </c>
      <c r="HS118" s="40">
        <f t="shared" ca="1" si="15"/>
        <v>0</v>
      </c>
      <c r="HT118" s="40">
        <f t="shared" ca="1" si="15"/>
        <v>0</v>
      </c>
      <c r="HU118" s="40">
        <f t="shared" ca="1" si="15"/>
        <v>0</v>
      </c>
      <c r="HV118" s="40">
        <f t="shared" ca="1" si="18"/>
        <v>0</v>
      </c>
      <c r="HW118" s="40">
        <f t="shared" ca="1" si="18"/>
        <v>0</v>
      </c>
      <c r="HX118" s="40">
        <f t="shared" ca="1" si="18"/>
        <v>0</v>
      </c>
      <c r="HY118" s="259"/>
      <c r="HZ118" s="306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8" ht="16" customHeight="1">
      <c r="A119" s="294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296"/>
      <c r="BB119" s="294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16"/>
        <v>75000000000</v>
      </c>
      <c r="BO119" s="259"/>
      <c r="BP119" s="259"/>
      <c r="BQ119" s="259"/>
      <c r="BR119" s="259"/>
      <c r="BS119" s="259"/>
      <c r="BT119" s="259"/>
      <c r="BU119" s="38"/>
      <c r="BV119" s="294"/>
      <c r="BW119" s="3" t="s">
        <v>36</v>
      </c>
      <c r="BX119" s="200">
        <f t="shared" ca="1" si="14"/>
        <v>0</v>
      </c>
      <c r="BY119" s="200">
        <f t="shared" ca="1" si="14"/>
        <v>0</v>
      </c>
      <c r="BZ119" s="200">
        <f t="shared" ca="1" si="14"/>
        <v>0</v>
      </c>
      <c r="CA119" s="200">
        <f t="shared" ca="1" si="14"/>
        <v>0</v>
      </c>
      <c r="CB119" s="200">
        <f t="shared" ca="1" si="14"/>
        <v>0</v>
      </c>
      <c r="CC119" s="200">
        <f t="shared" ca="1" si="14"/>
        <v>0</v>
      </c>
      <c r="CD119" s="200">
        <f t="shared" ca="1" si="14"/>
        <v>0</v>
      </c>
      <c r="CE119" s="200">
        <f t="shared" ca="1" si="14"/>
        <v>0</v>
      </c>
      <c r="CF119" s="200">
        <f t="shared" ca="1" si="14"/>
        <v>0</v>
      </c>
      <c r="CG119" s="200">
        <f t="shared" ca="1" si="14"/>
        <v>0</v>
      </c>
      <c r="CH119" s="200">
        <f t="shared" ca="1" si="14"/>
        <v>0</v>
      </c>
      <c r="CI119" s="200">
        <f t="shared" ca="1" si="14"/>
        <v>0</v>
      </c>
      <c r="CJ119" s="200">
        <f t="shared" ca="1" si="14"/>
        <v>0</v>
      </c>
      <c r="CK119" s="200">
        <f t="shared" ca="1" si="14"/>
        <v>0</v>
      </c>
      <c r="CL119" s="200">
        <f t="shared" ca="1" si="14"/>
        <v>0</v>
      </c>
      <c r="CM119" s="200">
        <f t="shared" ca="1" si="14"/>
        <v>0</v>
      </c>
      <c r="CN119" s="200">
        <f t="shared" ca="1" si="17"/>
        <v>75000000000</v>
      </c>
      <c r="CO119" s="200">
        <f t="shared" ca="1" si="17"/>
        <v>0</v>
      </c>
      <c r="CP119" s="200">
        <f t="shared" ca="1" si="17"/>
        <v>0</v>
      </c>
      <c r="CT119" s="294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294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294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294"/>
      <c r="GY119" s="274"/>
      <c r="GZ119" s="306"/>
      <c r="HA119" s="41" t="s">
        <v>36</v>
      </c>
      <c r="HB119" s="40">
        <f ca="1"/>
        <v>0</v>
      </c>
      <c r="HC119" s="17" t="s">
        <v>207</v>
      </c>
      <c r="HD119" s="17"/>
      <c r="HE119" s="17"/>
      <c r="HF119" s="40">
        <f t="shared" ca="1" si="15"/>
        <v>0</v>
      </c>
      <c r="HG119" s="40">
        <f t="shared" ca="1" si="15"/>
        <v>0</v>
      </c>
      <c r="HH119" s="40">
        <f t="shared" ca="1" si="15"/>
        <v>0</v>
      </c>
      <c r="HI119" s="40">
        <f t="shared" ca="1" si="15"/>
        <v>0</v>
      </c>
      <c r="HJ119" s="40">
        <f t="shared" ca="1" si="15"/>
        <v>0</v>
      </c>
      <c r="HK119" s="40">
        <f t="shared" ca="1" si="15"/>
        <v>0</v>
      </c>
      <c r="HL119" s="40">
        <f t="shared" ca="1" si="15"/>
        <v>0</v>
      </c>
      <c r="HM119" s="40">
        <f t="shared" ca="1" si="15"/>
        <v>0</v>
      </c>
      <c r="HN119" s="40">
        <f t="shared" ca="1" si="15"/>
        <v>0</v>
      </c>
      <c r="HO119" s="40">
        <f t="shared" ca="1" si="15"/>
        <v>0</v>
      </c>
      <c r="HP119" s="40">
        <f t="shared" ca="1" si="15"/>
        <v>0</v>
      </c>
      <c r="HQ119" s="40">
        <f t="shared" ca="1" si="15"/>
        <v>0</v>
      </c>
      <c r="HR119" s="40">
        <f t="shared" ca="1" si="15"/>
        <v>0</v>
      </c>
      <c r="HS119" s="40">
        <f t="shared" ca="1" si="15"/>
        <v>0</v>
      </c>
      <c r="HT119" s="40">
        <f t="shared" ca="1" si="15"/>
        <v>0</v>
      </c>
      <c r="HU119" s="40">
        <f t="shared" ca="1" si="15"/>
        <v>0</v>
      </c>
      <c r="HV119" s="40">
        <f t="shared" ca="1" si="18"/>
        <v>0</v>
      </c>
      <c r="HW119" s="40">
        <f t="shared" ca="1" si="18"/>
        <v>0</v>
      </c>
      <c r="HX119" s="40">
        <f t="shared" ca="1" si="18"/>
        <v>0</v>
      </c>
      <c r="HY119" s="259"/>
      <c r="HZ119" s="306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8" ht="16" customHeight="1">
      <c r="A120" s="294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296"/>
      <c r="BB120" s="294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16"/>
        <v>500000000000000</v>
      </c>
      <c r="BO120" s="259"/>
      <c r="BP120" s="259"/>
      <c r="BQ120" s="259"/>
      <c r="BR120" s="259"/>
      <c r="BS120" s="259"/>
      <c r="BT120" s="259"/>
      <c r="BU120" s="38"/>
      <c r="BV120" s="294"/>
      <c r="BW120" s="3" t="s">
        <v>41</v>
      </c>
      <c r="BX120" s="200">
        <f t="shared" ca="1" si="14"/>
        <v>0</v>
      </c>
      <c r="BY120" s="200">
        <f t="shared" ca="1" si="14"/>
        <v>0</v>
      </c>
      <c r="BZ120" s="200">
        <f t="shared" ca="1" si="14"/>
        <v>0</v>
      </c>
      <c r="CA120" s="200">
        <f t="shared" ca="1" si="14"/>
        <v>0</v>
      </c>
      <c r="CB120" s="200">
        <f t="shared" ca="1" si="14"/>
        <v>0</v>
      </c>
      <c r="CC120" s="200">
        <f t="shared" ca="1" si="14"/>
        <v>0</v>
      </c>
      <c r="CD120" s="200">
        <f t="shared" ca="1" si="14"/>
        <v>0</v>
      </c>
      <c r="CE120" s="200">
        <f t="shared" ca="1" si="14"/>
        <v>0</v>
      </c>
      <c r="CF120" s="200">
        <f t="shared" ca="1" si="14"/>
        <v>0</v>
      </c>
      <c r="CG120" s="200">
        <f t="shared" ca="1" si="14"/>
        <v>0</v>
      </c>
      <c r="CH120" s="200">
        <f t="shared" ca="1" si="14"/>
        <v>0</v>
      </c>
      <c r="CI120" s="200">
        <f t="shared" ca="1" si="14"/>
        <v>0</v>
      </c>
      <c r="CJ120" s="200">
        <f t="shared" ca="1" si="14"/>
        <v>0</v>
      </c>
      <c r="CK120" s="200">
        <f t="shared" ca="1" si="14"/>
        <v>0</v>
      </c>
      <c r="CL120" s="200">
        <f t="shared" ca="1" si="14"/>
        <v>0</v>
      </c>
      <c r="CM120" s="200">
        <f t="shared" ca="1" si="14"/>
        <v>0</v>
      </c>
      <c r="CN120" s="200">
        <f t="shared" ca="1" si="17"/>
        <v>0</v>
      </c>
      <c r="CO120" s="200">
        <f t="shared" ca="1" si="17"/>
        <v>500000000000000</v>
      </c>
      <c r="CP120" s="200">
        <f t="shared" ca="1" si="17"/>
        <v>0</v>
      </c>
      <c r="CT120" s="294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294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294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294"/>
      <c r="GY120" s="274"/>
      <c r="GZ120" s="306"/>
      <c r="HA120" s="41" t="s">
        <v>41</v>
      </c>
      <c r="HB120" s="40">
        <f ca="1"/>
        <v>0</v>
      </c>
      <c r="HC120" s="17" t="s">
        <v>208</v>
      </c>
      <c r="HD120" s="17"/>
      <c r="HE120" s="17"/>
      <c r="HF120" s="40">
        <f t="shared" ca="1" si="15"/>
        <v>0</v>
      </c>
      <c r="HG120" s="40">
        <f t="shared" ca="1" si="15"/>
        <v>0</v>
      </c>
      <c r="HH120" s="40">
        <f t="shared" ca="1" si="15"/>
        <v>0</v>
      </c>
      <c r="HI120" s="40">
        <f t="shared" ca="1" si="15"/>
        <v>0</v>
      </c>
      <c r="HJ120" s="40">
        <f t="shared" ca="1" si="15"/>
        <v>0</v>
      </c>
      <c r="HK120" s="40">
        <f t="shared" ca="1" si="15"/>
        <v>0</v>
      </c>
      <c r="HL120" s="40">
        <f t="shared" ca="1" si="15"/>
        <v>0</v>
      </c>
      <c r="HM120" s="40">
        <f t="shared" ca="1" si="15"/>
        <v>0</v>
      </c>
      <c r="HN120" s="40">
        <f t="shared" ca="1" si="15"/>
        <v>0</v>
      </c>
      <c r="HO120" s="40">
        <f t="shared" ca="1" si="15"/>
        <v>0</v>
      </c>
      <c r="HP120" s="40">
        <f t="shared" ca="1" si="15"/>
        <v>0</v>
      </c>
      <c r="HQ120" s="40">
        <f t="shared" ca="1" si="15"/>
        <v>0</v>
      </c>
      <c r="HR120" s="40">
        <f t="shared" ca="1" si="15"/>
        <v>0</v>
      </c>
      <c r="HS120" s="40">
        <f t="shared" ca="1" si="15"/>
        <v>0</v>
      </c>
      <c r="HT120" s="40">
        <f t="shared" ca="1" si="15"/>
        <v>0</v>
      </c>
      <c r="HU120" s="40">
        <f t="shared" ca="1" si="15"/>
        <v>0</v>
      </c>
      <c r="HV120" s="40">
        <f t="shared" ca="1" si="18"/>
        <v>0</v>
      </c>
      <c r="HW120" s="40">
        <f t="shared" ca="1" si="18"/>
        <v>0</v>
      </c>
      <c r="HX120" s="40">
        <f t="shared" ca="1" si="18"/>
        <v>0</v>
      </c>
      <c r="HY120" s="259"/>
      <c r="HZ120" s="306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8" ht="16" customHeight="1">
      <c r="A121" s="294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296"/>
      <c r="BB121" s="294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16"/>
        <v>150000000000</v>
      </c>
      <c r="BO121" s="259"/>
      <c r="BP121" s="259"/>
      <c r="BQ121" s="259"/>
      <c r="BR121" s="259"/>
      <c r="BS121" s="259"/>
      <c r="BT121" s="259"/>
      <c r="BU121" s="38"/>
      <c r="BV121" s="294"/>
      <c r="BW121" s="3" t="s">
        <v>136</v>
      </c>
      <c r="BX121" s="200">
        <f t="shared" ca="1" si="14"/>
        <v>0</v>
      </c>
      <c r="BY121" s="200">
        <f t="shared" ca="1" si="14"/>
        <v>0</v>
      </c>
      <c r="BZ121" s="200">
        <f t="shared" ca="1" si="14"/>
        <v>0</v>
      </c>
      <c r="CA121" s="200">
        <f t="shared" ca="1" si="14"/>
        <v>0</v>
      </c>
      <c r="CB121" s="200">
        <f t="shared" ca="1" si="14"/>
        <v>0</v>
      </c>
      <c r="CC121" s="200">
        <f t="shared" ca="1" si="14"/>
        <v>0</v>
      </c>
      <c r="CD121" s="200">
        <f t="shared" ca="1" si="14"/>
        <v>0</v>
      </c>
      <c r="CE121" s="200">
        <f t="shared" ca="1" si="14"/>
        <v>0</v>
      </c>
      <c r="CF121" s="200">
        <f t="shared" ca="1" si="14"/>
        <v>0</v>
      </c>
      <c r="CG121" s="200">
        <f t="shared" ca="1" si="14"/>
        <v>0</v>
      </c>
      <c r="CH121" s="200">
        <f t="shared" ca="1" si="14"/>
        <v>0</v>
      </c>
      <c r="CI121" s="200">
        <f t="shared" ca="1" si="14"/>
        <v>0</v>
      </c>
      <c r="CJ121" s="200">
        <f t="shared" ca="1" si="14"/>
        <v>0</v>
      </c>
      <c r="CK121" s="200">
        <f t="shared" ca="1" si="14"/>
        <v>0</v>
      </c>
      <c r="CL121" s="200">
        <f t="shared" ca="1" si="14"/>
        <v>0</v>
      </c>
      <c r="CM121" s="200">
        <f t="shared" ca="1" si="14"/>
        <v>0</v>
      </c>
      <c r="CN121" s="200">
        <f t="shared" ca="1" si="17"/>
        <v>0</v>
      </c>
      <c r="CO121" s="200">
        <f t="shared" ca="1" si="17"/>
        <v>0</v>
      </c>
      <c r="CP121" s="200">
        <f t="shared" ca="1" si="17"/>
        <v>150000000000</v>
      </c>
      <c r="CT121" s="294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294"/>
      <c r="DR121" s="3" t="s">
        <v>136</v>
      </c>
      <c r="DS121" s="200">
        <f ca="1"/>
        <v>0</v>
      </c>
      <c r="DT121" s="200">
        <f ca="1"/>
        <v>192.73133181630726</v>
      </c>
      <c r="DU121" s="200">
        <f ca="1"/>
        <v>33862.278249250339</v>
      </c>
      <c r="DV121" s="200">
        <f ca="1"/>
        <v>0</v>
      </c>
      <c r="DW121" s="200">
        <f ca="1"/>
        <v>229.7272499897706</v>
      </c>
      <c r="DX121" s="200">
        <f ca="1"/>
        <v>39937.475918264521</v>
      </c>
      <c r="DY121" s="200">
        <f ca="1"/>
        <v>38073.109640300892</v>
      </c>
      <c r="DZ121" s="200">
        <f ca="1"/>
        <v>132804.58403967923</v>
      </c>
      <c r="EA121" s="200">
        <f ca="1"/>
        <v>105519.01532088839</v>
      </c>
      <c r="EB121" s="200">
        <f ca="1"/>
        <v>107620.98773763915</v>
      </c>
      <c r="EC121" s="200">
        <f ca="1"/>
        <v>38073.109640300892</v>
      </c>
      <c r="ED121" s="200">
        <f ca="1"/>
        <v>120835.4530243342</v>
      </c>
      <c r="EE121" s="200">
        <f ca="1"/>
        <v>6726311.7336024474</v>
      </c>
      <c r="EF121" s="200">
        <f ca="1"/>
        <v>3095913.1957079377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1.2914518528516697E-6</v>
      </c>
      <c r="EK121" s="200">
        <f ca="1"/>
        <v>6.7232846062739542E-3</v>
      </c>
      <c r="EL121" s="200">
        <f ca="1"/>
        <v>1.3844991651665032E-2</v>
      </c>
      <c r="EO121" s="224"/>
      <c r="EP121" s="17"/>
      <c r="EQ121" s="17"/>
      <c r="ER121" s="17"/>
      <c r="ES121" s="17"/>
      <c r="ET121" s="294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645725926.42583489</v>
      </c>
      <c r="FN121" s="40">
        <f ca="1"/>
        <v>3361642303.1369772</v>
      </c>
      <c r="FO121" s="40">
        <f ca="1"/>
        <v>1038374373.8748773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294"/>
      <c r="GY121" s="274"/>
      <c r="GZ121" s="306"/>
      <c r="HA121" s="41" t="s">
        <v>136</v>
      </c>
      <c r="HB121" s="40">
        <f ca="1"/>
        <v>0</v>
      </c>
      <c r="HC121" s="17" t="s">
        <v>209</v>
      </c>
      <c r="HD121" s="17"/>
      <c r="HE121" s="17"/>
      <c r="HF121" s="40">
        <f t="shared" ca="1" si="15"/>
        <v>0</v>
      </c>
      <c r="HG121" s="40">
        <f t="shared" ca="1" si="15"/>
        <v>0</v>
      </c>
      <c r="HH121" s="40">
        <f t="shared" ca="1" si="15"/>
        <v>0</v>
      </c>
      <c r="HI121" s="40">
        <f t="shared" ca="1" si="15"/>
        <v>0</v>
      </c>
      <c r="HJ121" s="40">
        <f t="shared" ca="1" si="15"/>
        <v>0</v>
      </c>
      <c r="HK121" s="40">
        <f t="shared" ca="1" si="15"/>
        <v>0</v>
      </c>
      <c r="HL121" s="40">
        <f t="shared" ca="1" si="15"/>
        <v>0</v>
      </c>
      <c r="HM121" s="40">
        <f t="shared" ca="1" si="15"/>
        <v>0</v>
      </c>
      <c r="HN121" s="40">
        <f t="shared" ca="1" si="15"/>
        <v>0</v>
      </c>
      <c r="HO121" s="40">
        <f t="shared" ca="1" si="15"/>
        <v>0</v>
      </c>
      <c r="HP121" s="40">
        <f t="shared" ca="1" si="15"/>
        <v>0</v>
      </c>
      <c r="HQ121" s="40">
        <f t="shared" ca="1" si="15"/>
        <v>0</v>
      </c>
      <c r="HR121" s="40">
        <f t="shared" ca="1" si="15"/>
        <v>0</v>
      </c>
      <c r="HS121" s="40">
        <f t="shared" ca="1" si="15"/>
        <v>0</v>
      </c>
      <c r="HT121" s="40">
        <f t="shared" ca="1" si="15"/>
        <v>0</v>
      </c>
      <c r="HU121" s="40">
        <f t="shared" ca="1" si="15"/>
        <v>0</v>
      </c>
      <c r="HV121" s="40">
        <f t="shared" ca="1" si="18"/>
        <v>0</v>
      </c>
      <c r="HW121" s="40">
        <f t="shared" ca="1" si="18"/>
        <v>0</v>
      </c>
      <c r="HX121" s="40">
        <f t="shared" ca="1" si="18"/>
        <v>0</v>
      </c>
      <c r="HY121" s="259"/>
      <c r="HZ121" s="306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8" ht="20">
      <c r="A122" s="23"/>
      <c r="C122" s="293"/>
      <c r="D122" s="293"/>
      <c r="E122" s="293"/>
      <c r="F122" s="293"/>
      <c r="G122" s="293"/>
      <c r="H122" s="293"/>
      <c r="I122" s="293"/>
      <c r="J122" s="293"/>
      <c r="K122" s="293"/>
      <c r="L122" s="293"/>
      <c r="M122" s="293"/>
      <c r="N122" s="293"/>
      <c r="O122" s="293"/>
      <c r="P122" s="293"/>
      <c r="Q122" s="293"/>
      <c r="R122" s="293"/>
      <c r="S122" s="293"/>
      <c r="T122" s="293"/>
      <c r="U122" s="293"/>
      <c r="V122" s="293"/>
      <c r="BD122" s="309" t="s">
        <v>146</v>
      </c>
      <c r="BE122" s="309"/>
      <c r="BF122" s="309"/>
      <c r="BG122" s="309"/>
      <c r="BH122" s="309"/>
      <c r="BI122" s="25"/>
      <c r="BJ122" s="253" t="s">
        <v>105</v>
      </c>
      <c r="BO122" s="258"/>
      <c r="BP122" s="258"/>
      <c r="BQ122" s="258"/>
      <c r="BR122" s="258"/>
      <c r="BS122" s="258"/>
      <c r="BT122" s="258"/>
      <c r="BU122" s="38"/>
      <c r="BV122" s="258"/>
      <c r="BW122" s="38"/>
      <c r="BX122" s="293" t="s">
        <v>111</v>
      </c>
      <c r="BY122" s="293"/>
      <c r="BZ122" s="293"/>
      <c r="CA122" s="293"/>
      <c r="CB122" s="293"/>
      <c r="CC122" s="293"/>
      <c r="CD122" s="293"/>
      <c r="CE122" s="293"/>
      <c r="CF122" s="293"/>
      <c r="CG122" s="293"/>
      <c r="CH122" s="293"/>
      <c r="CI122" s="293"/>
      <c r="CJ122" s="293"/>
      <c r="CK122" s="293"/>
      <c r="CL122" s="293"/>
      <c r="CM122" s="293"/>
      <c r="CN122" s="293"/>
      <c r="CO122" s="293"/>
      <c r="CP122" s="293"/>
      <c r="CV122" s="314" t="s">
        <v>18</v>
      </c>
      <c r="CW122" s="314"/>
      <c r="CX122" s="314"/>
      <c r="CY122" s="314"/>
      <c r="CZ122" s="314"/>
      <c r="DA122" s="314"/>
      <c r="DB122" s="314"/>
      <c r="DC122" s="314"/>
      <c r="DD122" s="314"/>
      <c r="DE122" s="314"/>
      <c r="DF122" s="314"/>
      <c r="DG122" s="314"/>
      <c r="DH122" s="314"/>
      <c r="DI122" s="314"/>
      <c r="DJ122" s="314"/>
      <c r="DK122" s="314"/>
      <c r="DL122" s="314"/>
      <c r="DM122" s="314"/>
      <c r="DN122" s="314"/>
      <c r="DO122" s="314"/>
      <c r="DS122" s="300" t="s">
        <v>129</v>
      </c>
      <c r="DT122" s="300"/>
      <c r="DU122" s="300"/>
      <c r="DV122" s="300"/>
      <c r="DW122" s="300"/>
      <c r="DX122" s="300"/>
      <c r="DY122" s="300"/>
      <c r="DZ122" s="300"/>
      <c r="EA122" s="300"/>
      <c r="EB122" s="300"/>
      <c r="EC122" s="300"/>
      <c r="ED122" s="300"/>
      <c r="EE122" s="300"/>
      <c r="EF122" s="300"/>
      <c r="EG122" s="300"/>
      <c r="EH122" s="300"/>
      <c r="EI122" s="300"/>
      <c r="EJ122" s="300"/>
      <c r="EK122" s="300"/>
      <c r="EL122" s="300"/>
      <c r="EO122" s="224"/>
      <c r="EP122" s="17"/>
      <c r="EQ122" s="17"/>
      <c r="ER122" s="17"/>
      <c r="ES122" s="17"/>
      <c r="ET122" s="17"/>
      <c r="EU122" s="17"/>
      <c r="EV122" s="300" t="s">
        <v>176</v>
      </c>
      <c r="EW122" s="300"/>
      <c r="EX122" s="300"/>
      <c r="EY122" s="300"/>
      <c r="EZ122" s="300"/>
      <c r="FA122" s="300"/>
      <c r="FB122" s="300"/>
      <c r="FC122" s="300"/>
      <c r="FD122" s="300"/>
      <c r="FE122" s="300"/>
      <c r="FF122" s="300"/>
      <c r="FG122" s="300"/>
      <c r="FH122" s="300"/>
      <c r="FI122" s="300"/>
      <c r="FJ122" s="300"/>
      <c r="FK122" s="300"/>
      <c r="FL122" s="300"/>
      <c r="FM122" s="300"/>
      <c r="FN122" s="300"/>
      <c r="FO122" s="300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61"/>
      <c r="HA122" s="17"/>
      <c r="HB122" s="261" t="s">
        <v>231</v>
      </c>
      <c r="HC122" s="17"/>
      <c r="HD122" s="17"/>
      <c r="HE122" s="17"/>
      <c r="HF122" s="300" t="s">
        <v>212</v>
      </c>
      <c r="HG122" s="300"/>
      <c r="HH122" s="300"/>
      <c r="HI122" s="300"/>
      <c r="HJ122" s="300"/>
      <c r="HK122" s="300"/>
      <c r="HL122" s="300"/>
      <c r="HM122" s="300"/>
      <c r="HN122" s="300"/>
      <c r="HO122" s="300"/>
      <c r="HP122" s="300"/>
      <c r="HQ122" s="300"/>
      <c r="HR122" s="300"/>
      <c r="HS122" s="300"/>
      <c r="HT122" s="300"/>
      <c r="HU122" s="300"/>
      <c r="HV122" s="300"/>
      <c r="HW122" s="300"/>
      <c r="HX122" s="300"/>
      <c r="HY122" s="258"/>
      <c r="HZ122" s="17"/>
      <c r="IA122" s="17"/>
      <c r="IB122" s="301" t="s">
        <v>214</v>
      </c>
      <c r="IC122" s="301"/>
      <c r="ID122" s="301"/>
      <c r="IE122" s="301"/>
      <c r="IF122" s="301"/>
      <c r="IG122" s="301"/>
      <c r="IH122" s="301"/>
      <c r="II122" s="301"/>
      <c r="IJ122" s="301"/>
      <c r="IK122" s="301"/>
      <c r="IL122" s="301"/>
      <c r="IM122" s="301"/>
      <c r="IN122" s="301"/>
      <c r="IO122" s="301"/>
      <c r="IP122" s="301"/>
      <c r="IQ122" s="301"/>
      <c r="IR122" s="301"/>
      <c r="IS122" s="301"/>
      <c r="IT122" s="301"/>
      <c r="IU122" s="301"/>
      <c r="IV122" s="269"/>
    </row>
    <row r="123" spans="1:258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259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61">
        <f ca="1">SUM(IK103:IK121)</f>
        <v>0</v>
      </c>
      <c r="IS123" s="261">
        <f ca="1">SUM(IL103:IL121)</f>
        <v>0</v>
      </c>
      <c r="IT123" s="261">
        <f ca="1">SUM(IM103:IM121)</f>
        <v>0</v>
      </c>
      <c r="IU123" s="261">
        <f ca="1">SUM(IN103:IN121)</f>
        <v>0</v>
      </c>
      <c r="IV123" s="269"/>
    </row>
    <row r="124" spans="1:258">
      <c r="B124" s="3" t="s">
        <v>11</v>
      </c>
      <c r="C124" s="200">
        <f>SUM(C103:C121)</f>
        <v>53500</v>
      </c>
      <c r="D124" s="200">
        <f t="shared" ref="D124:V124" si="19">SUM(D103:D121)</f>
        <v>50825</v>
      </c>
      <c r="E124" s="200">
        <f t="shared" si="19"/>
        <v>50290</v>
      </c>
      <c r="F124" s="200">
        <f t="shared" si="19"/>
        <v>44720</v>
      </c>
      <c r="G124" s="200">
        <f t="shared" si="19"/>
        <v>42640</v>
      </c>
      <c r="H124" s="200">
        <f t="shared" si="19"/>
        <v>42640</v>
      </c>
      <c r="I124" s="200">
        <f t="shared" si="19"/>
        <v>16585</v>
      </c>
      <c r="J124" s="200">
        <f t="shared" si="19"/>
        <v>16210.500000000002</v>
      </c>
      <c r="K124" s="200">
        <f t="shared" si="19"/>
        <v>6400</v>
      </c>
      <c r="L124" s="200">
        <f t="shared" si="19"/>
        <v>6275</v>
      </c>
      <c r="M124" s="200">
        <f t="shared" si="19"/>
        <v>28355</v>
      </c>
      <c r="N124" s="200">
        <f t="shared" si="19"/>
        <v>27820</v>
      </c>
      <c r="O124" s="200">
        <f t="shared" si="19"/>
        <v>96</v>
      </c>
      <c r="P124" s="200">
        <f t="shared" si="19"/>
        <v>335.40164346805403</v>
      </c>
      <c r="Q124" s="200">
        <f t="shared" si="19"/>
        <v>3000.4000000000015</v>
      </c>
      <c r="R124" s="200">
        <f t="shared" si="19"/>
        <v>1799.9799999999996</v>
      </c>
      <c r="S124" s="200">
        <f t="shared" si="19"/>
        <v>150000000000</v>
      </c>
      <c r="T124" s="200">
        <f t="shared" si="19"/>
        <v>500000000000000</v>
      </c>
      <c r="U124" s="200">
        <f t="shared" si="19"/>
        <v>500000000000</v>
      </c>
      <c r="V124" s="200">
        <f t="shared" si="19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293" t="s">
        <v>110</v>
      </c>
      <c r="BY124" s="293"/>
      <c r="BZ124" s="293"/>
      <c r="CA124" s="293"/>
      <c r="CB124" s="293"/>
      <c r="CC124" s="293"/>
      <c r="CD124" s="293"/>
      <c r="CE124" s="293"/>
      <c r="CF124" s="293"/>
      <c r="CG124" s="293"/>
      <c r="CH124" s="293"/>
      <c r="CI124" s="293"/>
      <c r="CJ124" s="293"/>
      <c r="CK124" s="293"/>
      <c r="CL124" s="293"/>
      <c r="CM124" s="293"/>
      <c r="CN124" s="293"/>
      <c r="CO124" s="293"/>
      <c r="CP124" s="293"/>
      <c r="CQ124" s="293"/>
      <c r="CV124" s="293" t="s">
        <v>110</v>
      </c>
      <c r="CW124" s="293"/>
      <c r="CX124" s="293"/>
      <c r="CY124" s="293"/>
      <c r="CZ124" s="293"/>
      <c r="DA124" s="293"/>
      <c r="DB124" s="293"/>
      <c r="DC124" s="293"/>
      <c r="DD124" s="293"/>
      <c r="DE124" s="293"/>
      <c r="DF124" s="293"/>
      <c r="DG124" s="293"/>
      <c r="DH124" s="293"/>
      <c r="DI124" s="293"/>
      <c r="DJ124" s="293"/>
      <c r="DK124" s="293"/>
      <c r="DL124" s="293"/>
      <c r="DM124" s="293"/>
      <c r="DN124" s="293"/>
      <c r="DO124" s="293"/>
      <c r="DS124" s="293" t="s">
        <v>110</v>
      </c>
      <c r="DT124" s="293"/>
      <c r="DU124" s="293"/>
      <c r="DV124" s="293"/>
      <c r="DW124" s="293"/>
      <c r="DX124" s="293"/>
      <c r="DY124" s="293"/>
      <c r="DZ124" s="293"/>
      <c r="EA124" s="293"/>
      <c r="EB124" s="293"/>
      <c r="EC124" s="293"/>
      <c r="ED124" s="293"/>
      <c r="EE124" s="293"/>
      <c r="EF124" s="293"/>
      <c r="EG124" s="293"/>
      <c r="EH124" s="293"/>
      <c r="EI124" s="293"/>
      <c r="EJ124" s="293"/>
      <c r="EK124" s="293"/>
      <c r="EL124" s="293"/>
      <c r="EO124" s="224"/>
      <c r="EP124" s="17"/>
      <c r="EQ124" s="17"/>
      <c r="ER124" s="17"/>
      <c r="ES124" s="38"/>
      <c r="ET124" s="38"/>
      <c r="EU124" s="38"/>
      <c r="EV124" s="304"/>
      <c r="EW124" s="304"/>
      <c r="EX124" s="304"/>
      <c r="EY124" s="304"/>
      <c r="EZ124" s="304"/>
      <c r="FA124" s="304"/>
      <c r="FB124" s="304"/>
      <c r="FC124" s="304"/>
      <c r="FD124" s="304"/>
      <c r="FE124" s="304"/>
      <c r="FF124" s="304"/>
      <c r="FG124" s="304"/>
      <c r="FH124" s="304"/>
      <c r="FI124" s="258"/>
      <c r="FJ124" s="258"/>
      <c r="FK124" s="258"/>
      <c r="FL124" s="258"/>
      <c r="FM124" s="258"/>
      <c r="FN124" s="258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00" t="s">
        <v>1</v>
      </c>
      <c r="HG124" s="300"/>
      <c r="HH124" s="300"/>
      <c r="HI124" s="300"/>
      <c r="HJ124" s="300"/>
      <c r="HK124" s="300"/>
      <c r="HL124" s="300"/>
      <c r="HM124" s="300"/>
      <c r="HN124" s="300"/>
      <c r="HO124" s="300"/>
      <c r="HP124" s="300"/>
      <c r="HQ124" s="300"/>
      <c r="HR124" s="300"/>
      <c r="HS124" s="300"/>
      <c r="HT124" s="300"/>
      <c r="HU124" s="300"/>
      <c r="HV124" s="300"/>
      <c r="HW124" s="300"/>
      <c r="HX124" s="300"/>
      <c r="HY124" s="38"/>
      <c r="HZ124" s="17"/>
      <c r="IA124" s="17"/>
      <c r="IB124" s="300" t="s">
        <v>110</v>
      </c>
      <c r="IC124" s="300"/>
      <c r="ID124" s="300"/>
      <c r="IE124" s="300"/>
      <c r="IF124" s="300"/>
      <c r="IG124" s="300"/>
      <c r="IH124" s="300"/>
      <c r="II124" s="300"/>
      <c r="IJ124" s="300"/>
      <c r="IK124" s="300"/>
      <c r="IL124" s="300"/>
      <c r="IM124" s="300"/>
      <c r="IN124" s="300"/>
      <c r="IO124" s="300"/>
      <c r="IP124" s="300"/>
      <c r="IQ124" s="300"/>
      <c r="IR124" s="300"/>
      <c r="IS124" s="300"/>
      <c r="IT124" s="300"/>
      <c r="IU124" s="300"/>
      <c r="IV124" s="269"/>
    </row>
    <row r="125" spans="1:258" ht="148" customHeight="1">
      <c r="C125" s="299" t="s">
        <v>124</v>
      </c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299"/>
      <c r="T125" s="299"/>
      <c r="U125" s="299"/>
      <c r="V125" s="299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221</v>
      </c>
      <c r="BZ125" s="6" t="s">
        <v>222</v>
      </c>
      <c r="CA125" s="6" t="s">
        <v>27</v>
      </c>
      <c r="CB125" s="6" t="s">
        <v>223</v>
      </c>
      <c r="CC125" s="6" t="s">
        <v>224</v>
      </c>
      <c r="CD125" s="6" t="s">
        <v>15</v>
      </c>
      <c r="CE125" s="6" t="s">
        <v>226</v>
      </c>
      <c r="CF125" s="6" t="s">
        <v>21</v>
      </c>
      <c r="CG125" s="6" t="s">
        <v>225</v>
      </c>
      <c r="CH125" s="6" t="s">
        <v>20</v>
      </c>
      <c r="CI125" s="6" t="s">
        <v>227</v>
      </c>
      <c r="CJ125" s="6" t="s">
        <v>202</v>
      </c>
      <c r="CK125" s="6" t="s">
        <v>203</v>
      </c>
      <c r="CL125" s="6" t="s">
        <v>204</v>
      </c>
      <c r="CM125" s="6" t="s">
        <v>183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221</v>
      </c>
      <c r="CX125" s="6" t="s">
        <v>222</v>
      </c>
      <c r="CY125" s="6" t="s">
        <v>27</v>
      </c>
      <c r="CZ125" s="6" t="s">
        <v>223</v>
      </c>
      <c r="DA125" s="6" t="s">
        <v>224</v>
      </c>
      <c r="DB125" s="6" t="s">
        <v>15</v>
      </c>
      <c r="DC125" s="6" t="s">
        <v>226</v>
      </c>
      <c r="DD125" s="6" t="s">
        <v>21</v>
      </c>
      <c r="DE125" s="6" t="s">
        <v>225</v>
      </c>
      <c r="DF125" s="6" t="s">
        <v>20</v>
      </c>
      <c r="DG125" s="6" t="s">
        <v>227</v>
      </c>
      <c r="DH125" s="6" t="s">
        <v>202</v>
      </c>
      <c r="DI125" s="6" t="s">
        <v>203</v>
      </c>
      <c r="DJ125" s="6" t="s">
        <v>204</v>
      </c>
      <c r="DK125" s="6" t="s">
        <v>183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221</v>
      </c>
      <c r="DU125" s="6" t="s">
        <v>222</v>
      </c>
      <c r="DV125" s="6" t="s">
        <v>27</v>
      </c>
      <c r="DW125" s="6" t="s">
        <v>223</v>
      </c>
      <c r="DX125" s="6" t="s">
        <v>224</v>
      </c>
      <c r="DY125" s="6" t="s">
        <v>15</v>
      </c>
      <c r="DZ125" s="6" t="s">
        <v>226</v>
      </c>
      <c r="EA125" s="6" t="s">
        <v>21</v>
      </c>
      <c r="EB125" s="6" t="s">
        <v>225</v>
      </c>
      <c r="EC125" s="6" t="s">
        <v>20</v>
      </c>
      <c r="ED125" s="6" t="s">
        <v>227</v>
      </c>
      <c r="EE125" s="6" t="s">
        <v>202</v>
      </c>
      <c r="EF125" s="6" t="s">
        <v>203</v>
      </c>
      <c r="EG125" s="6" t="s">
        <v>204</v>
      </c>
      <c r="EH125" s="6" t="s">
        <v>183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210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221</v>
      </c>
      <c r="ID125" s="36" t="s">
        <v>222</v>
      </c>
      <c r="IE125" s="36" t="s">
        <v>27</v>
      </c>
      <c r="IF125" s="36" t="s">
        <v>223</v>
      </c>
      <c r="IG125" s="36" t="s">
        <v>224</v>
      </c>
      <c r="IH125" s="36" t="s">
        <v>15</v>
      </c>
      <c r="II125" s="36" t="s">
        <v>226</v>
      </c>
      <c r="IJ125" s="36" t="s">
        <v>21</v>
      </c>
      <c r="IK125" s="36" t="s">
        <v>225</v>
      </c>
      <c r="IL125" s="36" t="s">
        <v>20</v>
      </c>
      <c r="IM125" s="36" t="s">
        <v>227</v>
      </c>
      <c r="IN125" s="36" t="s">
        <v>202</v>
      </c>
      <c r="IO125" s="36" t="s">
        <v>203</v>
      </c>
      <c r="IP125" s="36" t="s">
        <v>204</v>
      </c>
      <c r="IQ125" s="36" t="s">
        <v>183</v>
      </c>
      <c r="IR125" s="36" t="s">
        <v>141</v>
      </c>
      <c r="IS125" s="36" t="s">
        <v>142</v>
      </c>
      <c r="IT125" s="36" t="s">
        <v>184</v>
      </c>
      <c r="IU125" s="36" t="s">
        <v>144</v>
      </c>
      <c r="IV125" s="269"/>
    </row>
    <row r="126" spans="1:258" ht="16" customHeight="1">
      <c r="A126" s="303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03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03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03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</v>
      </c>
      <c r="DV126" s="200">
        <f ca="1"/>
        <v>0</v>
      </c>
      <c r="DW126" s="200">
        <f ca="1"/>
        <v>1.5625655777259286E-3</v>
      </c>
      <c r="DX126" s="200">
        <f ca="1"/>
        <v>6.7634845959608199E-3</v>
      </c>
      <c r="DY126" s="200">
        <f ca="1"/>
        <v>1.1969239412328863</v>
      </c>
      <c r="DZ126" s="200">
        <f ca="1"/>
        <v>1.2368626346951381</v>
      </c>
      <c r="EA126" s="200">
        <f ca="1"/>
        <v>1.7869838248275795E-2</v>
      </c>
      <c r="EB126" s="200">
        <f ca="1"/>
        <v>1.8225811121747634E-2</v>
      </c>
      <c r="EC126" s="200">
        <f ca="1"/>
        <v>1.1969239412328863</v>
      </c>
      <c r="ED126" s="200">
        <f ca="1"/>
        <v>1.2306810070174579</v>
      </c>
      <c r="EE126" s="200">
        <f ca="1"/>
        <v>1.1391131951092113</v>
      </c>
      <c r="EF126" s="200">
        <f ca="1"/>
        <v>0.52429856239427841</v>
      </c>
      <c r="EG126" s="200">
        <f ca="1"/>
        <v>11.410993739243329</v>
      </c>
      <c r="EH126" s="200">
        <f ca="1"/>
        <v>11.06557708297491</v>
      </c>
      <c r="EI126" s="200">
        <f ca="1"/>
        <v>1.3278544958542491E-7</v>
      </c>
      <c r="EJ126" s="200">
        <f ca="1"/>
        <v>2.1870973346096798E-13</v>
      </c>
      <c r="EK126" s="200">
        <f ca="1"/>
        <v>6.8475091230451349E-8</v>
      </c>
      <c r="EL126" s="200">
        <f ca="1"/>
        <v>2.3446746599330418E-9</v>
      </c>
      <c r="EO126" s="224"/>
      <c r="EP126" s="17"/>
      <c r="EQ126" s="17"/>
      <c r="ER126" s="17"/>
      <c r="ES126" s="38"/>
      <c r="ET126" s="305"/>
      <c r="EU126" s="168"/>
      <c r="EV126" s="259"/>
      <c r="EW126" s="259"/>
      <c r="EX126" s="259"/>
      <c r="EY126" s="259"/>
      <c r="EZ126" s="259"/>
      <c r="FA126" s="259"/>
      <c r="FB126" s="259"/>
      <c r="FC126" s="259"/>
      <c r="FD126" s="259"/>
      <c r="FE126" s="259"/>
      <c r="FF126" s="259"/>
      <c r="FG126" s="259"/>
      <c r="FH126" s="259"/>
      <c r="FI126" s="259"/>
      <c r="FJ126" s="259"/>
      <c r="FK126" s="259"/>
      <c r="FL126" s="259"/>
      <c r="FM126" s="259"/>
      <c r="FN126" s="259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13"/>
      <c r="GY126" s="275"/>
      <c r="GZ126" s="306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205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0">IF((ROW()-ROW($HF$126))=(COLUMN()-COLUMN($HF$126)),INDIRECT("HB"&amp;ROW()),0)</f>
        <v>0</v>
      </c>
      <c r="HH126" s="40">
        <f t="shared" ca="1" si="20"/>
        <v>0</v>
      </c>
      <c r="HI126" s="40">
        <f t="shared" ca="1" si="20"/>
        <v>0</v>
      </c>
      <c r="HJ126" s="40">
        <f t="shared" ca="1" si="20"/>
        <v>0</v>
      </c>
      <c r="HK126" s="40">
        <f t="shared" ca="1" si="20"/>
        <v>0</v>
      </c>
      <c r="HL126" s="40">
        <f t="shared" ca="1" si="20"/>
        <v>0</v>
      </c>
      <c r="HM126" s="40">
        <f t="shared" ca="1" si="20"/>
        <v>0</v>
      </c>
      <c r="HN126" s="40">
        <f t="shared" ca="1" si="20"/>
        <v>0</v>
      </c>
      <c r="HO126" s="40">
        <f t="shared" ca="1" si="20"/>
        <v>0</v>
      </c>
      <c r="HP126" s="40">
        <f t="shared" ca="1" si="20"/>
        <v>0</v>
      </c>
      <c r="HQ126" s="40">
        <f t="shared" ca="1" si="20"/>
        <v>0</v>
      </c>
      <c r="HR126" s="40">
        <f t="shared" ca="1" si="20"/>
        <v>0</v>
      </c>
      <c r="HS126" s="40">
        <f t="shared" ca="1" si="20"/>
        <v>0</v>
      </c>
      <c r="HT126" s="40">
        <f t="shared" ca="1" si="20"/>
        <v>0</v>
      </c>
      <c r="HU126" s="40">
        <f t="shared" ca="1" si="20"/>
        <v>0</v>
      </c>
      <c r="HV126" s="40">
        <f t="shared" ca="1" si="20"/>
        <v>0</v>
      </c>
      <c r="HW126" s="40">
        <f t="shared" ca="1" si="20"/>
        <v>0</v>
      </c>
      <c r="HX126" s="40">
        <f t="shared" ca="1" si="20"/>
        <v>0</v>
      </c>
      <c r="HY126" s="259"/>
      <c r="HZ126" s="306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8" ht="16" customHeight="1">
      <c r="A127" s="303"/>
      <c r="B127" s="28" t="s">
        <v>221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1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03"/>
      <c r="BW127" s="28" t="s">
        <v>221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03"/>
      <c r="CU127" s="28" t="s">
        <v>221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03"/>
      <c r="DR127" s="28" t="s">
        <v>221</v>
      </c>
      <c r="DS127" s="200">
        <f ca="1"/>
        <v>0</v>
      </c>
      <c r="DT127" s="200">
        <f ca="1"/>
        <v>1.0012453793688643</v>
      </c>
      <c r="DU127" s="200">
        <f ca="1"/>
        <v>1.0160862046930441</v>
      </c>
      <c r="DV127" s="200">
        <f ca="1"/>
        <v>0</v>
      </c>
      <c r="DW127" s="200">
        <f ca="1"/>
        <v>1.4844372988396322E-3</v>
      </c>
      <c r="DX127" s="200">
        <f ca="1"/>
        <v>6.425310366162779E-3</v>
      </c>
      <c r="DY127" s="200">
        <f ca="1"/>
        <v>1.1370777441712421</v>
      </c>
      <c r="DZ127" s="200">
        <f ca="1"/>
        <v>1.1750195029603814</v>
      </c>
      <c r="EA127" s="200">
        <f ca="1"/>
        <v>1.6976346335862005E-2</v>
      </c>
      <c r="EB127" s="200">
        <f ca="1"/>
        <v>1.7314520565660255E-2</v>
      </c>
      <c r="EC127" s="200">
        <f ca="1"/>
        <v>1.1370777441712421</v>
      </c>
      <c r="ED127" s="200">
        <f ca="1"/>
        <v>1.1691469566665851</v>
      </c>
      <c r="EE127" s="200">
        <f ca="1"/>
        <v>1.0821575353537507</v>
      </c>
      <c r="EF127" s="200">
        <f ca="1"/>
        <v>0.49808363427456454</v>
      </c>
      <c r="EG127" s="200">
        <f ca="1"/>
        <v>10.840444052281164</v>
      </c>
      <c r="EH127" s="200">
        <f ca="1"/>
        <v>10.512298228826165</v>
      </c>
      <c r="EI127" s="200">
        <f ca="1"/>
        <v>1.2614617710615367E-7</v>
      </c>
      <c r="EJ127" s="200">
        <f ca="1"/>
        <v>2.0777424678791959E-13</v>
      </c>
      <c r="EK127" s="200">
        <f ca="1"/>
        <v>6.5051336668928791E-8</v>
      </c>
      <c r="EL127" s="200">
        <f ca="1"/>
        <v>2.2274409269363899E-9</v>
      </c>
      <c r="EO127" s="224"/>
      <c r="EP127" s="17"/>
      <c r="EQ127" s="17"/>
      <c r="ER127" s="17"/>
      <c r="ES127" s="38"/>
      <c r="ET127" s="305"/>
      <c r="EU127" s="168"/>
      <c r="EV127" s="259"/>
      <c r="EW127" s="259"/>
      <c r="EX127" s="259"/>
      <c r="EY127" s="259"/>
      <c r="EZ127" s="259"/>
      <c r="FA127" s="259"/>
      <c r="FB127" s="259"/>
      <c r="FC127" s="259"/>
      <c r="FD127" s="259"/>
      <c r="FE127" s="259"/>
      <c r="FF127" s="259"/>
      <c r="FG127" s="259"/>
      <c r="FH127" s="259"/>
      <c r="FI127" s="259"/>
      <c r="FJ127" s="259"/>
      <c r="FK127" s="259"/>
      <c r="FL127" s="259"/>
      <c r="FM127" s="259"/>
      <c r="FN127" s="259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13"/>
      <c r="GY127" s="275"/>
      <c r="GZ127" s="306"/>
      <c r="HA127" s="41" t="s">
        <v>178</v>
      </c>
      <c r="HB127" s="40">
        <f ca="1"/>
        <v>1</v>
      </c>
      <c r="HC127" s="17" t="s">
        <v>205</v>
      </c>
      <c r="HD127" s="17"/>
      <c r="HE127" s="17"/>
      <c r="HF127" s="40">
        <f t="shared" ref="HF127:HU144" ca="1" si="22">IF((ROW()-ROW($HF$126))=(COLUMN()-COLUMN($HF$126)),INDIRECT("HB"&amp;ROW()),0)</f>
        <v>0</v>
      </c>
      <c r="HG127" s="40">
        <f t="shared" ca="1" si="20"/>
        <v>1</v>
      </c>
      <c r="HH127" s="40">
        <f t="shared" ca="1" si="20"/>
        <v>0</v>
      </c>
      <c r="HI127" s="40">
        <f t="shared" ca="1" si="20"/>
        <v>0</v>
      </c>
      <c r="HJ127" s="40">
        <f t="shared" ca="1" si="20"/>
        <v>0</v>
      </c>
      <c r="HK127" s="40">
        <f t="shared" ca="1" si="20"/>
        <v>0</v>
      </c>
      <c r="HL127" s="40">
        <f t="shared" ca="1" si="20"/>
        <v>0</v>
      </c>
      <c r="HM127" s="40">
        <f t="shared" ca="1" si="20"/>
        <v>0</v>
      </c>
      <c r="HN127" s="40">
        <f t="shared" ca="1" si="20"/>
        <v>0</v>
      </c>
      <c r="HO127" s="40">
        <f t="shared" ca="1" si="20"/>
        <v>0</v>
      </c>
      <c r="HP127" s="40">
        <f t="shared" ca="1" si="20"/>
        <v>0</v>
      </c>
      <c r="HQ127" s="40">
        <f t="shared" ca="1" si="20"/>
        <v>0</v>
      </c>
      <c r="HR127" s="40">
        <f t="shared" ca="1" si="20"/>
        <v>0</v>
      </c>
      <c r="HS127" s="40">
        <f t="shared" ca="1" si="20"/>
        <v>0</v>
      </c>
      <c r="HT127" s="40">
        <f t="shared" ca="1" si="20"/>
        <v>0</v>
      </c>
      <c r="HU127" s="40">
        <f t="shared" ca="1" si="20"/>
        <v>0</v>
      </c>
      <c r="HV127" s="40">
        <f t="shared" ca="1" si="20"/>
        <v>0</v>
      </c>
      <c r="HW127" s="40">
        <f t="shared" ca="1" si="20"/>
        <v>0</v>
      </c>
      <c r="HX127" s="40">
        <f t="shared" ca="1" si="20"/>
        <v>0</v>
      </c>
      <c r="HY127" s="259"/>
      <c r="HZ127" s="306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125.70858291264501</v>
      </c>
      <c r="IS127" s="40">
        <f ca="1"/>
        <v>17011.601057192587</v>
      </c>
      <c r="IT127" s="40">
        <f ca="1"/>
        <v>226.79543068520348</v>
      </c>
      <c r="IU127" s="40">
        <f ca="1"/>
        <v>27355.894929209429</v>
      </c>
      <c r="IV127" s="269"/>
      <c r="IX127">
        <f ca="1">SUM(IR127:IU127)</f>
        <v>44719.999999999869</v>
      </c>
    </row>
    <row r="128" spans="1:258" ht="16" customHeight="1">
      <c r="A128" s="303"/>
      <c r="B128" s="28" t="s">
        <v>222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1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03"/>
      <c r="BW128" s="28" t="s">
        <v>222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03"/>
      <c r="CU128" s="28" t="s">
        <v>222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03"/>
      <c r="DR128" s="28" t="s">
        <v>222</v>
      </c>
      <c r="DS128" s="200">
        <f ca="1"/>
        <v>0</v>
      </c>
      <c r="DT128" s="200">
        <f ca="1"/>
        <v>1.2322701123498191E-3</v>
      </c>
      <c r="DU128" s="200">
        <f ca="1"/>
        <v>1.0053905604331173</v>
      </c>
      <c r="DV128" s="200">
        <f ca="1"/>
        <v>0</v>
      </c>
      <c r="DW128" s="200">
        <f ca="1"/>
        <v>1.4688116430623729E-3</v>
      </c>
      <c r="DX128" s="200">
        <f ca="1"/>
        <v>6.3576755202031706E-3</v>
      </c>
      <c r="DY128" s="200">
        <f ca="1"/>
        <v>1.1251085047589131</v>
      </c>
      <c r="DZ128" s="200">
        <f ca="1"/>
        <v>1.1626508766134298</v>
      </c>
      <c r="EA128" s="200">
        <f ca="1"/>
        <v>1.6797647953379246E-2</v>
      </c>
      <c r="EB128" s="200">
        <f ca="1"/>
        <v>1.7132262454442777E-2</v>
      </c>
      <c r="EC128" s="200">
        <f ca="1"/>
        <v>1.1251085047589131</v>
      </c>
      <c r="ED128" s="200">
        <f ca="1"/>
        <v>1.1568401465964104</v>
      </c>
      <c r="EE128" s="200">
        <f ca="1"/>
        <v>1.0707664034026585</v>
      </c>
      <c r="EF128" s="200">
        <f ca="1"/>
        <v>0.49284064865062172</v>
      </c>
      <c r="EG128" s="200">
        <f ca="1"/>
        <v>10.726334114888729</v>
      </c>
      <c r="EH128" s="200">
        <f ca="1"/>
        <v>10.401642457996415</v>
      </c>
      <c r="EI128" s="200">
        <f ca="1"/>
        <v>1.2481832261029942E-7</v>
      </c>
      <c r="EJ128" s="200">
        <f ca="1"/>
        <v>2.0558714945330988E-13</v>
      </c>
      <c r="EK128" s="200">
        <f ca="1"/>
        <v>6.4366585756624277E-8</v>
      </c>
      <c r="EL128" s="200">
        <f ca="1"/>
        <v>2.2039941803370595E-9</v>
      </c>
      <c r="EO128" s="224"/>
      <c r="EP128" s="17"/>
      <c r="EQ128" s="17"/>
      <c r="ER128" s="17"/>
      <c r="ES128" s="38"/>
      <c r="ET128" s="305"/>
      <c r="EU128" s="168"/>
      <c r="EV128" s="259"/>
      <c r="EW128" s="259"/>
      <c r="EX128" s="259"/>
      <c r="EY128" s="259"/>
      <c r="EZ128" s="259"/>
      <c r="FA128" s="259"/>
      <c r="FB128" s="259"/>
      <c r="FC128" s="259"/>
      <c r="FD128" s="259"/>
      <c r="FE128" s="259"/>
      <c r="FF128" s="259"/>
      <c r="FG128" s="259"/>
      <c r="FH128" s="259"/>
      <c r="FI128" s="259"/>
      <c r="FJ128" s="259"/>
      <c r="FK128" s="259"/>
      <c r="FL128" s="259"/>
      <c r="FM128" s="259"/>
      <c r="FN128" s="259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13"/>
      <c r="GY128" s="275"/>
      <c r="GZ128" s="306"/>
      <c r="HA128" s="41" t="s">
        <v>28</v>
      </c>
      <c r="HB128" s="40">
        <f ca="1"/>
        <v>-1.0487804878048781</v>
      </c>
      <c r="HC128" s="17" t="s">
        <v>205</v>
      </c>
      <c r="HD128" s="17"/>
      <c r="HE128" s="17"/>
      <c r="HF128" s="40">
        <f t="shared" ca="1" si="22"/>
        <v>0</v>
      </c>
      <c r="HG128" s="40">
        <f t="shared" ca="1" si="20"/>
        <v>0</v>
      </c>
      <c r="HH128" s="40">
        <f t="shared" ca="1" si="20"/>
        <v>-1.0487804878048781</v>
      </c>
      <c r="HI128" s="40">
        <f t="shared" ca="1" si="20"/>
        <v>0</v>
      </c>
      <c r="HJ128" s="40">
        <f t="shared" ca="1" si="20"/>
        <v>0</v>
      </c>
      <c r="HK128" s="40">
        <f t="shared" ca="1" si="20"/>
        <v>0</v>
      </c>
      <c r="HL128" s="40">
        <f t="shared" ca="1" si="20"/>
        <v>0</v>
      </c>
      <c r="HM128" s="40">
        <f t="shared" ca="1" si="20"/>
        <v>0</v>
      </c>
      <c r="HN128" s="40">
        <f t="shared" ca="1" si="20"/>
        <v>0</v>
      </c>
      <c r="HO128" s="40">
        <f t="shared" ca="1" si="20"/>
        <v>0</v>
      </c>
      <c r="HP128" s="40">
        <f t="shared" ca="1" si="20"/>
        <v>0</v>
      </c>
      <c r="HQ128" s="40">
        <f t="shared" ca="1" si="20"/>
        <v>0</v>
      </c>
      <c r="HR128" s="40">
        <f t="shared" ca="1" si="20"/>
        <v>0</v>
      </c>
      <c r="HS128" s="40">
        <f t="shared" ca="1" si="20"/>
        <v>0</v>
      </c>
      <c r="HT128" s="40">
        <f t="shared" ca="1" si="20"/>
        <v>0</v>
      </c>
      <c r="HU128" s="40">
        <f t="shared" ca="1" si="20"/>
        <v>0</v>
      </c>
      <c r="HV128" s="40">
        <f t="shared" ca="1" si="20"/>
        <v>0</v>
      </c>
      <c r="HW128" s="40">
        <f t="shared" ca="1" si="20"/>
        <v>0</v>
      </c>
      <c r="HX128" s="40">
        <f t="shared" ca="1" si="20"/>
        <v>0</v>
      </c>
      <c r="HY128" s="259"/>
      <c r="HZ128" s="306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-125.70858291264503</v>
      </c>
      <c r="IS128" s="40">
        <f ca="1"/>
        <v>-17011.601057192587</v>
      </c>
      <c r="IT128" s="40">
        <f ca="1"/>
        <v>-226.79543068520348</v>
      </c>
      <c r="IU128" s="40">
        <f ca="1"/>
        <v>-27355.894929209429</v>
      </c>
      <c r="IV128" s="269"/>
      <c r="IX128">
        <f ca="1">SUM(IR128:IU128)</f>
        <v>-44719.999999999869</v>
      </c>
    </row>
    <row r="129" spans="1:256" ht="16" customHeight="1">
      <c r="A129" s="303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21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03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03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03"/>
      <c r="DR129" s="28" t="s">
        <v>27</v>
      </c>
      <c r="DS129" s="200">
        <f ca="1"/>
        <v>0</v>
      </c>
      <c r="DT129" s="200">
        <f ca="1"/>
        <v>1.4032465687723612E-3</v>
      </c>
      <c r="DU129" s="200">
        <f ca="1"/>
        <v>2.8567843289614833E-3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7.9286314445564648E-3</v>
      </c>
      <c r="DZ129" s="200">
        <f ca="1"/>
        <v>8.1931922657843791E-3</v>
      </c>
      <c r="EA129" s="200">
        <f ca="1"/>
        <v>2.7798905373407155</v>
      </c>
      <c r="EB129" s="200">
        <f ca="1"/>
        <v>2.8352668428654311</v>
      </c>
      <c r="EC129" s="200">
        <f ca="1"/>
        <v>7.9286314445564648E-3</v>
      </c>
      <c r="ED129" s="200">
        <f ca="1"/>
        <v>8.152244093644687E-3</v>
      </c>
      <c r="EE129" s="200">
        <f ca="1"/>
        <v>177.20417767908947</v>
      </c>
      <c r="EF129" s="200">
        <f ca="1"/>
        <v>81.561600731437679</v>
      </c>
      <c r="EG129" s="200">
        <f ca="1"/>
        <v>7.5588398441932381E-2</v>
      </c>
      <c r="EH129" s="200">
        <f ca="1"/>
        <v>7.3300298698907987E-2</v>
      </c>
      <c r="EI129" s="200">
        <f ca="1"/>
        <v>8.7959381101263376E-10</v>
      </c>
      <c r="EJ129" s="200">
        <f ca="1"/>
        <v>3.4023202114385174E-11</v>
      </c>
      <c r="EK129" s="200">
        <f ca="1"/>
        <v>4.5359086137040696E-10</v>
      </c>
      <c r="EL129" s="200">
        <f ca="1"/>
        <v>3.6474526572279239E-7</v>
      </c>
      <c r="EO129" s="224"/>
      <c r="EP129" s="17"/>
      <c r="EQ129" s="17"/>
      <c r="ER129" s="17"/>
      <c r="ES129" s="38"/>
      <c r="ET129" s="305"/>
      <c r="EU129" s="168"/>
      <c r="EV129" s="259"/>
      <c r="EW129" s="259"/>
      <c r="EX129" s="259"/>
      <c r="EY129" s="259"/>
      <c r="EZ129" s="259"/>
      <c r="FA129" s="259"/>
      <c r="FB129" s="259"/>
      <c r="FC129" s="259"/>
      <c r="FD129" s="259"/>
      <c r="FE129" s="259"/>
      <c r="FF129" s="259"/>
      <c r="FG129" s="259"/>
      <c r="FH129" s="259"/>
      <c r="FI129" s="259"/>
      <c r="FJ129" s="259"/>
      <c r="FK129" s="259"/>
      <c r="FL129" s="259"/>
      <c r="FM129" s="259"/>
      <c r="FN129" s="259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13"/>
      <c r="GY129" s="275"/>
      <c r="GZ129" s="306"/>
      <c r="HA129" s="41" t="s">
        <v>0</v>
      </c>
      <c r="HB129" s="40">
        <f ca="1"/>
        <v>0</v>
      </c>
      <c r="HC129" s="17" t="s">
        <v>205</v>
      </c>
      <c r="HD129" s="17"/>
      <c r="HE129" s="17"/>
      <c r="HF129" s="40">
        <f t="shared" ca="1" si="22"/>
        <v>0</v>
      </c>
      <c r="HG129" s="40">
        <f t="shared" ca="1" si="20"/>
        <v>0</v>
      </c>
      <c r="HH129" s="40">
        <f t="shared" ca="1" si="20"/>
        <v>0</v>
      </c>
      <c r="HI129" s="40">
        <f t="shared" ca="1" si="20"/>
        <v>0</v>
      </c>
      <c r="HJ129" s="40">
        <f t="shared" ca="1" si="20"/>
        <v>0</v>
      </c>
      <c r="HK129" s="40">
        <f t="shared" ca="1" si="20"/>
        <v>0</v>
      </c>
      <c r="HL129" s="40">
        <f t="shared" ca="1" si="20"/>
        <v>0</v>
      </c>
      <c r="HM129" s="40">
        <f t="shared" ca="1" si="20"/>
        <v>0</v>
      </c>
      <c r="HN129" s="40">
        <f t="shared" ca="1" si="20"/>
        <v>0</v>
      </c>
      <c r="HO129" s="40">
        <f t="shared" ca="1" si="20"/>
        <v>0</v>
      </c>
      <c r="HP129" s="40">
        <f t="shared" ca="1" si="20"/>
        <v>0</v>
      </c>
      <c r="HQ129" s="40">
        <f t="shared" ca="1" si="20"/>
        <v>0</v>
      </c>
      <c r="HR129" s="40">
        <f t="shared" ca="1" si="20"/>
        <v>0</v>
      </c>
      <c r="HS129" s="40">
        <f t="shared" ca="1" si="20"/>
        <v>0</v>
      </c>
      <c r="HT129" s="40">
        <f t="shared" ca="1" si="20"/>
        <v>0</v>
      </c>
      <c r="HU129" s="40">
        <f t="shared" ca="1" si="20"/>
        <v>0</v>
      </c>
      <c r="HV129" s="40">
        <f t="shared" ca="1" si="20"/>
        <v>0</v>
      </c>
      <c r="HW129" s="40">
        <f t="shared" ca="1" si="20"/>
        <v>0</v>
      </c>
      <c r="HX129" s="40">
        <f t="shared" ca="1" si="20"/>
        <v>0</v>
      </c>
      <c r="HY129" s="259"/>
      <c r="HZ129" s="306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03"/>
      <c r="B130" s="28" t="s">
        <v>223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1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03"/>
      <c r="BW130" s="28" t="s">
        <v>223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03"/>
      <c r="CU130" s="28" t="s">
        <v>223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03"/>
      <c r="DR130" s="28" t="s">
        <v>223</v>
      </c>
      <c r="DS130" s="200">
        <f ca="1"/>
        <v>0</v>
      </c>
      <c r="DT130" s="200">
        <f ca="1"/>
        <v>1.3379792865038792E-3</v>
      </c>
      <c r="DU130" s="200">
        <f ca="1"/>
        <v>2.7239106392423443E-3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7.5598578889956988E-3</v>
      </c>
      <c r="DZ130" s="200">
        <f ca="1"/>
        <v>7.8121135557478964E-3</v>
      </c>
      <c r="EA130" s="200">
        <f ca="1"/>
        <v>2.6505933030457984</v>
      </c>
      <c r="EB130" s="200">
        <f ca="1"/>
        <v>2.7033939664530853</v>
      </c>
      <c r="EC130" s="200">
        <f ca="1"/>
        <v>7.5598578889956988E-3</v>
      </c>
      <c r="ED130" s="200">
        <f ca="1"/>
        <v>7.7730699497542358E-3</v>
      </c>
      <c r="EE130" s="200">
        <f ca="1"/>
        <v>168.96212290331786</v>
      </c>
      <c r="EF130" s="200">
        <f ca="1"/>
        <v>77.768037906719641</v>
      </c>
      <c r="EG130" s="200">
        <f ca="1"/>
        <v>7.2072658979516924E-2</v>
      </c>
      <c r="EH130" s="200">
        <f ca="1"/>
        <v>6.9890982480354122E-2</v>
      </c>
      <c r="EI130" s="200">
        <f ca="1"/>
        <v>8.3868247096553452E-10</v>
      </c>
      <c r="EJ130" s="200">
        <f ca="1"/>
        <v>3.2440727597437026E-11</v>
      </c>
      <c r="EK130" s="200">
        <f ca="1"/>
        <v>4.3249361200434152E-10</v>
      </c>
      <c r="EL130" s="200">
        <f ca="1"/>
        <v>3.477803696426625E-7</v>
      </c>
      <c r="EO130" s="224"/>
      <c r="EP130" s="17"/>
      <c r="EQ130" s="17"/>
      <c r="ER130" s="17"/>
      <c r="ES130" s="38"/>
      <c r="ET130" s="305"/>
      <c r="EU130" s="168"/>
      <c r="EV130" s="259"/>
      <c r="EW130" s="259"/>
      <c r="EX130" s="259"/>
      <c r="EY130" s="259"/>
      <c r="EZ130" s="259"/>
      <c r="FA130" s="259"/>
      <c r="FB130" s="259"/>
      <c r="FC130" s="259"/>
      <c r="FD130" s="259"/>
      <c r="FE130" s="259"/>
      <c r="FF130" s="259"/>
      <c r="FG130" s="259"/>
      <c r="FH130" s="259"/>
      <c r="FI130" s="259"/>
      <c r="FJ130" s="259"/>
      <c r="FK130" s="259"/>
      <c r="FL130" s="259"/>
      <c r="FM130" s="259"/>
      <c r="FN130" s="259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13"/>
      <c r="GY130" s="275"/>
      <c r="GZ130" s="306"/>
      <c r="HA130" s="41" t="s">
        <v>37</v>
      </c>
      <c r="HB130" s="40">
        <f ca="1"/>
        <v>0</v>
      </c>
      <c r="HC130" s="17" t="s">
        <v>205</v>
      </c>
      <c r="HD130" s="17"/>
      <c r="HE130" s="17"/>
      <c r="HF130" s="40">
        <f t="shared" ca="1" si="22"/>
        <v>0</v>
      </c>
      <c r="HG130" s="40">
        <f t="shared" ca="1" si="20"/>
        <v>0</v>
      </c>
      <c r="HH130" s="40">
        <f t="shared" ca="1" si="20"/>
        <v>0</v>
      </c>
      <c r="HI130" s="40">
        <f t="shared" ca="1" si="20"/>
        <v>0</v>
      </c>
      <c r="HJ130" s="40">
        <f t="shared" ca="1" si="20"/>
        <v>0</v>
      </c>
      <c r="HK130" s="40">
        <f t="shared" ca="1" si="20"/>
        <v>0</v>
      </c>
      <c r="HL130" s="40">
        <f t="shared" ca="1" si="20"/>
        <v>0</v>
      </c>
      <c r="HM130" s="40">
        <f t="shared" ca="1" si="20"/>
        <v>0</v>
      </c>
      <c r="HN130" s="40">
        <f t="shared" ca="1" si="20"/>
        <v>0</v>
      </c>
      <c r="HO130" s="40">
        <f t="shared" ca="1" si="20"/>
        <v>0</v>
      </c>
      <c r="HP130" s="40">
        <f t="shared" ca="1" si="20"/>
        <v>0</v>
      </c>
      <c r="HQ130" s="40">
        <f t="shared" ca="1" si="20"/>
        <v>0</v>
      </c>
      <c r="HR130" s="40">
        <f t="shared" ca="1" si="20"/>
        <v>0</v>
      </c>
      <c r="HS130" s="40">
        <f t="shared" ca="1" si="20"/>
        <v>0</v>
      </c>
      <c r="HT130" s="40">
        <f t="shared" ca="1" si="20"/>
        <v>0</v>
      </c>
      <c r="HU130" s="40">
        <f t="shared" ca="1" si="20"/>
        <v>0</v>
      </c>
      <c r="HV130" s="40">
        <f t="shared" ca="1" si="20"/>
        <v>0</v>
      </c>
      <c r="HW130" s="40">
        <f t="shared" ca="1" si="20"/>
        <v>0</v>
      </c>
      <c r="HX130" s="40">
        <f t="shared" ca="1" si="20"/>
        <v>0</v>
      </c>
      <c r="HY130" s="259"/>
      <c r="HZ130" s="306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03"/>
      <c r="B131" s="28" t="s">
        <v>224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1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03"/>
      <c r="BW131" s="28" t="s">
        <v>224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2.6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77.518999999999764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03"/>
      <c r="CU131" s="28" t="s">
        <v>224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-2.6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-77.518999999999764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03"/>
      <c r="DR131" s="28" t="s">
        <v>224</v>
      </c>
      <c r="DS131" s="200">
        <f ca="1"/>
        <v>0</v>
      </c>
      <c r="DT131" s="200">
        <f ca="1"/>
        <v>1.3379792865038792E-3</v>
      </c>
      <c r="DU131" s="200">
        <f ca="1"/>
        <v>2.7239106392423443E-3</v>
      </c>
      <c r="DV131" s="200">
        <f ca="1"/>
        <v>0</v>
      </c>
      <c r="DW131" s="200">
        <f ca="1"/>
        <v>1.5948123179305724E-3</v>
      </c>
      <c r="DX131" s="200">
        <f ca="1"/>
        <v>1.0032126047384498</v>
      </c>
      <c r="DY131" s="200">
        <f ca="1"/>
        <v>7.5598578889956988E-3</v>
      </c>
      <c r="DZ131" s="200">
        <f ca="1"/>
        <v>7.8121135557478964E-3</v>
      </c>
      <c r="EA131" s="200">
        <f ca="1"/>
        <v>2.6505933030457984</v>
      </c>
      <c r="EB131" s="200">
        <f ca="1"/>
        <v>2.7033939664530853</v>
      </c>
      <c r="EC131" s="200">
        <f ca="1"/>
        <v>7.5598578889956988E-3</v>
      </c>
      <c r="ED131" s="200">
        <f ca="1"/>
        <v>7.7730699497542358E-3</v>
      </c>
      <c r="EE131" s="200">
        <f ca="1"/>
        <v>168.96212290331786</v>
      </c>
      <c r="EF131" s="200">
        <f ca="1"/>
        <v>77.768037906719641</v>
      </c>
      <c r="EG131" s="200">
        <f ca="1"/>
        <v>7.2072658979516924E-2</v>
      </c>
      <c r="EH131" s="200">
        <f ca="1"/>
        <v>6.9890982480354122E-2</v>
      </c>
      <c r="EI131" s="200">
        <f ca="1"/>
        <v>8.3868247096553452E-10</v>
      </c>
      <c r="EJ131" s="200">
        <f ca="1"/>
        <v>3.2440727597437026E-11</v>
      </c>
      <c r="EK131" s="200">
        <f ca="1"/>
        <v>4.3249361200434152E-10</v>
      </c>
      <c r="EL131" s="200">
        <f ca="1"/>
        <v>3.477803696426625E-7</v>
      </c>
      <c r="EO131" s="224"/>
      <c r="EP131" s="17"/>
      <c r="EQ131" s="17"/>
      <c r="ER131" s="17"/>
      <c r="ES131" s="38"/>
      <c r="ET131" s="305"/>
      <c r="EU131" s="168"/>
      <c r="EV131" s="259"/>
      <c r="EW131" s="259"/>
      <c r="EX131" s="259"/>
      <c r="EY131" s="259"/>
      <c r="EZ131" s="259"/>
      <c r="FA131" s="259"/>
      <c r="FB131" s="259"/>
      <c r="FC131" s="259"/>
      <c r="FD131" s="259"/>
      <c r="FE131" s="259"/>
      <c r="FF131" s="259"/>
      <c r="FG131" s="259"/>
      <c r="FH131" s="259"/>
      <c r="FI131" s="259"/>
      <c r="FJ131" s="259"/>
      <c r="FK131" s="259"/>
      <c r="FL131" s="259"/>
      <c r="FM131" s="259"/>
      <c r="FN131" s="259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13"/>
      <c r="GY131" s="275"/>
      <c r="GZ131" s="306"/>
      <c r="HA131" s="41" t="s">
        <v>38</v>
      </c>
      <c r="HB131" s="40">
        <f ca="1"/>
        <v>0</v>
      </c>
      <c r="HC131" s="17" t="s">
        <v>205</v>
      </c>
      <c r="HD131" s="17"/>
      <c r="HE131" s="17"/>
      <c r="HF131" s="40">
        <f t="shared" ca="1" si="22"/>
        <v>0</v>
      </c>
      <c r="HG131" s="40">
        <f t="shared" ca="1" si="20"/>
        <v>0</v>
      </c>
      <c r="HH131" s="40">
        <f t="shared" ca="1" si="20"/>
        <v>0</v>
      </c>
      <c r="HI131" s="40">
        <f t="shared" ca="1" si="20"/>
        <v>0</v>
      </c>
      <c r="HJ131" s="40">
        <f t="shared" ca="1" si="20"/>
        <v>0</v>
      </c>
      <c r="HK131" s="40">
        <f t="shared" ca="1" si="20"/>
        <v>0</v>
      </c>
      <c r="HL131" s="40">
        <f t="shared" ca="1" si="20"/>
        <v>0</v>
      </c>
      <c r="HM131" s="40">
        <f t="shared" ca="1" si="20"/>
        <v>0</v>
      </c>
      <c r="HN131" s="40">
        <f t="shared" ca="1" si="20"/>
        <v>0</v>
      </c>
      <c r="HO131" s="40">
        <f t="shared" ca="1" si="20"/>
        <v>0</v>
      </c>
      <c r="HP131" s="40">
        <f t="shared" ca="1" si="20"/>
        <v>0</v>
      </c>
      <c r="HQ131" s="40">
        <f t="shared" ca="1" si="20"/>
        <v>0</v>
      </c>
      <c r="HR131" s="40">
        <f t="shared" ca="1" si="20"/>
        <v>0</v>
      </c>
      <c r="HS131" s="40">
        <f t="shared" ca="1" si="20"/>
        <v>0</v>
      </c>
      <c r="HT131" s="40">
        <f t="shared" ca="1" si="20"/>
        <v>0</v>
      </c>
      <c r="HU131" s="40">
        <f t="shared" ca="1" si="20"/>
        <v>0</v>
      </c>
      <c r="HV131" s="40">
        <f t="shared" ca="1" si="20"/>
        <v>0</v>
      </c>
      <c r="HW131" s="40">
        <f t="shared" ca="1" si="20"/>
        <v>0</v>
      </c>
      <c r="HX131" s="40">
        <f t="shared" ca="1" si="20"/>
        <v>0</v>
      </c>
      <c r="HY131" s="259"/>
      <c r="HZ131" s="306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03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21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57"/>
      <c r="BR132" s="257"/>
      <c r="BS132" s="257"/>
      <c r="BT132" s="257"/>
      <c r="BU132" s="257"/>
      <c r="BV132" s="303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1.023102310231023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03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-1.023102310231023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03"/>
      <c r="DR132" s="28" t="s">
        <v>15</v>
      </c>
      <c r="DS132" s="200">
        <f ca="1"/>
        <v>0</v>
      </c>
      <c r="DT132" s="200">
        <f ca="1"/>
        <v>1.1011775472062216E-3</v>
      </c>
      <c r="DU132" s="200">
        <f ca="1"/>
        <v>4.8170965572537942E-3</v>
      </c>
      <c r="DV132" s="200">
        <f ca="1"/>
        <v>0</v>
      </c>
      <c r="DW132" s="200">
        <f ca="1"/>
        <v>1.3125550852897804E-3</v>
      </c>
      <c r="DX132" s="200">
        <f ca="1"/>
        <v>5.6813270606071416E-3</v>
      </c>
      <c r="DY132" s="200">
        <f ca="1"/>
        <v>1.0054161106356245</v>
      </c>
      <c r="DZ132" s="200">
        <f ca="1"/>
        <v>1.0389646131439165</v>
      </c>
      <c r="EA132" s="200">
        <f ca="1"/>
        <v>1.5010664128551707E-2</v>
      </c>
      <c r="EB132" s="200">
        <f ca="1"/>
        <v>1.5309681342267895E-2</v>
      </c>
      <c r="EC132" s="200">
        <f ca="1"/>
        <v>5.4161106356244194E-3</v>
      </c>
      <c r="ED132" s="200">
        <f ca="1"/>
        <v>1.4541276663895653E-2</v>
      </c>
      <c r="EE132" s="200">
        <f ca="1"/>
        <v>0.9568550838917369</v>
      </c>
      <c r="EF132" s="200">
        <f ca="1"/>
        <v>0.44041079241120556</v>
      </c>
      <c r="EG132" s="200">
        <f ca="1"/>
        <v>0.13482812851272508</v>
      </c>
      <c r="EH132" s="200">
        <f ca="1"/>
        <v>9.2950847496989226</v>
      </c>
      <c r="EI132" s="200">
        <f ca="1"/>
        <v>1.1153977765175475E-7</v>
      </c>
      <c r="EJ132" s="200">
        <f ca="1"/>
        <v>1.837161761072133E-13</v>
      </c>
      <c r="EK132" s="200">
        <f ca="1"/>
        <v>8.0907663357914479E-10</v>
      </c>
      <c r="EL132" s="200">
        <f ca="1"/>
        <v>1.9695267143438248E-9</v>
      </c>
      <c r="EO132" s="224"/>
      <c r="EP132" s="17"/>
      <c r="EQ132" s="17"/>
      <c r="ER132" s="17"/>
      <c r="ES132" s="38"/>
      <c r="ET132" s="305"/>
      <c r="EU132" s="168"/>
      <c r="EV132" s="259"/>
      <c r="EW132" s="259"/>
      <c r="EX132" s="259"/>
      <c r="EY132" s="259"/>
      <c r="EZ132" s="259"/>
      <c r="FA132" s="259"/>
      <c r="FB132" s="259"/>
      <c r="FC132" s="259"/>
      <c r="FD132" s="259"/>
      <c r="FE132" s="259"/>
      <c r="FF132" s="259"/>
      <c r="FG132" s="259"/>
      <c r="FH132" s="259"/>
      <c r="FI132" s="259"/>
      <c r="FJ132" s="259"/>
      <c r="FK132" s="259"/>
      <c r="FL132" s="259"/>
      <c r="FM132" s="259"/>
      <c r="FN132" s="259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13"/>
      <c r="GY132" s="275"/>
      <c r="GZ132" s="306"/>
      <c r="HA132" s="41" t="s">
        <v>13</v>
      </c>
      <c r="HB132" s="40">
        <f ca="1"/>
        <v>0</v>
      </c>
      <c r="HC132" s="17" t="s">
        <v>205</v>
      </c>
      <c r="HD132" s="17"/>
      <c r="HE132" s="17"/>
      <c r="HF132" s="40">
        <f t="shared" ca="1" si="22"/>
        <v>0</v>
      </c>
      <c r="HG132" s="40">
        <f t="shared" ca="1" si="20"/>
        <v>0</v>
      </c>
      <c r="HH132" s="40">
        <f t="shared" ca="1" si="20"/>
        <v>0</v>
      </c>
      <c r="HI132" s="40">
        <f t="shared" ca="1" si="20"/>
        <v>0</v>
      </c>
      <c r="HJ132" s="40">
        <f t="shared" ca="1" si="20"/>
        <v>0</v>
      </c>
      <c r="HK132" s="40">
        <f t="shared" ca="1" si="20"/>
        <v>0</v>
      </c>
      <c r="HL132" s="40">
        <f t="shared" ca="1" si="20"/>
        <v>0</v>
      </c>
      <c r="HM132" s="40">
        <f t="shared" ca="1" si="20"/>
        <v>0</v>
      </c>
      <c r="HN132" s="40">
        <f t="shared" ca="1" si="20"/>
        <v>0</v>
      </c>
      <c r="HO132" s="40">
        <f t="shared" ca="1" si="20"/>
        <v>0</v>
      </c>
      <c r="HP132" s="40">
        <f t="shared" ca="1" si="20"/>
        <v>0</v>
      </c>
      <c r="HQ132" s="40">
        <f t="shared" ca="1" si="20"/>
        <v>0</v>
      </c>
      <c r="HR132" s="40">
        <f t="shared" ca="1" si="20"/>
        <v>0</v>
      </c>
      <c r="HS132" s="40">
        <f t="shared" ca="1" si="20"/>
        <v>0</v>
      </c>
      <c r="HT132" s="40">
        <f t="shared" ca="1" si="20"/>
        <v>0</v>
      </c>
      <c r="HU132" s="40">
        <f t="shared" ca="1" si="20"/>
        <v>0</v>
      </c>
      <c r="HV132" s="40">
        <f t="shared" ca="1" si="20"/>
        <v>0</v>
      </c>
      <c r="HW132" s="40">
        <f t="shared" ca="1" si="20"/>
        <v>0</v>
      </c>
      <c r="HX132" s="40">
        <f t="shared" ca="1" si="20"/>
        <v>0</v>
      </c>
      <c r="HY132" s="259"/>
      <c r="HZ132" s="306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03"/>
      <c r="B133" s="28" t="s">
        <v>226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21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57"/>
      <c r="BR133" s="257"/>
      <c r="BS133" s="257"/>
      <c r="BT133" s="257"/>
      <c r="BU133" s="257"/>
      <c r="BV133" s="303"/>
      <c r="BW133" s="28" t="s">
        <v>226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1.2546904315196999E-3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8.9464882943143849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03"/>
      <c r="CU133" s="28" t="s">
        <v>226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-1.2546904315196999E-3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-8.9464882943143849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03"/>
      <c r="DR133" s="28" t="s">
        <v>226</v>
      </c>
      <c r="DS133" s="200">
        <f ca="1"/>
        <v>0</v>
      </c>
      <c r="DT133" s="200">
        <f ca="1"/>
        <v>1.0763122477531778E-3</v>
      </c>
      <c r="DU133" s="200">
        <f ca="1"/>
        <v>4.7083234091867734E-3</v>
      </c>
      <c r="DV133" s="200">
        <f ca="1"/>
        <v>0</v>
      </c>
      <c r="DW133" s="200">
        <f ca="1"/>
        <v>1.2829167446542049E-3</v>
      </c>
      <c r="DX133" s="200">
        <f ca="1"/>
        <v>5.5530390302063358E-3</v>
      </c>
      <c r="DY133" s="200">
        <f ca="1"/>
        <v>5.2938113632070944E-3</v>
      </c>
      <c r="DZ133" s="200">
        <f ca="1"/>
        <v>1.0155041218793766</v>
      </c>
      <c r="EA133" s="200">
        <f ca="1"/>
        <v>1.4671713648229574E-2</v>
      </c>
      <c r="EB133" s="200">
        <f ca="1"/>
        <v>1.4963978860345718E-2</v>
      </c>
      <c r="EC133" s="200">
        <f ca="1"/>
        <v>5.2938113632070944E-3</v>
      </c>
      <c r="ED133" s="200">
        <f ca="1"/>
        <v>1.4212925255356074E-2</v>
      </c>
      <c r="EE133" s="200">
        <f ca="1"/>
        <v>0.93524867877160101</v>
      </c>
      <c r="EF133" s="200">
        <f ca="1"/>
        <v>0.43046603258256544</v>
      </c>
      <c r="EG133" s="200">
        <f ca="1"/>
        <v>0.1317836223850184</v>
      </c>
      <c r="EH133" s="200">
        <f ca="1"/>
        <v>9.0851957392218505</v>
      </c>
      <c r="EI133" s="200">
        <f ca="1"/>
        <v>1.0902113751123126E-7</v>
      </c>
      <c r="EJ133" s="200">
        <f ca="1"/>
        <v>1.7956774632414719E-13</v>
      </c>
      <c r="EK133" s="200">
        <f ca="1"/>
        <v>7.9080716120800283E-10</v>
      </c>
      <c r="EL133" s="200">
        <f ca="1"/>
        <v>1.925053530471545E-9</v>
      </c>
      <c r="EO133" s="224"/>
      <c r="EP133" s="17"/>
      <c r="EQ133" s="17"/>
      <c r="ER133" s="17"/>
      <c r="ES133" s="38"/>
      <c r="ET133" s="305"/>
      <c r="EU133" s="168"/>
      <c r="EV133" s="259"/>
      <c r="EW133" s="259"/>
      <c r="EX133" s="259"/>
      <c r="EY133" s="259"/>
      <c r="EZ133" s="259"/>
      <c r="FA133" s="259"/>
      <c r="FB133" s="259"/>
      <c r="FC133" s="259"/>
      <c r="FD133" s="259"/>
      <c r="FE133" s="259"/>
      <c r="FF133" s="259"/>
      <c r="FG133" s="259"/>
      <c r="FH133" s="259"/>
      <c r="FI133" s="259"/>
      <c r="FJ133" s="259"/>
      <c r="FK133" s="259"/>
      <c r="FL133" s="259"/>
      <c r="FM133" s="259"/>
      <c r="FN133" s="259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13"/>
      <c r="GY133" s="275"/>
      <c r="GZ133" s="306"/>
      <c r="HA133" s="41" t="s">
        <v>23</v>
      </c>
      <c r="HB133" s="40">
        <f ca="1"/>
        <v>0</v>
      </c>
      <c r="HC133" s="17" t="s">
        <v>205</v>
      </c>
      <c r="HD133" s="17"/>
      <c r="HE133" s="17"/>
      <c r="HF133" s="40">
        <f t="shared" ca="1" si="22"/>
        <v>0</v>
      </c>
      <c r="HG133" s="40">
        <f t="shared" ca="1" si="20"/>
        <v>0</v>
      </c>
      <c r="HH133" s="40">
        <f t="shared" ca="1" si="20"/>
        <v>0</v>
      </c>
      <c r="HI133" s="40">
        <f t="shared" ca="1" si="20"/>
        <v>0</v>
      </c>
      <c r="HJ133" s="40">
        <f t="shared" ca="1" si="20"/>
        <v>0</v>
      </c>
      <c r="HK133" s="40">
        <f t="shared" ca="1" si="20"/>
        <v>0</v>
      </c>
      <c r="HL133" s="40">
        <f t="shared" ca="1" si="20"/>
        <v>0</v>
      </c>
      <c r="HM133" s="40">
        <f t="shared" ca="1" si="20"/>
        <v>0</v>
      </c>
      <c r="HN133" s="40">
        <f t="shared" ca="1" si="20"/>
        <v>0</v>
      </c>
      <c r="HO133" s="40">
        <f t="shared" ca="1" si="20"/>
        <v>0</v>
      </c>
      <c r="HP133" s="40">
        <f t="shared" ca="1" si="20"/>
        <v>0</v>
      </c>
      <c r="HQ133" s="40">
        <f t="shared" ca="1" si="20"/>
        <v>0</v>
      </c>
      <c r="HR133" s="40">
        <f t="shared" ca="1" si="20"/>
        <v>0</v>
      </c>
      <c r="HS133" s="40">
        <f t="shared" ca="1" si="20"/>
        <v>0</v>
      </c>
      <c r="HT133" s="40">
        <f t="shared" ca="1" si="20"/>
        <v>0</v>
      </c>
      <c r="HU133" s="40">
        <f t="shared" ca="1" si="20"/>
        <v>0</v>
      </c>
      <c r="HV133" s="40">
        <f t="shared" ca="1" si="20"/>
        <v>0</v>
      </c>
      <c r="HW133" s="40">
        <f t="shared" ca="1" si="20"/>
        <v>0</v>
      </c>
      <c r="HX133" s="40">
        <f t="shared" ca="1" si="20"/>
        <v>0</v>
      </c>
      <c r="HY133" s="259"/>
      <c r="HZ133" s="306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03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21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57"/>
      <c r="BR134" s="257"/>
      <c r="BS134" s="257"/>
      <c r="BT134" s="257"/>
      <c r="BU134" s="257"/>
      <c r="BV134" s="303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03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03"/>
      <c r="DR134" s="28" t="s">
        <v>21</v>
      </c>
      <c r="DS134" s="200">
        <f ca="1"/>
        <v>0</v>
      </c>
      <c r="DT134" s="200">
        <f ca="1"/>
        <v>5.1460741788610716E-4</v>
      </c>
      <c r="DU134" s="200">
        <f ca="1"/>
        <v>1.0476579381701041E-3</v>
      </c>
      <c r="DV134" s="200">
        <f ca="1"/>
        <v>0</v>
      </c>
      <c r="DW134" s="200">
        <f ca="1"/>
        <v>6.1338935305022013E-4</v>
      </c>
      <c r="DX134" s="200">
        <f ca="1"/>
        <v>1.2356172070960255E-3</v>
      </c>
      <c r="DY134" s="200">
        <f ca="1"/>
        <v>2.907637649613732E-3</v>
      </c>
      <c r="DZ134" s="200">
        <f ca="1"/>
        <v>3.0046590599029266E-3</v>
      </c>
      <c r="EA134" s="200">
        <f ca="1"/>
        <v>1.0194589627099226</v>
      </c>
      <c r="EB134" s="200">
        <f ca="1"/>
        <v>1.0397669101742637</v>
      </c>
      <c r="EC134" s="200">
        <f ca="1"/>
        <v>2.907637649613732E-3</v>
      </c>
      <c r="ED134" s="200">
        <f ca="1"/>
        <v>2.9896422883670219E-3</v>
      </c>
      <c r="EE134" s="200">
        <f ca="1"/>
        <v>64.985431885891487</v>
      </c>
      <c r="EF134" s="200">
        <f ca="1"/>
        <v>9.5783810276876491E-2</v>
      </c>
      <c r="EG134" s="200">
        <f ca="1"/>
        <v>2.7720253453661699E-2</v>
      </c>
      <c r="EH134" s="200">
        <f ca="1"/>
        <v>2.6881147107829472E-2</v>
      </c>
      <c r="EI134" s="200">
        <f ca="1"/>
        <v>3.2257018114097962E-10</v>
      </c>
      <c r="EJ134" s="200">
        <f ca="1"/>
        <v>1.2477202922091165E-11</v>
      </c>
      <c r="EK134" s="200">
        <f ca="1"/>
        <v>1.6634369692474166E-10</v>
      </c>
      <c r="EL134" s="200">
        <f ca="1"/>
        <v>4.2834729845997234E-10</v>
      </c>
      <c r="EO134" s="224"/>
      <c r="EP134" s="17"/>
      <c r="EQ134" s="17"/>
      <c r="ER134" s="17"/>
      <c r="ES134" s="38"/>
      <c r="ET134" s="305"/>
      <c r="EU134" s="168"/>
      <c r="EV134" s="259"/>
      <c r="EW134" s="259"/>
      <c r="EX134" s="259"/>
      <c r="EY134" s="259"/>
      <c r="EZ134" s="259"/>
      <c r="FA134" s="259"/>
      <c r="FB134" s="259"/>
      <c r="FC134" s="259"/>
      <c r="FD134" s="259"/>
      <c r="FE134" s="259"/>
      <c r="FF134" s="259"/>
      <c r="FG134" s="259"/>
      <c r="FH134" s="259"/>
      <c r="FI134" s="259"/>
      <c r="FJ134" s="259"/>
      <c r="FK134" s="259"/>
      <c r="FL134" s="259"/>
      <c r="FM134" s="259"/>
      <c r="FN134" s="259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13"/>
      <c r="GY134" s="275"/>
      <c r="GZ134" s="306"/>
      <c r="HA134" s="41" t="s">
        <v>22</v>
      </c>
      <c r="HB134" s="40">
        <f ca="1"/>
        <v>0</v>
      </c>
      <c r="HC134" s="17" t="s">
        <v>205</v>
      </c>
      <c r="HD134" s="17"/>
      <c r="HE134" s="17"/>
      <c r="HF134" s="40">
        <f t="shared" ca="1" si="22"/>
        <v>0</v>
      </c>
      <c r="HG134" s="40">
        <f t="shared" ca="1" si="20"/>
        <v>0</v>
      </c>
      <c r="HH134" s="40">
        <f t="shared" ca="1" si="20"/>
        <v>0</v>
      </c>
      <c r="HI134" s="40">
        <f t="shared" ca="1" si="20"/>
        <v>0</v>
      </c>
      <c r="HJ134" s="40">
        <f t="shared" ca="1" si="20"/>
        <v>0</v>
      </c>
      <c r="HK134" s="40">
        <f t="shared" ca="1" si="20"/>
        <v>0</v>
      </c>
      <c r="HL134" s="40">
        <f t="shared" ca="1" si="20"/>
        <v>0</v>
      </c>
      <c r="HM134" s="40">
        <f t="shared" ca="1" si="20"/>
        <v>0</v>
      </c>
      <c r="HN134" s="40">
        <f t="shared" ca="1" si="20"/>
        <v>0</v>
      </c>
      <c r="HO134" s="40">
        <f t="shared" ca="1" si="20"/>
        <v>0</v>
      </c>
      <c r="HP134" s="40">
        <f t="shared" ca="1" si="20"/>
        <v>0</v>
      </c>
      <c r="HQ134" s="40">
        <f t="shared" ca="1" si="20"/>
        <v>0</v>
      </c>
      <c r="HR134" s="40">
        <f t="shared" ca="1" si="20"/>
        <v>0</v>
      </c>
      <c r="HS134" s="40">
        <f t="shared" ca="1" si="20"/>
        <v>0</v>
      </c>
      <c r="HT134" s="40">
        <f t="shared" ca="1" si="20"/>
        <v>0</v>
      </c>
      <c r="HU134" s="40">
        <f t="shared" ca="1" si="20"/>
        <v>0</v>
      </c>
      <c r="HV134" s="40">
        <f t="shared" ca="1" si="20"/>
        <v>0</v>
      </c>
      <c r="HW134" s="40">
        <f t="shared" ca="1" si="20"/>
        <v>0</v>
      </c>
      <c r="HX134" s="40">
        <f t="shared" ca="1" si="20"/>
        <v>0</v>
      </c>
      <c r="HY134" s="259"/>
      <c r="HZ134" s="306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03"/>
      <c r="B135" s="28" t="s">
        <v>225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21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57"/>
      <c r="BR135" s="257"/>
      <c r="BS135" s="257"/>
      <c r="BT135" s="257"/>
      <c r="BU135" s="257"/>
      <c r="BV135" s="303"/>
      <c r="BW135" s="28" t="s">
        <v>225</v>
      </c>
      <c r="BX135" s="79">
        <f ca="1"/>
        <v>0</v>
      </c>
      <c r="BY135" s="79">
        <f ca="1"/>
        <v>4.9188391539596653E-4</v>
      </c>
      <c r="BZ135" s="79">
        <f ca="1"/>
        <v>4.9711672300656198E-4</v>
      </c>
      <c r="CA135" s="79">
        <f ca="1"/>
        <v>0</v>
      </c>
      <c r="CB135" s="79">
        <f ca="1"/>
        <v>5.863039399624766E-4</v>
      </c>
      <c r="CC135" s="79">
        <f ca="1"/>
        <v>5.863039399624766E-4</v>
      </c>
      <c r="CD135" s="79">
        <f ca="1"/>
        <v>1.6688918558077437E-3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1.6688918558077437E-3</v>
      </c>
      <c r="CI135" s="79">
        <f ca="1"/>
        <v>0</v>
      </c>
      <c r="CJ135" s="79">
        <f ca="1"/>
        <v>62.5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03"/>
      <c r="CU135" s="28" t="s">
        <v>225</v>
      </c>
      <c r="CV135" s="200">
        <f ca="1"/>
        <v>0</v>
      </c>
      <c r="CW135" s="200">
        <f ca="1"/>
        <v>-4.9188391539596653E-4</v>
      </c>
      <c r="CX135" s="200">
        <f ca="1"/>
        <v>-4.9711672300656198E-4</v>
      </c>
      <c r="CY135" s="200">
        <f ca="1"/>
        <v>0</v>
      </c>
      <c r="CZ135" s="200">
        <f ca="1"/>
        <v>-5.863039399624766E-4</v>
      </c>
      <c r="DA135" s="200">
        <f ca="1"/>
        <v>-5.863039399624766E-4</v>
      </c>
      <c r="DB135" s="200">
        <f ca="1"/>
        <v>-1.6688918558077437E-3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-1.6688918558077437E-3</v>
      </c>
      <c r="DG135" s="200">
        <f ca="1"/>
        <v>0</v>
      </c>
      <c r="DH135" s="200">
        <f ca="1"/>
        <v>-62.5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03"/>
      <c r="DR135" s="28" t="s">
        <v>225</v>
      </c>
      <c r="DS135" s="200">
        <f ca="1"/>
        <v>0</v>
      </c>
      <c r="DT135" s="200">
        <f ca="1"/>
        <v>5.0455649175551909E-4</v>
      </c>
      <c r="DU135" s="200">
        <f ca="1"/>
        <v>1.0271958690652194E-3</v>
      </c>
      <c r="DV135" s="200">
        <f ca="1"/>
        <v>0</v>
      </c>
      <c r="DW135" s="200">
        <f ca="1"/>
        <v>6.0140909224845802E-4</v>
      </c>
      <c r="DX135" s="200">
        <f ca="1"/>
        <v>1.2114840585199312E-3</v>
      </c>
      <c r="DY135" s="200">
        <f ca="1"/>
        <v>2.8508478517697139E-3</v>
      </c>
      <c r="DZ135" s="200">
        <f ca="1"/>
        <v>2.9459743126391976E-3</v>
      </c>
      <c r="EA135" s="200">
        <f ca="1"/>
        <v>1.9078904844494361E-2</v>
      </c>
      <c r="EB135" s="200">
        <f ca="1"/>
        <v>1.0194589627099226</v>
      </c>
      <c r="EC135" s="200">
        <f ca="1"/>
        <v>2.8508478517697139E-3</v>
      </c>
      <c r="ED135" s="200">
        <f ca="1"/>
        <v>2.9312508374223535E-3</v>
      </c>
      <c r="EE135" s="200">
        <f ca="1"/>
        <v>63.716185169370171</v>
      </c>
      <c r="EF135" s="200">
        <f ca="1"/>
        <v>9.3913032732406254E-2</v>
      </c>
      <c r="EG135" s="200">
        <f ca="1"/>
        <v>2.7178842253394869E-2</v>
      </c>
      <c r="EH135" s="200">
        <f ca="1"/>
        <v>2.6356124703379679E-2</v>
      </c>
      <c r="EI135" s="200">
        <f ca="1"/>
        <v>3.1626998229056987E-10</v>
      </c>
      <c r="EJ135" s="200">
        <f ca="1"/>
        <v>1.2233507552519072E-11</v>
      </c>
      <c r="EK135" s="200">
        <f ca="1"/>
        <v>1.6309479659418031E-10</v>
      </c>
      <c r="EL135" s="200">
        <f ca="1"/>
        <v>4.1998114028692599E-10</v>
      </c>
      <c r="EO135" s="224"/>
      <c r="EP135" s="17"/>
      <c r="EQ135" s="17"/>
      <c r="ER135" s="17"/>
      <c r="ES135" s="38"/>
      <c r="ET135" s="305"/>
      <c r="EU135" s="168"/>
      <c r="EV135" s="259"/>
      <c r="EW135" s="259"/>
      <c r="EX135" s="259"/>
      <c r="EY135" s="259"/>
      <c r="EZ135" s="259"/>
      <c r="FA135" s="259"/>
      <c r="FB135" s="259"/>
      <c r="FC135" s="259"/>
      <c r="FD135" s="259"/>
      <c r="FE135" s="259"/>
      <c r="FF135" s="259"/>
      <c r="FG135" s="259"/>
      <c r="FH135" s="259"/>
      <c r="FI135" s="259"/>
      <c r="FJ135" s="259"/>
      <c r="FK135" s="259"/>
      <c r="FL135" s="259"/>
      <c r="FM135" s="259"/>
      <c r="FN135" s="259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13"/>
      <c r="GY135" s="275"/>
      <c r="GZ135" s="306"/>
      <c r="HA135" s="41" t="s">
        <v>133</v>
      </c>
      <c r="HB135" s="40">
        <f ca="1"/>
        <v>0</v>
      </c>
      <c r="HC135" s="17" t="s">
        <v>205</v>
      </c>
      <c r="HD135" s="17"/>
      <c r="HE135" s="17"/>
      <c r="HF135" s="40">
        <f t="shared" ca="1" si="22"/>
        <v>0</v>
      </c>
      <c r="HG135" s="40">
        <f t="shared" ca="1" si="20"/>
        <v>0</v>
      </c>
      <c r="HH135" s="40">
        <f t="shared" ca="1" si="20"/>
        <v>0</v>
      </c>
      <c r="HI135" s="40">
        <f t="shared" ca="1" si="20"/>
        <v>0</v>
      </c>
      <c r="HJ135" s="40">
        <f t="shared" ca="1" si="20"/>
        <v>0</v>
      </c>
      <c r="HK135" s="40">
        <f t="shared" ca="1" si="20"/>
        <v>0</v>
      </c>
      <c r="HL135" s="40">
        <f t="shared" ca="1" si="20"/>
        <v>0</v>
      </c>
      <c r="HM135" s="40">
        <f t="shared" ca="1" si="20"/>
        <v>0</v>
      </c>
      <c r="HN135" s="40">
        <f t="shared" ca="1" si="20"/>
        <v>0</v>
      </c>
      <c r="HO135" s="40">
        <f t="shared" ca="1" si="20"/>
        <v>0</v>
      </c>
      <c r="HP135" s="40">
        <f t="shared" ca="1" si="20"/>
        <v>0</v>
      </c>
      <c r="HQ135" s="40">
        <f t="shared" ca="1" si="20"/>
        <v>0</v>
      </c>
      <c r="HR135" s="40">
        <f t="shared" ca="1" si="20"/>
        <v>0</v>
      </c>
      <c r="HS135" s="40">
        <f t="shared" ca="1" si="20"/>
        <v>0</v>
      </c>
      <c r="HT135" s="40">
        <f t="shared" ca="1" si="20"/>
        <v>0</v>
      </c>
      <c r="HU135" s="40">
        <f t="shared" ca="1" si="20"/>
        <v>0</v>
      </c>
      <c r="HV135" s="40">
        <f t="shared" ca="1" si="20"/>
        <v>0</v>
      </c>
      <c r="HW135" s="40">
        <f t="shared" ca="1" si="20"/>
        <v>0</v>
      </c>
      <c r="HX135" s="40">
        <f t="shared" ca="1" si="20"/>
        <v>0</v>
      </c>
      <c r="HY135" s="259"/>
      <c r="HZ135" s="306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03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21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57"/>
      <c r="BR136" s="257"/>
      <c r="BS136" s="257"/>
      <c r="BT136" s="257"/>
      <c r="BU136" s="257"/>
      <c r="BV136" s="303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03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03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9.4504066124516672</v>
      </c>
      <c r="EH136" s="200">
        <f ca="1"/>
        <v>0</v>
      </c>
      <c r="EI136" s="200">
        <f ca="1"/>
        <v>0</v>
      </c>
      <c r="EJ136" s="200">
        <f ca="1"/>
        <v>0</v>
      </c>
      <c r="EK136" s="200">
        <f ca="1"/>
        <v>5.6709999999999996E-8</v>
      </c>
      <c r="EL136" s="200">
        <f ca="1"/>
        <v>0</v>
      </c>
      <c r="EO136" s="224"/>
      <c r="EP136" s="17"/>
      <c r="EQ136" s="17"/>
      <c r="ER136" s="17"/>
      <c r="ES136" s="38"/>
      <c r="ET136" s="305"/>
      <c r="EU136" s="168"/>
      <c r="EV136" s="259"/>
      <c r="EW136" s="259"/>
      <c r="EX136" s="259"/>
      <c r="EY136" s="259"/>
      <c r="EZ136" s="259"/>
      <c r="FA136" s="259"/>
      <c r="FB136" s="259"/>
      <c r="FC136" s="259"/>
      <c r="FD136" s="259"/>
      <c r="FE136" s="259"/>
      <c r="FF136" s="259"/>
      <c r="FG136" s="259"/>
      <c r="FH136" s="259"/>
      <c r="FI136" s="259"/>
      <c r="FJ136" s="259"/>
      <c r="FK136" s="259"/>
      <c r="FL136" s="259"/>
      <c r="FM136" s="259"/>
      <c r="FN136" s="259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13"/>
      <c r="GY136" s="275"/>
      <c r="GZ136" s="306"/>
      <c r="HA136" s="41" t="s">
        <v>134</v>
      </c>
      <c r="HB136" s="40">
        <f ca="1"/>
        <v>0</v>
      </c>
      <c r="HC136" s="17" t="s">
        <v>205</v>
      </c>
      <c r="HD136" s="17"/>
      <c r="HE136" s="17"/>
      <c r="HF136" s="40">
        <f t="shared" ca="1" si="22"/>
        <v>0</v>
      </c>
      <c r="HG136" s="40">
        <f t="shared" ca="1" si="20"/>
        <v>0</v>
      </c>
      <c r="HH136" s="40">
        <f t="shared" ca="1" si="20"/>
        <v>0</v>
      </c>
      <c r="HI136" s="40">
        <f t="shared" ca="1" si="20"/>
        <v>0</v>
      </c>
      <c r="HJ136" s="40">
        <f t="shared" ca="1" si="20"/>
        <v>0</v>
      </c>
      <c r="HK136" s="40">
        <f t="shared" ca="1" si="20"/>
        <v>0</v>
      </c>
      <c r="HL136" s="40">
        <f t="shared" ca="1" si="20"/>
        <v>0</v>
      </c>
      <c r="HM136" s="40">
        <f t="shared" ca="1" si="20"/>
        <v>0</v>
      </c>
      <c r="HN136" s="40">
        <f t="shared" ca="1" si="20"/>
        <v>0</v>
      </c>
      <c r="HO136" s="40">
        <f t="shared" ca="1" si="20"/>
        <v>0</v>
      </c>
      <c r="HP136" s="40">
        <f t="shared" ca="1" si="20"/>
        <v>0</v>
      </c>
      <c r="HQ136" s="40">
        <f t="shared" ca="1" si="20"/>
        <v>0</v>
      </c>
      <c r="HR136" s="40">
        <f t="shared" ca="1" si="20"/>
        <v>0</v>
      </c>
      <c r="HS136" s="40">
        <f t="shared" ca="1" si="20"/>
        <v>0</v>
      </c>
      <c r="HT136" s="40">
        <f t="shared" ca="1" si="20"/>
        <v>0</v>
      </c>
      <c r="HU136" s="40">
        <f t="shared" ca="1" si="20"/>
        <v>0</v>
      </c>
      <c r="HV136" s="40">
        <f t="shared" ca="1" si="20"/>
        <v>0</v>
      </c>
      <c r="HW136" s="40">
        <f t="shared" ca="1" si="20"/>
        <v>0</v>
      </c>
      <c r="HX136" s="40">
        <f t="shared" ca="1" si="20"/>
        <v>0</v>
      </c>
      <c r="HY136" s="259"/>
      <c r="HZ136" s="306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03"/>
      <c r="B137" s="28" t="s">
        <v>227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21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57"/>
      <c r="BR137" s="257"/>
      <c r="BS137" s="257"/>
      <c r="BT137" s="257"/>
      <c r="BU137" s="257"/>
      <c r="BV137" s="303"/>
      <c r="BW137" s="28" t="s">
        <v>227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9.2720970537261653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03"/>
      <c r="CU137" s="28" t="s">
        <v>227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-9.2720970537261653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03"/>
      <c r="DR137" s="28" t="s">
        <v>227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0</v>
      </c>
      <c r="DZ137" s="200">
        <f ca="1"/>
        <v>0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9.2720970537261653</v>
      </c>
      <c r="EH137" s="200">
        <f ca="1"/>
        <v>0</v>
      </c>
      <c r="EI137" s="200">
        <f ca="1"/>
        <v>0</v>
      </c>
      <c r="EJ137" s="200">
        <f ca="1"/>
        <v>0</v>
      </c>
      <c r="EK137" s="200">
        <f ca="1"/>
        <v>5.5640000000000001E-8</v>
      </c>
      <c r="EL137" s="200">
        <f ca="1"/>
        <v>0</v>
      </c>
      <c r="EO137" s="224"/>
      <c r="EP137" s="17"/>
      <c r="EQ137" s="17"/>
      <c r="ER137" s="17"/>
      <c r="ES137" s="38"/>
      <c r="ET137" s="305"/>
      <c r="EU137" s="168"/>
      <c r="EV137" s="259"/>
      <c r="EW137" s="259"/>
      <c r="EX137" s="259"/>
      <c r="EY137" s="259"/>
      <c r="EZ137" s="259"/>
      <c r="FA137" s="259"/>
      <c r="FB137" s="259"/>
      <c r="FC137" s="259"/>
      <c r="FD137" s="259"/>
      <c r="FE137" s="259"/>
      <c r="FF137" s="259"/>
      <c r="FG137" s="259"/>
      <c r="FH137" s="259"/>
      <c r="FI137" s="259"/>
      <c r="FJ137" s="259"/>
      <c r="FK137" s="259"/>
      <c r="FL137" s="259"/>
      <c r="FM137" s="259"/>
      <c r="FN137" s="259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13"/>
      <c r="GY137" s="275"/>
      <c r="GZ137" s="306"/>
      <c r="HA137" s="41" t="s">
        <v>32</v>
      </c>
      <c r="HB137" s="40">
        <f ca="1"/>
        <v>0</v>
      </c>
      <c r="HC137" s="17" t="s">
        <v>205</v>
      </c>
      <c r="HD137" s="17"/>
      <c r="HE137" s="17"/>
      <c r="HF137" s="40">
        <f t="shared" ca="1" si="22"/>
        <v>0</v>
      </c>
      <c r="HG137" s="40">
        <f t="shared" ca="1" si="20"/>
        <v>0</v>
      </c>
      <c r="HH137" s="40">
        <f t="shared" ca="1" si="20"/>
        <v>0</v>
      </c>
      <c r="HI137" s="40">
        <f t="shared" ca="1" si="20"/>
        <v>0</v>
      </c>
      <c r="HJ137" s="40">
        <f t="shared" ca="1" si="20"/>
        <v>0</v>
      </c>
      <c r="HK137" s="40">
        <f t="shared" ca="1" si="20"/>
        <v>0</v>
      </c>
      <c r="HL137" s="40">
        <f t="shared" ca="1" si="20"/>
        <v>0</v>
      </c>
      <c r="HM137" s="40">
        <f t="shared" ca="1" si="20"/>
        <v>0</v>
      </c>
      <c r="HN137" s="40">
        <f t="shared" ca="1" si="20"/>
        <v>0</v>
      </c>
      <c r="HO137" s="40">
        <f t="shared" ca="1" si="20"/>
        <v>0</v>
      </c>
      <c r="HP137" s="40">
        <f t="shared" ca="1" si="20"/>
        <v>0</v>
      </c>
      <c r="HQ137" s="40">
        <f t="shared" ca="1" si="20"/>
        <v>0</v>
      </c>
      <c r="HR137" s="40">
        <f t="shared" ca="1" si="20"/>
        <v>0</v>
      </c>
      <c r="HS137" s="40">
        <f t="shared" ca="1" si="20"/>
        <v>0</v>
      </c>
      <c r="HT137" s="40">
        <f t="shared" ca="1" si="20"/>
        <v>0</v>
      </c>
      <c r="HU137" s="40">
        <f t="shared" ca="1" si="20"/>
        <v>0</v>
      </c>
      <c r="HV137" s="40">
        <f t="shared" ca="1" si="20"/>
        <v>0</v>
      </c>
      <c r="HW137" s="40">
        <f t="shared" ca="1" si="20"/>
        <v>0</v>
      </c>
      <c r="HX137" s="40">
        <f t="shared" ca="1" si="20"/>
        <v>0</v>
      </c>
      <c r="HY137" s="259"/>
      <c r="HZ137" s="306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03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21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57"/>
      <c r="BR138" s="257"/>
      <c r="BS138" s="257"/>
      <c r="BT138" s="257"/>
      <c r="BU138" s="257"/>
      <c r="BV138" s="303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1.9200000000000001E-13</v>
      </c>
      <c r="CP138" s="200">
        <f ca="1"/>
        <v>0</v>
      </c>
      <c r="CQ138" s="200">
        <f ca="1"/>
        <v>0</v>
      </c>
      <c r="CT138" s="303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-1.9200000000000001E-13</v>
      </c>
      <c r="DN138" s="200">
        <f ca="1"/>
        <v>0</v>
      </c>
      <c r="DO138" s="200">
        <f ca="1"/>
        <v>0</v>
      </c>
      <c r="DQ138" s="303"/>
      <c r="DR138" s="28" t="s">
        <v>30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-4.2813067319655161E-21</v>
      </c>
      <c r="DX138" s="200">
        <f ca="1"/>
        <v>0</v>
      </c>
      <c r="DY138" s="200">
        <f ca="1"/>
        <v>-1.0960145233831721E-18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-1.0960145233831721E-18</v>
      </c>
      <c r="ED138" s="200">
        <f ca="1"/>
        <v>2.1920290467663442E-18</v>
      </c>
      <c r="EE138" s="200">
        <f ca="1"/>
        <v>1.0000000000000002</v>
      </c>
      <c r="EF138" s="200">
        <f ca="1"/>
        <v>0</v>
      </c>
      <c r="EG138" s="200">
        <f ca="1"/>
        <v>0</v>
      </c>
      <c r="EH138" s="200">
        <f ca="1"/>
        <v>3.5072464748261508E-17</v>
      </c>
      <c r="EI138" s="200">
        <f ca="1"/>
        <v>0</v>
      </c>
      <c r="EJ138" s="200">
        <f ca="1"/>
        <v>1.9200000000000001E-13</v>
      </c>
      <c r="EK138" s="200">
        <f ca="1"/>
        <v>1.3065511266984607E-25</v>
      </c>
      <c r="EL138" s="200">
        <f ca="1"/>
        <v>2.6131022533969215E-25</v>
      </c>
      <c r="EO138" s="224"/>
      <c r="EP138" s="17"/>
      <c r="EQ138" s="17"/>
      <c r="ER138" s="17"/>
      <c r="ES138" s="38"/>
      <c r="ET138" s="305"/>
      <c r="EU138" s="168"/>
      <c r="EV138" s="259"/>
      <c r="EW138" s="259"/>
      <c r="EX138" s="259"/>
      <c r="EY138" s="259"/>
      <c r="EZ138" s="259"/>
      <c r="FA138" s="259"/>
      <c r="FB138" s="259"/>
      <c r="FC138" s="259"/>
      <c r="FD138" s="259"/>
      <c r="FE138" s="259"/>
      <c r="FF138" s="259"/>
      <c r="FG138" s="259"/>
      <c r="FH138" s="259"/>
      <c r="FI138" s="259"/>
      <c r="FJ138" s="259"/>
      <c r="FK138" s="259"/>
      <c r="FL138" s="259"/>
      <c r="FM138" s="259"/>
      <c r="FN138" s="259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13"/>
      <c r="GY138" s="275"/>
      <c r="GZ138" s="306"/>
      <c r="HA138" s="41" t="s">
        <v>33</v>
      </c>
      <c r="HB138" s="40">
        <f ca="1"/>
        <v>0</v>
      </c>
      <c r="HC138" s="17" t="s">
        <v>205</v>
      </c>
      <c r="HD138" s="17"/>
      <c r="HE138" s="17"/>
      <c r="HF138" s="40">
        <f t="shared" ca="1" si="22"/>
        <v>0</v>
      </c>
      <c r="HG138" s="40">
        <f t="shared" ca="1" si="20"/>
        <v>0</v>
      </c>
      <c r="HH138" s="40">
        <f t="shared" ca="1" si="20"/>
        <v>0</v>
      </c>
      <c r="HI138" s="40">
        <f t="shared" ca="1" si="20"/>
        <v>0</v>
      </c>
      <c r="HJ138" s="40">
        <f t="shared" ca="1" si="20"/>
        <v>0</v>
      </c>
      <c r="HK138" s="40">
        <f t="shared" ca="1" si="20"/>
        <v>0</v>
      </c>
      <c r="HL138" s="40">
        <f t="shared" ca="1" si="20"/>
        <v>0</v>
      </c>
      <c r="HM138" s="40">
        <f t="shared" ca="1" si="20"/>
        <v>0</v>
      </c>
      <c r="HN138" s="40">
        <f t="shared" ca="1" si="20"/>
        <v>0</v>
      </c>
      <c r="HO138" s="40">
        <f t="shared" ca="1" si="20"/>
        <v>0</v>
      </c>
      <c r="HP138" s="40">
        <f t="shared" ca="1" si="20"/>
        <v>0</v>
      </c>
      <c r="HQ138" s="40">
        <f t="shared" ca="1" si="20"/>
        <v>0</v>
      </c>
      <c r="HR138" s="40">
        <f t="shared" ca="1" si="20"/>
        <v>0</v>
      </c>
      <c r="HS138" s="40">
        <f t="shared" ca="1" si="20"/>
        <v>0</v>
      </c>
      <c r="HT138" s="40">
        <f t="shared" ca="1" si="20"/>
        <v>0</v>
      </c>
      <c r="HU138" s="40">
        <f t="shared" ca="1" si="20"/>
        <v>0</v>
      </c>
      <c r="HV138" s="40">
        <f t="shared" ca="1" si="20"/>
        <v>0</v>
      </c>
      <c r="HW138" s="40">
        <f t="shared" ca="1" si="20"/>
        <v>0</v>
      </c>
      <c r="HX138" s="40">
        <f t="shared" ca="1" si="20"/>
        <v>0</v>
      </c>
      <c r="HY138" s="259"/>
      <c r="HZ138" s="306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03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21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57"/>
      <c r="BR139" s="257"/>
      <c r="BS139" s="257"/>
      <c r="BT139" s="257"/>
      <c r="BU139" s="257"/>
      <c r="BV139" s="303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4.4720219129073856E-9</v>
      </c>
      <c r="CT139" s="303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-4.4720219129073856E-9</v>
      </c>
      <c r="DQ139" s="303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4.4720219129073856E-9</v>
      </c>
      <c r="EO139" s="224"/>
      <c r="EP139" s="17"/>
      <c r="EQ139" s="17"/>
      <c r="ER139" s="17"/>
      <c r="ES139" s="38"/>
      <c r="ET139" s="305"/>
      <c r="EU139" s="168"/>
      <c r="EV139" s="259"/>
      <c r="EW139" s="259"/>
      <c r="EX139" s="259"/>
      <c r="EY139" s="259"/>
      <c r="EZ139" s="259"/>
      <c r="FA139" s="259"/>
      <c r="FB139" s="259"/>
      <c r="FC139" s="259"/>
      <c r="FD139" s="259"/>
      <c r="FE139" s="259"/>
      <c r="FF139" s="259"/>
      <c r="FG139" s="259"/>
      <c r="FH139" s="259"/>
      <c r="FI139" s="259"/>
      <c r="FJ139" s="259"/>
      <c r="FK139" s="259"/>
      <c r="FL139" s="259"/>
      <c r="FM139" s="259"/>
      <c r="FN139" s="259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13"/>
      <c r="GY139" s="275"/>
      <c r="GZ139" s="306"/>
      <c r="HA139" s="41" t="s">
        <v>42</v>
      </c>
      <c r="HB139" s="40">
        <f ca="1"/>
        <v>0</v>
      </c>
      <c r="HC139" s="17" t="s">
        <v>205</v>
      </c>
      <c r="HD139" s="17"/>
      <c r="HE139" s="17"/>
      <c r="HF139" s="40">
        <f t="shared" ca="1" si="22"/>
        <v>0</v>
      </c>
      <c r="HG139" s="40">
        <f t="shared" ca="1" si="20"/>
        <v>0</v>
      </c>
      <c r="HH139" s="40">
        <f t="shared" ca="1" si="20"/>
        <v>0</v>
      </c>
      <c r="HI139" s="40">
        <f t="shared" ca="1" si="20"/>
        <v>0</v>
      </c>
      <c r="HJ139" s="40">
        <f t="shared" ca="1" si="20"/>
        <v>0</v>
      </c>
      <c r="HK139" s="40">
        <f t="shared" ca="1" si="20"/>
        <v>0</v>
      </c>
      <c r="HL139" s="40">
        <f t="shared" ca="1" si="20"/>
        <v>0</v>
      </c>
      <c r="HM139" s="40">
        <f t="shared" ca="1" si="20"/>
        <v>0</v>
      </c>
      <c r="HN139" s="40">
        <f t="shared" ca="1" si="20"/>
        <v>0</v>
      </c>
      <c r="HO139" s="40">
        <f t="shared" ca="1" si="20"/>
        <v>0</v>
      </c>
      <c r="HP139" s="40">
        <f t="shared" ca="1" si="20"/>
        <v>0</v>
      </c>
      <c r="HQ139" s="40">
        <f t="shared" ca="1" si="20"/>
        <v>0</v>
      </c>
      <c r="HR139" s="40">
        <f t="shared" ca="1" si="20"/>
        <v>0</v>
      </c>
      <c r="HS139" s="40">
        <f t="shared" ca="1" si="20"/>
        <v>0</v>
      </c>
      <c r="HT139" s="40">
        <f t="shared" ca="1" si="20"/>
        <v>0</v>
      </c>
      <c r="HU139" s="40">
        <f t="shared" ca="1" si="20"/>
        <v>0</v>
      </c>
      <c r="HV139" s="40">
        <f t="shared" ca="1" si="20"/>
        <v>0</v>
      </c>
      <c r="HW139" s="40">
        <f t="shared" ca="1" si="20"/>
        <v>0</v>
      </c>
      <c r="HX139" s="40">
        <f t="shared" ca="1" si="20"/>
        <v>0</v>
      </c>
      <c r="HY139" s="259"/>
      <c r="HZ139" s="306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03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21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57"/>
      <c r="BR140" s="257"/>
      <c r="BS140" s="257"/>
      <c r="BT140" s="257"/>
      <c r="BU140" s="257"/>
      <c r="BV140" s="303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03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03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0</v>
      </c>
      <c r="EI140" s="200">
        <f ca="1"/>
        <v>0</v>
      </c>
      <c r="EJ140" s="200">
        <f ca="1"/>
        <v>0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05"/>
      <c r="EU140" s="168"/>
      <c r="EV140" s="259"/>
      <c r="EW140" s="259"/>
      <c r="EX140" s="259"/>
      <c r="EY140" s="259"/>
      <c r="EZ140" s="259"/>
      <c r="FA140" s="259"/>
      <c r="FB140" s="259"/>
      <c r="FC140" s="259"/>
      <c r="FD140" s="259"/>
      <c r="FE140" s="259"/>
      <c r="FF140" s="259"/>
      <c r="FG140" s="259"/>
      <c r="FH140" s="259"/>
      <c r="FI140" s="259"/>
      <c r="FJ140" s="259"/>
      <c r="FK140" s="259"/>
      <c r="FL140" s="259"/>
      <c r="FM140" s="259"/>
      <c r="FN140" s="259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13"/>
      <c r="GY140" s="275"/>
      <c r="GZ140" s="306"/>
      <c r="HA140" s="41" t="s">
        <v>34</v>
      </c>
      <c r="HB140" s="40">
        <f ca="1"/>
        <v>0</v>
      </c>
      <c r="HC140" s="17" t="s">
        <v>205</v>
      </c>
      <c r="HD140" s="17"/>
      <c r="HE140" s="17"/>
      <c r="HF140" s="40">
        <f t="shared" ca="1" si="22"/>
        <v>0</v>
      </c>
      <c r="HG140" s="40">
        <f t="shared" ca="1" si="20"/>
        <v>0</v>
      </c>
      <c r="HH140" s="40">
        <f t="shared" ca="1" si="20"/>
        <v>0</v>
      </c>
      <c r="HI140" s="40">
        <f t="shared" ca="1" si="20"/>
        <v>0</v>
      </c>
      <c r="HJ140" s="40">
        <f t="shared" ref="HJ140:HX144" ca="1" si="23">IF((ROW()-ROW($HF$126))=(COLUMN()-COLUMN($HF$126)),INDIRECT("HB"&amp;ROW()),0)</f>
        <v>0</v>
      </c>
      <c r="HK140" s="40">
        <f t="shared" ca="1" si="23"/>
        <v>0</v>
      </c>
      <c r="HL140" s="40">
        <f t="shared" ca="1" si="23"/>
        <v>0</v>
      </c>
      <c r="HM140" s="40">
        <f t="shared" ca="1" si="23"/>
        <v>0</v>
      </c>
      <c r="HN140" s="40">
        <f t="shared" ca="1" si="23"/>
        <v>0</v>
      </c>
      <c r="HO140" s="40">
        <f t="shared" ca="1" si="23"/>
        <v>0</v>
      </c>
      <c r="HP140" s="40">
        <f t="shared" ca="1" si="23"/>
        <v>0</v>
      </c>
      <c r="HQ140" s="40">
        <f t="shared" ca="1" si="23"/>
        <v>0</v>
      </c>
      <c r="HR140" s="40">
        <f t="shared" ca="1" si="23"/>
        <v>0</v>
      </c>
      <c r="HS140" s="40">
        <f t="shared" ca="1" si="23"/>
        <v>0</v>
      </c>
      <c r="HT140" s="40">
        <f t="shared" ca="1" si="23"/>
        <v>0</v>
      </c>
      <c r="HU140" s="40">
        <f t="shared" ca="1" si="23"/>
        <v>0</v>
      </c>
      <c r="HV140" s="40">
        <f t="shared" ca="1" si="23"/>
        <v>0</v>
      </c>
      <c r="HW140" s="40">
        <f t="shared" ca="1" si="23"/>
        <v>0</v>
      </c>
      <c r="HX140" s="40">
        <f t="shared" ca="1" si="23"/>
        <v>0</v>
      </c>
      <c r="HY140" s="259"/>
      <c r="HZ140" s="306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03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21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57"/>
      <c r="BR141" s="257"/>
      <c r="BS141" s="257"/>
      <c r="BT141" s="257"/>
      <c r="BU141" s="257"/>
      <c r="BV141" s="303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03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03"/>
      <c r="DR141" s="28" t="s">
        <v>138</v>
      </c>
      <c r="DS141" s="200">
        <f ca="1"/>
        <v>0</v>
      </c>
      <c r="DT141" s="200">
        <f ca="1"/>
        <v>2.3127502842847777E-6</v>
      </c>
      <c r="DU141" s="200">
        <f ca="1"/>
        <v>4.0634282402057077E-4</v>
      </c>
      <c r="DV141" s="200">
        <f ca="1"/>
        <v>0</v>
      </c>
      <c r="DW141" s="200">
        <f ca="1"/>
        <v>2.7566963695772479E-6</v>
      </c>
      <c r="DX141" s="200">
        <f ca="1"/>
        <v>4.7924438602238504E-4</v>
      </c>
      <c r="DY141" s="200">
        <f ca="1"/>
        <v>4.5687223926899192E-4</v>
      </c>
      <c r="DZ141" s="200">
        <f ca="1"/>
        <v>1.5936373011982785E-3</v>
      </c>
      <c r="EA141" s="200">
        <f ca="1"/>
        <v>1.2662141146486175E-3</v>
      </c>
      <c r="EB141" s="200">
        <f ca="1"/>
        <v>1.2914375033866378E-3</v>
      </c>
      <c r="EC141" s="200">
        <f ca="1"/>
        <v>4.5687223926899192E-4</v>
      </c>
      <c r="ED141" s="200">
        <f ca="1"/>
        <v>1.4500093248982736E-3</v>
      </c>
      <c r="EE141" s="200">
        <f ca="1"/>
        <v>8.0714843961664867E-2</v>
      </c>
      <c r="EF141" s="200">
        <f ca="1"/>
        <v>3.7150545560069151E-2</v>
      </c>
      <c r="EG141" s="200">
        <f ca="1"/>
        <v>1.3444627189264747E-2</v>
      </c>
      <c r="EH141" s="200">
        <f ca="1"/>
        <v>1.0142574574605532</v>
      </c>
      <c r="EI141" s="200">
        <f ca="1"/>
        <v>1.2170954255198977E-8</v>
      </c>
      <c r="EJ141" s="200">
        <f ca="1"/>
        <v>1.5497250040639653E-14</v>
      </c>
      <c r="EK141" s="200">
        <f ca="1"/>
        <v>8.0678518837339926E-11</v>
      </c>
      <c r="EL141" s="200">
        <f ca="1"/>
        <v>1.6613805382109346E-10</v>
      </c>
      <c r="EO141" s="224"/>
      <c r="EP141" s="17"/>
      <c r="EQ141" s="17"/>
      <c r="ER141" s="17"/>
      <c r="ES141" s="38"/>
      <c r="ET141" s="305"/>
      <c r="EU141" s="168"/>
      <c r="EV141" s="259"/>
      <c r="EW141" s="259"/>
      <c r="EX141" s="259"/>
      <c r="EY141" s="259"/>
      <c r="EZ141" s="259"/>
      <c r="FA141" s="259"/>
      <c r="FB141" s="259"/>
      <c r="FC141" s="259"/>
      <c r="FD141" s="259"/>
      <c r="FE141" s="259"/>
      <c r="FF141" s="259"/>
      <c r="FG141" s="259"/>
      <c r="FH141" s="259"/>
      <c r="FI141" s="259"/>
      <c r="FJ141" s="259"/>
      <c r="FK141" s="259"/>
      <c r="FL141" s="259"/>
      <c r="FM141" s="259"/>
      <c r="FN141" s="259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13"/>
      <c r="GY141" s="275"/>
      <c r="GZ141" s="306"/>
      <c r="HA141" s="41" t="s">
        <v>35</v>
      </c>
      <c r="HB141" s="40">
        <f ca="1"/>
        <v>0</v>
      </c>
      <c r="HC141" s="17" t="s">
        <v>206</v>
      </c>
      <c r="HD141" s="17"/>
      <c r="HE141" s="17"/>
      <c r="HF141" s="40">
        <f t="shared" ca="1" si="22"/>
        <v>0</v>
      </c>
      <c r="HG141" s="40">
        <f t="shared" ca="1" si="22"/>
        <v>0</v>
      </c>
      <c r="HH141" s="40">
        <f t="shared" ca="1" si="22"/>
        <v>0</v>
      </c>
      <c r="HI141" s="40">
        <f t="shared" ca="1" si="22"/>
        <v>0</v>
      </c>
      <c r="HJ141" s="40">
        <f t="shared" ca="1" si="22"/>
        <v>0</v>
      </c>
      <c r="HK141" s="40">
        <f t="shared" ca="1" si="22"/>
        <v>0</v>
      </c>
      <c r="HL141" s="40">
        <f t="shared" ca="1" si="22"/>
        <v>0</v>
      </c>
      <c r="HM141" s="40">
        <f t="shared" ca="1" si="22"/>
        <v>0</v>
      </c>
      <c r="HN141" s="40">
        <f t="shared" ca="1" si="22"/>
        <v>0</v>
      </c>
      <c r="HO141" s="40">
        <f t="shared" ca="1" si="22"/>
        <v>0</v>
      </c>
      <c r="HP141" s="40">
        <f t="shared" ca="1" si="22"/>
        <v>0</v>
      </c>
      <c r="HQ141" s="40">
        <f t="shared" ca="1" si="22"/>
        <v>0</v>
      </c>
      <c r="HR141" s="40">
        <f t="shared" ca="1" si="22"/>
        <v>0</v>
      </c>
      <c r="HS141" s="40">
        <f t="shared" ca="1" si="22"/>
        <v>0</v>
      </c>
      <c r="HT141" s="40">
        <f t="shared" ca="1" si="22"/>
        <v>0</v>
      </c>
      <c r="HU141" s="40">
        <f t="shared" ca="1" si="22"/>
        <v>0</v>
      </c>
      <c r="HV141" s="40">
        <f t="shared" ca="1" si="23"/>
        <v>0</v>
      </c>
      <c r="HW141" s="40">
        <f t="shared" ca="1" si="23"/>
        <v>0</v>
      </c>
      <c r="HX141" s="40">
        <f t="shared" ca="1" si="23"/>
        <v>0</v>
      </c>
      <c r="HY141" s="259"/>
      <c r="HZ141" s="306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03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21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57"/>
      <c r="BR142" s="257"/>
      <c r="BS142" s="257"/>
      <c r="BT142" s="257"/>
      <c r="BU142" s="257"/>
      <c r="BV142" s="303"/>
      <c r="BW142" s="28" t="s">
        <v>141</v>
      </c>
      <c r="BX142" s="79">
        <f ca="1"/>
        <v>0</v>
      </c>
      <c r="BY142" s="79">
        <f ca="1"/>
        <v>0</v>
      </c>
      <c r="BZ142" s="79">
        <f ca="1"/>
        <v>33141.483105805302</v>
      </c>
      <c r="CA142" s="79">
        <f ca="1"/>
        <v>0</v>
      </c>
      <c r="CB142" s="79">
        <f ca="1"/>
        <v>0</v>
      </c>
      <c r="CC142" s="79">
        <f ca="1"/>
        <v>39087.363634872156</v>
      </c>
      <c r="CD142" s="79">
        <f ca="1"/>
        <v>0</v>
      </c>
      <c r="CE142" s="79">
        <f ca="1"/>
        <v>92532.617747756085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80877.06685837527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03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-33141.483105805302</v>
      </c>
      <c r="CY142" s="200">
        <f ca="1"/>
        <v>0</v>
      </c>
      <c r="CZ142" s="200">
        <f ca="1"/>
        <v>0</v>
      </c>
      <c r="DA142" s="200">
        <f ca="1"/>
        <v>-39087.363634872156</v>
      </c>
      <c r="DB142" s="200">
        <f ca="1"/>
        <v>0</v>
      </c>
      <c r="DC142" s="200">
        <f ca="1"/>
        <v>-92532.617747756085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-80877.06685837527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03"/>
      <c r="DR142" s="28" t="s">
        <v>141</v>
      </c>
      <c r="DS142" s="200">
        <f ca="1"/>
        <v>0</v>
      </c>
      <c r="DT142" s="200">
        <f ca="1"/>
        <v>192.7313318163072</v>
      </c>
      <c r="DU142" s="200">
        <f ca="1"/>
        <v>33862.278249250332</v>
      </c>
      <c r="DV142" s="200">
        <f ca="1"/>
        <v>0</v>
      </c>
      <c r="DW142" s="200">
        <f ca="1"/>
        <v>229.72724998977054</v>
      </c>
      <c r="DX142" s="200">
        <f ca="1"/>
        <v>39937.475918264514</v>
      </c>
      <c r="DY142" s="200">
        <f ca="1"/>
        <v>38073.109640300885</v>
      </c>
      <c r="DZ142" s="200">
        <f ca="1"/>
        <v>132804.5840396792</v>
      </c>
      <c r="EA142" s="200">
        <f ca="1"/>
        <v>105519.01532088836</v>
      </c>
      <c r="EB142" s="200">
        <f ca="1"/>
        <v>107620.98773763912</v>
      </c>
      <c r="EC142" s="200">
        <f ca="1"/>
        <v>38073.109640300885</v>
      </c>
      <c r="ED142" s="200">
        <f ca="1"/>
        <v>120835.45302433417</v>
      </c>
      <c r="EE142" s="200">
        <f ca="1"/>
        <v>6726311.7336024456</v>
      </c>
      <c r="EF142" s="200">
        <f ca="1"/>
        <v>3095913.1957079372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1.2914518528516695E-6</v>
      </c>
      <c r="EK142" s="200">
        <f ca="1"/>
        <v>6.7232846062739524E-3</v>
      </c>
      <c r="EL142" s="200">
        <f ca="1"/>
        <v>1.3844991651665028E-2</v>
      </c>
      <c r="EO142" s="224"/>
      <c r="EP142" s="17"/>
      <c r="EQ142" s="17"/>
      <c r="ER142" s="17"/>
      <c r="ES142" s="38"/>
      <c r="ET142" s="305"/>
      <c r="EU142" s="168"/>
      <c r="EV142" s="259"/>
      <c r="EW142" s="259"/>
      <c r="EX142" s="259"/>
      <c r="EY142" s="259"/>
      <c r="EZ142" s="259"/>
      <c r="FA142" s="259"/>
      <c r="FB142" s="259"/>
      <c r="FC142" s="259"/>
      <c r="FD142" s="259"/>
      <c r="FE142" s="259"/>
      <c r="FF142" s="259"/>
      <c r="FG142" s="259"/>
      <c r="FH142" s="259"/>
      <c r="FI142" s="259"/>
      <c r="FJ142" s="259"/>
      <c r="FK142" s="259"/>
      <c r="FL142" s="259"/>
      <c r="FM142" s="259"/>
      <c r="FN142" s="259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13"/>
      <c r="GY142" s="275"/>
      <c r="GZ142" s="306"/>
      <c r="HA142" s="41" t="s">
        <v>36</v>
      </c>
      <c r="HB142" s="40">
        <f ca="1"/>
        <v>0</v>
      </c>
      <c r="HC142" s="17" t="s">
        <v>207</v>
      </c>
      <c r="HD142" s="17"/>
      <c r="HE142" s="17"/>
      <c r="HF142" s="40">
        <f t="shared" ca="1" si="22"/>
        <v>0</v>
      </c>
      <c r="HG142" s="40">
        <f t="shared" ca="1" si="22"/>
        <v>0</v>
      </c>
      <c r="HH142" s="40">
        <f t="shared" ca="1" si="22"/>
        <v>0</v>
      </c>
      <c r="HI142" s="40">
        <f t="shared" ca="1" si="22"/>
        <v>0</v>
      </c>
      <c r="HJ142" s="40">
        <f t="shared" ca="1" si="22"/>
        <v>0</v>
      </c>
      <c r="HK142" s="40">
        <f t="shared" ca="1" si="22"/>
        <v>0</v>
      </c>
      <c r="HL142" s="40">
        <f t="shared" ca="1" si="22"/>
        <v>0</v>
      </c>
      <c r="HM142" s="40">
        <f t="shared" ca="1" si="22"/>
        <v>0</v>
      </c>
      <c r="HN142" s="40">
        <f t="shared" ca="1" si="22"/>
        <v>0</v>
      </c>
      <c r="HO142" s="40">
        <f t="shared" ca="1" si="22"/>
        <v>0</v>
      </c>
      <c r="HP142" s="40">
        <f t="shared" ca="1" si="22"/>
        <v>0</v>
      </c>
      <c r="HQ142" s="40">
        <f t="shared" ca="1" si="22"/>
        <v>0</v>
      </c>
      <c r="HR142" s="40">
        <f t="shared" ca="1" si="22"/>
        <v>0</v>
      </c>
      <c r="HS142" s="40">
        <f t="shared" ca="1" si="22"/>
        <v>0</v>
      </c>
      <c r="HT142" s="40">
        <f t="shared" ca="1" si="22"/>
        <v>0</v>
      </c>
      <c r="HU142" s="40">
        <f t="shared" ca="1" si="22"/>
        <v>0</v>
      </c>
      <c r="HV142" s="40">
        <f t="shared" ca="1" si="23"/>
        <v>0</v>
      </c>
      <c r="HW142" s="40">
        <f t="shared" ca="1" si="23"/>
        <v>0</v>
      </c>
      <c r="HX142" s="40">
        <f t="shared" ca="1" si="23"/>
        <v>0</v>
      </c>
      <c r="HY142" s="259"/>
      <c r="HZ142" s="306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03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21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57"/>
      <c r="BR143" s="257"/>
      <c r="BS143" s="257"/>
      <c r="BT143" s="257"/>
      <c r="BU143" s="257"/>
      <c r="BV143" s="303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03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03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05"/>
      <c r="EU143" s="168"/>
      <c r="EV143" s="259"/>
      <c r="EW143" s="259"/>
      <c r="EX143" s="259"/>
      <c r="EY143" s="259"/>
      <c r="EZ143" s="259"/>
      <c r="FA143" s="259"/>
      <c r="FB143" s="259"/>
      <c r="FC143" s="259"/>
      <c r="FD143" s="259"/>
      <c r="FE143" s="259"/>
      <c r="FF143" s="259"/>
      <c r="FG143" s="259"/>
      <c r="FH143" s="259"/>
      <c r="FI143" s="259"/>
      <c r="FJ143" s="259"/>
      <c r="FK143" s="259"/>
      <c r="FL143" s="259"/>
      <c r="FM143" s="259"/>
      <c r="FN143" s="259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13"/>
      <c r="GY143" s="275"/>
      <c r="GZ143" s="306"/>
      <c r="HA143" s="41" t="s">
        <v>41</v>
      </c>
      <c r="HB143" s="40">
        <f ca="1"/>
        <v>0</v>
      </c>
      <c r="HC143" s="17" t="s">
        <v>208</v>
      </c>
      <c r="HD143" s="17"/>
      <c r="HE143" s="17"/>
      <c r="HF143" s="40">
        <f t="shared" ca="1" si="22"/>
        <v>0</v>
      </c>
      <c r="HG143" s="40">
        <f t="shared" ca="1" si="22"/>
        <v>0</v>
      </c>
      <c r="HH143" s="40">
        <f t="shared" ca="1" si="22"/>
        <v>0</v>
      </c>
      <c r="HI143" s="40">
        <f t="shared" ca="1" si="22"/>
        <v>0</v>
      </c>
      <c r="HJ143" s="40">
        <f t="shared" ca="1" si="22"/>
        <v>0</v>
      </c>
      <c r="HK143" s="40">
        <f t="shared" ca="1" si="22"/>
        <v>0</v>
      </c>
      <c r="HL143" s="40">
        <f t="shared" ca="1" si="22"/>
        <v>0</v>
      </c>
      <c r="HM143" s="40">
        <f t="shared" ca="1" si="22"/>
        <v>0</v>
      </c>
      <c r="HN143" s="40">
        <f t="shared" ca="1" si="22"/>
        <v>0</v>
      </c>
      <c r="HO143" s="40">
        <f t="shared" ca="1" si="22"/>
        <v>0</v>
      </c>
      <c r="HP143" s="40">
        <f t="shared" ca="1" si="22"/>
        <v>0</v>
      </c>
      <c r="HQ143" s="40">
        <f t="shared" ca="1" si="22"/>
        <v>0</v>
      </c>
      <c r="HR143" s="40">
        <f t="shared" ca="1" si="22"/>
        <v>0</v>
      </c>
      <c r="HS143" s="40">
        <f t="shared" ca="1" si="22"/>
        <v>0</v>
      </c>
      <c r="HT143" s="40">
        <f t="shared" ca="1" si="22"/>
        <v>0</v>
      </c>
      <c r="HU143" s="40">
        <f t="shared" ca="1" si="22"/>
        <v>0</v>
      </c>
      <c r="HV143" s="40">
        <f t="shared" ca="1" si="23"/>
        <v>0</v>
      </c>
      <c r="HW143" s="40">
        <f t="shared" ca="1" si="23"/>
        <v>0</v>
      </c>
      <c r="HX143" s="40">
        <f t="shared" ca="1" si="23"/>
        <v>0</v>
      </c>
      <c r="HY143" s="259"/>
      <c r="HZ143" s="306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03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21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57"/>
      <c r="BR144" s="257"/>
      <c r="BS144" s="257"/>
      <c r="BT144" s="257"/>
      <c r="BU144" s="257"/>
      <c r="BV144" s="303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03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03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05"/>
      <c r="EU144" s="168"/>
      <c r="EV144" s="259"/>
      <c r="EW144" s="259"/>
      <c r="EX144" s="259"/>
      <c r="EY144" s="259"/>
      <c r="EZ144" s="259"/>
      <c r="FA144" s="259"/>
      <c r="FB144" s="259"/>
      <c r="FC144" s="259"/>
      <c r="FD144" s="259"/>
      <c r="FE144" s="259"/>
      <c r="FF144" s="259"/>
      <c r="FG144" s="259"/>
      <c r="FH144" s="259"/>
      <c r="FI144" s="259"/>
      <c r="FJ144" s="259"/>
      <c r="FK144" s="259"/>
      <c r="FL144" s="259"/>
      <c r="FM144" s="259"/>
      <c r="FN144" s="259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13"/>
      <c r="GY144" s="275"/>
      <c r="GZ144" s="306"/>
      <c r="HA144" s="41" t="s">
        <v>136</v>
      </c>
      <c r="HB144" s="40">
        <f ca="1"/>
        <v>0</v>
      </c>
      <c r="HC144" s="17" t="s">
        <v>209</v>
      </c>
      <c r="HD144" s="17"/>
      <c r="HE144" s="17"/>
      <c r="HF144" s="40">
        <f t="shared" ca="1" si="22"/>
        <v>0</v>
      </c>
      <c r="HG144" s="40">
        <f t="shared" ca="1" si="22"/>
        <v>0</v>
      </c>
      <c r="HH144" s="40">
        <f t="shared" ca="1" si="22"/>
        <v>0</v>
      </c>
      <c r="HI144" s="40">
        <f t="shared" ca="1" si="22"/>
        <v>0</v>
      </c>
      <c r="HJ144" s="40">
        <f t="shared" ca="1" si="22"/>
        <v>0</v>
      </c>
      <c r="HK144" s="40">
        <f t="shared" ca="1" si="22"/>
        <v>0</v>
      </c>
      <c r="HL144" s="40">
        <f t="shared" ca="1" si="22"/>
        <v>0</v>
      </c>
      <c r="HM144" s="40">
        <f t="shared" ca="1" si="22"/>
        <v>0</v>
      </c>
      <c r="HN144" s="40">
        <f t="shared" ca="1" si="22"/>
        <v>0</v>
      </c>
      <c r="HO144" s="40">
        <f t="shared" ca="1" si="22"/>
        <v>0</v>
      </c>
      <c r="HP144" s="40">
        <f t="shared" ca="1" si="22"/>
        <v>0</v>
      </c>
      <c r="HQ144" s="40">
        <f t="shared" ca="1" si="22"/>
        <v>0</v>
      </c>
      <c r="HR144" s="40">
        <f t="shared" ca="1" si="22"/>
        <v>0</v>
      </c>
      <c r="HS144" s="40">
        <f t="shared" ca="1" si="22"/>
        <v>0</v>
      </c>
      <c r="HT144" s="40">
        <f t="shared" ca="1" si="22"/>
        <v>0</v>
      </c>
      <c r="HU144" s="40">
        <f t="shared" ca="1" si="22"/>
        <v>0</v>
      </c>
      <c r="HV144" s="40">
        <f t="shared" ca="1" si="23"/>
        <v>0</v>
      </c>
      <c r="HW144" s="40">
        <f t="shared" ca="1" si="23"/>
        <v>0</v>
      </c>
      <c r="HX144" s="40">
        <f t="shared" ca="1" si="23"/>
        <v>0</v>
      </c>
      <c r="HY144" s="259"/>
      <c r="HZ144" s="306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8" ht="20">
      <c r="A145" s="303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21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57"/>
      <c r="BR145" s="257"/>
      <c r="BS145" s="257"/>
      <c r="BT145" s="257"/>
      <c r="BU145" s="257"/>
      <c r="BV145" s="303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03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03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05"/>
      <c r="EU145" s="168"/>
      <c r="EV145" s="259"/>
      <c r="EW145" s="259"/>
      <c r="EX145" s="259"/>
      <c r="EY145" s="259"/>
      <c r="EZ145" s="259"/>
      <c r="FA145" s="259"/>
      <c r="FB145" s="259"/>
      <c r="FC145" s="259"/>
      <c r="FD145" s="259"/>
      <c r="FE145" s="259"/>
      <c r="FF145" s="259"/>
      <c r="FG145" s="259"/>
      <c r="FH145" s="259"/>
      <c r="FI145" s="259"/>
      <c r="FJ145" s="259"/>
      <c r="FK145" s="259"/>
      <c r="FL145" s="259"/>
      <c r="FM145" s="259"/>
      <c r="FN145" s="259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13"/>
      <c r="GY145" s="275"/>
      <c r="GZ145" s="259"/>
      <c r="HA145" s="38"/>
      <c r="HB145" s="261" t="s">
        <v>232</v>
      </c>
      <c r="HC145" s="38"/>
      <c r="HD145" s="38"/>
      <c r="HE145" s="38"/>
      <c r="HF145" s="300" t="s">
        <v>213</v>
      </c>
      <c r="HG145" s="300"/>
      <c r="HH145" s="300"/>
      <c r="HI145" s="300"/>
      <c r="HJ145" s="300"/>
      <c r="HK145" s="300"/>
      <c r="HL145" s="300"/>
      <c r="HM145" s="300"/>
      <c r="HN145" s="300"/>
      <c r="HO145" s="300"/>
      <c r="HP145" s="300"/>
      <c r="HQ145" s="300"/>
      <c r="HR145" s="300"/>
      <c r="HS145" s="300"/>
      <c r="HT145" s="300"/>
      <c r="HU145" s="300"/>
      <c r="HV145" s="300"/>
      <c r="HW145" s="300"/>
      <c r="HX145" s="300"/>
      <c r="HY145" s="259"/>
      <c r="HZ145" s="260"/>
      <c r="IA145" s="41"/>
      <c r="IB145" s="301" t="s">
        <v>215</v>
      </c>
      <c r="IC145" s="301"/>
      <c r="ID145" s="301"/>
      <c r="IE145" s="301"/>
      <c r="IF145" s="301"/>
      <c r="IG145" s="301"/>
      <c r="IH145" s="301"/>
      <c r="II145" s="301"/>
      <c r="IJ145" s="301"/>
      <c r="IK145" s="301"/>
      <c r="IL145" s="301"/>
      <c r="IM145" s="301"/>
      <c r="IN145" s="301"/>
      <c r="IO145" s="301"/>
      <c r="IP145" s="301"/>
      <c r="IQ145" s="301"/>
      <c r="IR145" s="301"/>
      <c r="IS145" s="301"/>
      <c r="IT145" s="301"/>
      <c r="IU145" s="301"/>
      <c r="IV145" s="269"/>
    </row>
    <row r="146" spans="1:258" ht="19">
      <c r="X146" s="293" t="s">
        <v>106</v>
      </c>
      <c r="Y146" s="293"/>
      <c r="Z146" s="293"/>
      <c r="AA146" s="293"/>
      <c r="AB146" s="293"/>
      <c r="AC146" s="293"/>
      <c r="AD146" s="293"/>
      <c r="AE146" s="293"/>
      <c r="AF146" s="293"/>
      <c r="AG146" s="293"/>
      <c r="AH146" s="293"/>
      <c r="AI146" s="293"/>
      <c r="AJ146" s="293"/>
      <c r="AK146" s="293"/>
      <c r="AL146" s="293"/>
      <c r="AM146" s="293"/>
      <c r="AN146" s="293"/>
      <c r="AO146" s="293"/>
      <c r="AP146" s="293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57"/>
      <c r="BR146" s="257"/>
      <c r="BS146" s="257"/>
      <c r="BT146" s="257"/>
      <c r="BU146" s="257"/>
      <c r="BV146" s="257"/>
      <c r="BW146" s="257"/>
      <c r="BX146" s="293" t="s">
        <v>113</v>
      </c>
      <c r="BY146" s="293"/>
      <c r="BZ146" s="293"/>
      <c r="CA146" s="293"/>
      <c r="CB146" s="293"/>
      <c r="CC146" s="293"/>
      <c r="CD146" s="293"/>
      <c r="CE146" s="293"/>
      <c r="CF146" s="293"/>
      <c r="CG146" s="293"/>
      <c r="CH146" s="293"/>
      <c r="CI146" s="293"/>
      <c r="CJ146" s="293"/>
      <c r="CK146" s="293"/>
      <c r="CL146" s="293"/>
      <c r="CM146" s="293"/>
      <c r="CN146" s="293"/>
      <c r="CO146" s="293"/>
      <c r="CP146" s="293"/>
      <c r="CQ146" s="293"/>
      <c r="CV146" s="293" t="s">
        <v>140</v>
      </c>
      <c r="CW146" s="293"/>
      <c r="CX146" s="293"/>
      <c r="CY146" s="293"/>
      <c r="CZ146" s="293"/>
      <c r="DA146" s="293"/>
      <c r="DB146" s="293"/>
      <c r="DC146" s="293"/>
      <c r="DD146" s="293"/>
      <c r="DE146" s="293"/>
      <c r="DF146" s="293"/>
      <c r="DG146" s="293"/>
      <c r="DH146" s="293"/>
      <c r="DI146" s="293"/>
      <c r="DJ146" s="293"/>
      <c r="DK146" s="293"/>
      <c r="DL146" s="293"/>
      <c r="DM146" s="293"/>
      <c r="DN146" s="293"/>
      <c r="DO146" s="293"/>
      <c r="DS146" s="293" t="s">
        <v>135</v>
      </c>
      <c r="DT146" s="293"/>
      <c r="DU146" s="293"/>
      <c r="DV146" s="293"/>
      <c r="DW146" s="293"/>
      <c r="DX146" s="293"/>
      <c r="DY146" s="293"/>
      <c r="DZ146" s="293"/>
      <c r="EA146" s="293"/>
      <c r="EB146" s="293"/>
      <c r="EC146" s="293"/>
      <c r="ED146" s="293"/>
      <c r="EE146" s="293"/>
      <c r="EF146" s="293"/>
      <c r="EG146" s="293"/>
      <c r="EH146" s="293"/>
      <c r="EI146" s="293"/>
      <c r="EJ146" s="293"/>
      <c r="EK146" s="293"/>
      <c r="EL146" s="293"/>
      <c r="EO146" s="224"/>
      <c r="EP146" s="17"/>
      <c r="EQ146" s="17"/>
      <c r="ER146" s="17"/>
      <c r="ES146" s="38"/>
      <c r="ET146" s="38"/>
      <c r="EU146" s="38"/>
      <c r="EV146" s="304"/>
      <c r="EW146" s="304"/>
      <c r="EX146" s="304"/>
      <c r="EY146" s="304"/>
      <c r="EZ146" s="304"/>
      <c r="FA146" s="304"/>
      <c r="FB146" s="304"/>
      <c r="FC146" s="304"/>
      <c r="FD146" s="304"/>
      <c r="FE146" s="304"/>
      <c r="FF146" s="304"/>
      <c r="FG146" s="304"/>
      <c r="FH146" s="304"/>
      <c r="FI146" s="258"/>
      <c r="FJ146" s="258"/>
      <c r="FK146" s="258"/>
      <c r="FL146" s="258"/>
      <c r="FM146" s="258"/>
      <c r="FN146" s="258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13"/>
      <c r="GY146" s="275"/>
      <c r="GZ146" s="259"/>
      <c r="HA146" s="38"/>
      <c r="HB146" s="259"/>
      <c r="HC146" s="38"/>
      <c r="HD146" s="38"/>
      <c r="HE146" s="38"/>
      <c r="HF146" s="259"/>
      <c r="HG146" s="259"/>
      <c r="HH146" s="259"/>
      <c r="HI146" s="259"/>
      <c r="HJ146" s="259"/>
      <c r="HK146" s="259"/>
      <c r="HL146" s="259"/>
      <c r="HM146" s="259"/>
      <c r="HN146" s="259"/>
      <c r="HO146" s="259"/>
      <c r="HP146" s="259"/>
      <c r="HQ146" s="259"/>
      <c r="HR146" s="259"/>
      <c r="HS146" s="259"/>
      <c r="HT146" s="259"/>
      <c r="HU146" s="259"/>
      <c r="HV146" s="259"/>
      <c r="HW146" s="259"/>
      <c r="HX146" s="259"/>
      <c r="HY146" s="259"/>
      <c r="HZ146" s="260"/>
      <c r="IA146" s="41"/>
      <c r="IB146" s="259"/>
      <c r="IC146" s="259"/>
      <c r="ID146" s="259"/>
      <c r="IE146" s="259"/>
      <c r="IF146" s="259"/>
      <c r="IG146" s="259"/>
      <c r="IH146" s="259"/>
      <c r="II146" s="259"/>
      <c r="IJ146" s="259"/>
      <c r="IK146" s="259"/>
      <c r="IL146" s="259"/>
      <c r="IM146" s="259"/>
      <c r="IN146" s="259"/>
      <c r="IO146" s="17"/>
      <c r="IP146" s="17"/>
      <c r="IQ146" s="17"/>
      <c r="IR146" s="261">
        <f ca="1">SUM(IK126:IK151)</f>
        <v>0</v>
      </c>
      <c r="IS146" s="261">
        <f ca="1">SUM(IL126:IL151)</f>
        <v>0</v>
      </c>
      <c r="IT146" s="261">
        <f ca="1">SUM(IM126:IM151)</f>
        <v>0</v>
      </c>
      <c r="IU146" s="261">
        <f ca="1">SUM(IN126:IN151)</f>
        <v>0</v>
      </c>
      <c r="IV146" s="269"/>
    </row>
    <row r="147" spans="1:258" ht="16" customHeight="1" thickBot="1">
      <c r="V147" s="294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57"/>
      <c r="BR147" s="257"/>
      <c r="BS147" s="257"/>
      <c r="BT147" s="257"/>
      <c r="BU147" s="257"/>
      <c r="BV147" s="257"/>
      <c r="BW147" s="257"/>
      <c r="BX147" s="257"/>
      <c r="BY147" s="257"/>
      <c r="BZ147" s="257"/>
      <c r="CA147" s="257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13"/>
      <c r="GY147" s="275"/>
      <c r="GZ147" s="17"/>
      <c r="HA147" s="17"/>
      <c r="HB147" s="17"/>
      <c r="HC147" s="17"/>
      <c r="HD147" s="38"/>
      <c r="HE147" s="38"/>
      <c r="HF147" s="300" t="s">
        <v>1</v>
      </c>
      <c r="HG147" s="300"/>
      <c r="HH147" s="300"/>
      <c r="HI147" s="300"/>
      <c r="HJ147" s="300"/>
      <c r="HK147" s="300"/>
      <c r="HL147" s="300"/>
      <c r="HM147" s="300"/>
      <c r="HN147" s="300"/>
      <c r="HO147" s="300"/>
      <c r="HP147" s="300"/>
      <c r="HQ147" s="300"/>
      <c r="HR147" s="300"/>
      <c r="HS147" s="300"/>
      <c r="HT147" s="300"/>
      <c r="HU147" s="300"/>
      <c r="HV147" s="300"/>
      <c r="HW147" s="300"/>
      <c r="HX147" s="300"/>
      <c r="HY147" s="259"/>
      <c r="HZ147" s="260"/>
      <c r="IA147" s="41"/>
      <c r="IB147" s="300" t="s">
        <v>110</v>
      </c>
      <c r="IC147" s="300"/>
      <c r="ID147" s="300"/>
      <c r="IE147" s="300"/>
      <c r="IF147" s="300"/>
      <c r="IG147" s="300"/>
      <c r="IH147" s="300"/>
      <c r="II147" s="300"/>
      <c r="IJ147" s="300"/>
      <c r="IK147" s="300"/>
      <c r="IL147" s="300"/>
      <c r="IM147" s="300"/>
      <c r="IN147" s="300"/>
      <c r="IO147" s="300"/>
      <c r="IP147" s="300"/>
      <c r="IQ147" s="300"/>
      <c r="IR147" s="300"/>
      <c r="IS147" s="300"/>
      <c r="IT147" s="300"/>
      <c r="IU147" s="300"/>
      <c r="IV147" s="269"/>
    </row>
    <row r="148" spans="1:258" ht="157" thickTop="1">
      <c r="V148" s="294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13"/>
      <c r="GY148" s="275"/>
      <c r="GZ148" s="17"/>
      <c r="HA148" s="17"/>
      <c r="HB148" s="17"/>
      <c r="HC148" s="17" t="s">
        <v>210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59"/>
      <c r="HZ148" s="260"/>
      <c r="IA148" s="41"/>
      <c r="IB148" s="36" t="s">
        <v>14</v>
      </c>
      <c r="IC148" s="36" t="s">
        <v>221</v>
      </c>
      <c r="ID148" s="36" t="s">
        <v>222</v>
      </c>
      <c r="IE148" s="36" t="s">
        <v>27</v>
      </c>
      <c r="IF148" s="36" t="s">
        <v>223</v>
      </c>
      <c r="IG148" s="36" t="s">
        <v>224</v>
      </c>
      <c r="IH148" s="36" t="s">
        <v>15</v>
      </c>
      <c r="II148" s="36" t="s">
        <v>226</v>
      </c>
      <c r="IJ148" s="36" t="s">
        <v>21</v>
      </c>
      <c r="IK148" s="36" t="s">
        <v>225</v>
      </c>
      <c r="IL148" s="36" t="s">
        <v>20</v>
      </c>
      <c r="IM148" s="36" t="s">
        <v>227</v>
      </c>
      <c r="IN148" s="36" t="s">
        <v>202</v>
      </c>
      <c r="IO148" s="36" t="s">
        <v>203</v>
      </c>
      <c r="IP148" s="36" t="s">
        <v>204</v>
      </c>
      <c r="IQ148" s="36" t="s">
        <v>183</v>
      </c>
      <c r="IR148" s="36" t="s">
        <v>141</v>
      </c>
      <c r="IS148" s="36" t="s">
        <v>142</v>
      </c>
      <c r="IT148" s="36" t="s">
        <v>184</v>
      </c>
      <c r="IU148" s="36" t="s">
        <v>144</v>
      </c>
      <c r="IV148" s="269"/>
    </row>
    <row r="149" spans="1:258">
      <c r="V149" s="294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GX149" s="313"/>
      <c r="GY149" s="275"/>
      <c r="GZ149" s="306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205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4">IF((ROW()-ROW($HF$149))=(COLUMN()-COLUMN($HF$149)),INDIRECT("HB"&amp;ROW()),0)</f>
        <v>0</v>
      </c>
      <c r="HH149" s="40">
        <f t="shared" ca="1" si="24"/>
        <v>0</v>
      </c>
      <c r="HI149" s="40">
        <f t="shared" ca="1" si="24"/>
        <v>0</v>
      </c>
      <c r="HJ149" s="40">
        <f t="shared" ca="1" si="24"/>
        <v>0</v>
      </c>
      <c r="HK149" s="40">
        <f t="shared" ca="1" si="24"/>
        <v>0</v>
      </c>
      <c r="HL149" s="40">
        <f t="shared" ca="1" si="24"/>
        <v>0</v>
      </c>
      <c r="HM149" s="40">
        <f t="shared" ca="1" si="24"/>
        <v>0</v>
      </c>
      <c r="HN149" s="40">
        <f t="shared" ca="1" si="24"/>
        <v>0</v>
      </c>
      <c r="HO149" s="40">
        <f t="shared" ca="1" si="24"/>
        <v>0</v>
      </c>
      <c r="HP149" s="40">
        <f t="shared" ca="1" si="24"/>
        <v>0</v>
      </c>
      <c r="HQ149" s="40">
        <f t="shared" ca="1" si="24"/>
        <v>0</v>
      </c>
      <c r="HR149" s="40">
        <f t="shared" ca="1" si="24"/>
        <v>0</v>
      </c>
      <c r="HS149" s="40">
        <f t="shared" ca="1" si="24"/>
        <v>0</v>
      </c>
      <c r="HT149" s="40">
        <f t="shared" ca="1" si="24"/>
        <v>0</v>
      </c>
      <c r="HU149" s="40">
        <f t="shared" ca="1" si="24"/>
        <v>0</v>
      </c>
      <c r="HV149" s="40">
        <f t="shared" ca="1" si="24"/>
        <v>0</v>
      </c>
      <c r="HW149" s="40">
        <f t="shared" ca="1" si="24"/>
        <v>0</v>
      </c>
      <c r="HX149" s="40">
        <f t="shared" ca="1" si="24"/>
        <v>0</v>
      </c>
      <c r="HY149" s="259"/>
      <c r="HZ149" s="306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8" ht="16" customHeight="1">
      <c r="V150" s="294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GX150" s="313"/>
      <c r="GY150" s="275"/>
      <c r="GZ150" s="306"/>
      <c r="HA150" s="41" t="s">
        <v>178</v>
      </c>
      <c r="HB150" s="40">
        <f ca="1"/>
        <v>0</v>
      </c>
      <c r="HC150" s="17" t="s">
        <v>205</v>
      </c>
      <c r="HD150" s="38"/>
      <c r="HE150" s="38"/>
      <c r="HF150" s="40">
        <f t="shared" ref="HF150:HU167" ca="1" si="25">IF((ROW()-ROW($HF$149))=(COLUMN()-COLUMN($HF$149)),INDIRECT("HB"&amp;ROW()),0)</f>
        <v>0</v>
      </c>
      <c r="HG150" s="40">
        <f t="shared" ca="1" si="24"/>
        <v>0</v>
      </c>
      <c r="HH150" s="40">
        <f t="shared" ca="1" si="24"/>
        <v>0</v>
      </c>
      <c r="HI150" s="40">
        <f t="shared" ca="1" si="24"/>
        <v>0</v>
      </c>
      <c r="HJ150" s="40">
        <f t="shared" ca="1" si="24"/>
        <v>0</v>
      </c>
      <c r="HK150" s="40">
        <f t="shared" ca="1" si="24"/>
        <v>0</v>
      </c>
      <c r="HL150" s="40">
        <f t="shared" ca="1" si="24"/>
        <v>0</v>
      </c>
      <c r="HM150" s="40">
        <f t="shared" ca="1" si="24"/>
        <v>0</v>
      </c>
      <c r="HN150" s="40">
        <f t="shared" ca="1" si="24"/>
        <v>0</v>
      </c>
      <c r="HO150" s="40">
        <f t="shared" ca="1" si="24"/>
        <v>0</v>
      </c>
      <c r="HP150" s="40">
        <f t="shared" ca="1" si="24"/>
        <v>0</v>
      </c>
      <c r="HQ150" s="40">
        <f t="shared" ca="1" si="24"/>
        <v>0</v>
      </c>
      <c r="HR150" s="40">
        <f t="shared" ca="1" si="24"/>
        <v>0</v>
      </c>
      <c r="HS150" s="40">
        <f t="shared" ca="1" si="24"/>
        <v>0</v>
      </c>
      <c r="HT150" s="40">
        <f t="shared" ca="1" si="24"/>
        <v>0</v>
      </c>
      <c r="HU150" s="40">
        <f t="shared" ca="1" si="24"/>
        <v>0</v>
      </c>
      <c r="HV150" s="40">
        <f t="shared" ca="1" si="24"/>
        <v>0</v>
      </c>
      <c r="HW150" s="40">
        <f t="shared" ca="1" si="24"/>
        <v>0</v>
      </c>
      <c r="HX150" s="40">
        <f t="shared" ca="1" si="24"/>
        <v>0</v>
      </c>
      <c r="HY150" s="259"/>
      <c r="HZ150" s="306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8" ht="16" customHeight="1">
      <c r="V151" s="294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GX151" s="313"/>
      <c r="GY151" s="275"/>
      <c r="GZ151" s="306"/>
      <c r="HA151" s="41" t="s">
        <v>28</v>
      </c>
      <c r="HB151" s="40">
        <f ca="1"/>
        <v>0</v>
      </c>
      <c r="HC151" s="17" t="s">
        <v>205</v>
      </c>
      <c r="HD151" s="38"/>
      <c r="HE151" s="38"/>
      <c r="HF151" s="40">
        <f t="shared" ca="1" si="25"/>
        <v>0</v>
      </c>
      <c r="HG151" s="40">
        <f t="shared" ca="1" si="24"/>
        <v>0</v>
      </c>
      <c r="HH151" s="40">
        <f t="shared" ca="1" si="24"/>
        <v>0</v>
      </c>
      <c r="HI151" s="40">
        <f t="shared" ca="1" si="24"/>
        <v>0</v>
      </c>
      <c r="HJ151" s="40">
        <f t="shared" ca="1" si="24"/>
        <v>0</v>
      </c>
      <c r="HK151" s="40">
        <f t="shared" ca="1" si="24"/>
        <v>0</v>
      </c>
      <c r="HL151" s="40">
        <f t="shared" ca="1" si="24"/>
        <v>0</v>
      </c>
      <c r="HM151" s="40">
        <f t="shared" ca="1" si="24"/>
        <v>0</v>
      </c>
      <c r="HN151" s="40">
        <f t="shared" ca="1" si="24"/>
        <v>0</v>
      </c>
      <c r="HO151" s="40">
        <f t="shared" ca="1" si="24"/>
        <v>0</v>
      </c>
      <c r="HP151" s="40">
        <f t="shared" ca="1" si="24"/>
        <v>0</v>
      </c>
      <c r="HQ151" s="40">
        <f t="shared" ca="1" si="24"/>
        <v>0</v>
      </c>
      <c r="HR151" s="40">
        <f t="shared" ca="1" si="24"/>
        <v>0</v>
      </c>
      <c r="HS151" s="40">
        <f t="shared" ca="1" si="24"/>
        <v>0</v>
      </c>
      <c r="HT151" s="40">
        <f t="shared" ca="1" si="24"/>
        <v>0</v>
      </c>
      <c r="HU151" s="40">
        <f t="shared" ca="1" si="24"/>
        <v>0</v>
      </c>
      <c r="HV151" s="40">
        <f t="shared" ca="1" si="24"/>
        <v>0</v>
      </c>
      <c r="HW151" s="40">
        <f t="shared" ca="1" si="24"/>
        <v>0</v>
      </c>
      <c r="HX151" s="40">
        <f t="shared" ca="1" si="24"/>
        <v>0</v>
      </c>
      <c r="HY151" s="259"/>
      <c r="HZ151" s="306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8" ht="16" customHeight="1">
      <c r="X152" s="308" t="s">
        <v>153</v>
      </c>
      <c r="Y152" s="308"/>
      <c r="Z152" s="308"/>
      <c r="AA152" s="308"/>
      <c r="AB152" s="308"/>
      <c r="AC152" s="308"/>
      <c r="AD152" s="308"/>
      <c r="AE152" s="308"/>
      <c r="AF152" s="308"/>
      <c r="AG152" s="308"/>
      <c r="AH152" s="308"/>
      <c r="AI152" s="308"/>
      <c r="AJ152" s="308"/>
      <c r="AK152" s="308"/>
      <c r="AL152" s="308"/>
      <c r="AM152" s="308"/>
      <c r="AN152" s="308"/>
      <c r="AO152" s="308"/>
      <c r="AP152" s="308"/>
      <c r="GY152" s="273"/>
      <c r="GZ152" s="306"/>
      <c r="HA152" s="41" t="s">
        <v>0</v>
      </c>
      <c r="HB152" s="40">
        <f ca="1"/>
        <v>0</v>
      </c>
      <c r="HC152" s="17" t="s">
        <v>205</v>
      </c>
      <c r="HD152" s="17"/>
      <c r="HE152" s="17"/>
      <c r="HF152" s="40">
        <f t="shared" ca="1" si="25"/>
        <v>0</v>
      </c>
      <c r="HG152" s="40">
        <f t="shared" ca="1" si="24"/>
        <v>0</v>
      </c>
      <c r="HH152" s="40">
        <f t="shared" ca="1" si="24"/>
        <v>0</v>
      </c>
      <c r="HI152" s="40">
        <f t="shared" ca="1" si="24"/>
        <v>0</v>
      </c>
      <c r="HJ152" s="40">
        <f t="shared" ca="1" si="24"/>
        <v>0</v>
      </c>
      <c r="HK152" s="40">
        <f t="shared" ca="1" si="24"/>
        <v>0</v>
      </c>
      <c r="HL152" s="40">
        <f t="shared" ca="1" si="24"/>
        <v>0</v>
      </c>
      <c r="HM152" s="40">
        <f t="shared" ca="1" si="24"/>
        <v>0</v>
      </c>
      <c r="HN152" s="40">
        <f t="shared" ca="1" si="24"/>
        <v>0</v>
      </c>
      <c r="HO152" s="40">
        <f t="shared" ca="1" si="24"/>
        <v>0</v>
      </c>
      <c r="HP152" s="40">
        <f t="shared" ca="1" si="24"/>
        <v>0</v>
      </c>
      <c r="HQ152" s="40">
        <f t="shared" ca="1" si="24"/>
        <v>0</v>
      </c>
      <c r="HR152" s="40">
        <f t="shared" ca="1" si="24"/>
        <v>0</v>
      </c>
      <c r="HS152" s="40">
        <f t="shared" ca="1" si="24"/>
        <v>0</v>
      </c>
      <c r="HT152" s="40">
        <f t="shared" ca="1" si="24"/>
        <v>0</v>
      </c>
      <c r="HU152" s="40">
        <f t="shared" ca="1" si="24"/>
        <v>0</v>
      </c>
      <c r="HV152" s="40">
        <f t="shared" ca="1" si="24"/>
        <v>0</v>
      </c>
      <c r="HW152" s="40">
        <f t="shared" ca="1" si="24"/>
        <v>0</v>
      </c>
      <c r="HX152" s="40">
        <f t="shared" ca="1" si="24"/>
        <v>0</v>
      </c>
      <c r="HY152" s="258"/>
      <c r="HZ152" s="306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8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GY153" s="273"/>
      <c r="GZ153" s="306"/>
      <c r="HA153" s="41" t="s">
        <v>37</v>
      </c>
      <c r="HB153" s="40">
        <f ca="1"/>
        <v>-33141.483105805302</v>
      </c>
      <c r="HC153" s="17" t="s">
        <v>205</v>
      </c>
      <c r="HD153" s="17"/>
      <c r="HE153" s="17"/>
      <c r="HF153" s="40">
        <f t="shared" ca="1" si="25"/>
        <v>0</v>
      </c>
      <c r="HG153" s="40">
        <f t="shared" ca="1" si="24"/>
        <v>0</v>
      </c>
      <c r="HH153" s="40">
        <f t="shared" ca="1" si="24"/>
        <v>0</v>
      </c>
      <c r="HI153" s="40">
        <f t="shared" ca="1" si="24"/>
        <v>0</v>
      </c>
      <c r="HJ153" s="40">
        <f t="shared" ca="1" si="24"/>
        <v>-33141.483105805302</v>
      </c>
      <c r="HK153" s="40">
        <f t="shared" ca="1" si="24"/>
        <v>0</v>
      </c>
      <c r="HL153" s="40">
        <f t="shared" ca="1" si="24"/>
        <v>0</v>
      </c>
      <c r="HM153" s="40">
        <f t="shared" ca="1" si="24"/>
        <v>0</v>
      </c>
      <c r="HN153" s="40">
        <f t="shared" ca="1" si="24"/>
        <v>0</v>
      </c>
      <c r="HO153" s="40">
        <f t="shared" ca="1" si="24"/>
        <v>0</v>
      </c>
      <c r="HP153" s="40">
        <f t="shared" ca="1" si="24"/>
        <v>0</v>
      </c>
      <c r="HQ153" s="40">
        <f t="shared" ca="1" si="24"/>
        <v>0</v>
      </c>
      <c r="HR153" s="40">
        <f t="shared" ca="1" si="24"/>
        <v>0</v>
      </c>
      <c r="HS153" s="40">
        <f t="shared" ca="1" si="24"/>
        <v>0</v>
      </c>
      <c r="HT153" s="40">
        <f t="shared" ca="1" si="24"/>
        <v>0</v>
      </c>
      <c r="HU153" s="40">
        <f t="shared" ca="1" si="24"/>
        <v>0</v>
      </c>
      <c r="HV153" s="40">
        <f t="shared" ca="1" si="24"/>
        <v>0</v>
      </c>
      <c r="HW153" s="40">
        <f t="shared" ca="1" si="24"/>
        <v>0</v>
      </c>
      <c r="HX153" s="40">
        <f t="shared" ca="1" si="24"/>
        <v>0</v>
      </c>
      <c r="HY153" s="38"/>
      <c r="HZ153" s="306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-591198123.96304023</v>
      </c>
      <c r="IS153" s="40">
        <f ca="1"/>
        <v>-3406731.5201887693</v>
      </c>
      <c r="IT153" s="40">
        <f ca="1"/>
        <v>-1066602057.2157658</v>
      </c>
      <c r="IU153" s="40">
        <f ca="1"/>
        <v>-5478272.6919700401</v>
      </c>
      <c r="IV153" s="269"/>
      <c r="IX153">
        <f ca="1">SUM(IR153:IU153)</f>
        <v>-1666685185.390965</v>
      </c>
    </row>
    <row r="154" spans="1:258" ht="16" customHeight="1">
      <c r="W154" s="157" t="s">
        <v>108</v>
      </c>
      <c r="X154" s="200">
        <v>0</v>
      </c>
      <c r="Y154" s="200">
        <v>0</v>
      </c>
      <c r="Z154" s="200">
        <f t="shared" ref="Z154:AP154" si="26">Z147</f>
        <v>-2158.5</v>
      </c>
      <c r="AA154" s="200">
        <f t="shared" si="26"/>
        <v>-2753.5</v>
      </c>
      <c r="AB154" s="200">
        <f t="shared" si="26"/>
        <v>-560</v>
      </c>
      <c r="AC154" s="200">
        <f t="shared" si="26"/>
        <v>-25</v>
      </c>
      <c r="AD154" s="200">
        <f t="shared" si="26"/>
        <v>-5425</v>
      </c>
      <c r="AE154" s="200">
        <f t="shared" si="26"/>
        <v>-10340</v>
      </c>
      <c r="AF154" s="200">
        <f t="shared" si="26"/>
        <v>-125</v>
      </c>
      <c r="AG154" s="200">
        <f t="shared" si="26"/>
        <v>-374.49999999999818</v>
      </c>
      <c r="AH154" s="200">
        <f t="shared" si="26"/>
        <v>-535</v>
      </c>
      <c r="AI154" s="200">
        <f t="shared" si="26"/>
        <v>-24819.599999999999</v>
      </c>
      <c r="AJ154" s="200">
        <f t="shared" si="26"/>
        <v>-25664.598356531948</v>
      </c>
      <c r="AK154" s="200">
        <f t="shared" si="26"/>
        <v>-5904</v>
      </c>
      <c r="AL154" s="200">
        <f t="shared" si="26"/>
        <v>-14303.520000000002</v>
      </c>
      <c r="AM154" s="200">
        <f t="shared" si="26"/>
        <v>-3000.4000000000015</v>
      </c>
      <c r="AN154" s="200">
        <f t="shared" si="26"/>
        <v>-335.40164346805403</v>
      </c>
      <c r="AO154" s="200">
        <f t="shared" si="26"/>
        <v>-96</v>
      </c>
      <c r="AP154" s="200">
        <f t="shared" si="26"/>
        <v>-1799.9799999999996</v>
      </c>
      <c r="GY154" s="273"/>
      <c r="GZ154" s="306"/>
      <c r="HA154" s="41" t="s">
        <v>38</v>
      </c>
      <c r="HB154" s="40">
        <f ca="1"/>
        <v>-39087.363634872156</v>
      </c>
      <c r="HC154" s="17" t="s">
        <v>205</v>
      </c>
      <c r="HD154" s="17"/>
      <c r="HE154" s="17"/>
      <c r="HF154" s="40">
        <f t="shared" ca="1" si="25"/>
        <v>0</v>
      </c>
      <c r="HG154" s="40">
        <f t="shared" ca="1" si="24"/>
        <v>0</v>
      </c>
      <c r="HH154" s="40">
        <f t="shared" ca="1" si="24"/>
        <v>0</v>
      </c>
      <c r="HI154" s="40">
        <f t="shared" ca="1" si="24"/>
        <v>0</v>
      </c>
      <c r="HJ154" s="40">
        <f t="shared" ca="1" si="24"/>
        <v>0</v>
      </c>
      <c r="HK154" s="40">
        <f t="shared" ca="1" si="24"/>
        <v>-39087.363634872156</v>
      </c>
      <c r="HL154" s="40">
        <f t="shared" ca="1" si="24"/>
        <v>0</v>
      </c>
      <c r="HM154" s="40">
        <f t="shared" ca="1" si="24"/>
        <v>0</v>
      </c>
      <c r="HN154" s="40">
        <f t="shared" ca="1" si="24"/>
        <v>0</v>
      </c>
      <c r="HO154" s="40">
        <f t="shared" ca="1" si="24"/>
        <v>0</v>
      </c>
      <c r="HP154" s="40">
        <f t="shared" ca="1" si="24"/>
        <v>0</v>
      </c>
      <c r="HQ154" s="40">
        <f t="shared" ca="1" si="24"/>
        <v>0</v>
      </c>
      <c r="HR154" s="40">
        <f t="shared" ca="1" si="24"/>
        <v>0</v>
      </c>
      <c r="HS154" s="40">
        <f t="shared" ca="1" si="24"/>
        <v>0</v>
      </c>
      <c r="HT154" s="40">
        <f t="shared" ca="1" si="24"/>
        <v>0</v>
      </c>
      <c r="HU154" s="40">
        <f t="shared" ca="1" si="24"/>
        <v>0</v>
      </c>
      <c r="HV154" s="40">
        <f t="shared" ca="1" si="24"/>
        <v>0</v>
      </c>
      <c r="HW154" s="40">
        <f t="shared" ca="1" si="24"/>
        <v>0</v>
      </c>
      <c r="HX154" s="40">
        <f t="shared" ca="1" si="24"/>
        <v>0</v>
      </c>
      <c r="HY154" s="38"/>
      <c r="HZ154" s="306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-4685076.76245517</v>
      </c>
      <c r="IS154" s="40">
        <f ca="1"/>
        <v>-634011258.0904268</v>
      </c>
      <c r="IT154" s="40">
        <f ca="1"/>
        <v>-8452517.5410865024</v>
      </c>
      <c r="IU154" s="40">
        <f ca="1"/>
        <v>-1019536332.9969752</v>
      </c>
      <c r="IV154" s="269"/>
      <c r="IX154">
        <f ca="1">SUM(IR154:IU154)</f>
        <v>-1666685185.3909438</v>
      </c>
    </row>
    <row r="155" spans="1:258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06"/>
      <c r="HA155" s="41" t="s">
        <v>13</v>
      </c>
      <c r="HB155" s="40">
        <f ca="1"/>
        <v>0</v>
      </c>
      <c r="HC155" s="17" t="s">
        <v>205</v>
      </c>
      <c r="HD155" s="17"/>
      <c r="HE155" s="17"/>
      <c r="HF155" s="40">
        <f t="shared" ca="1" si="25"/>
        <v>0</v>
      </c>
      <c r="HG155" s="40">
        <f t="shared" ca="1" si="24"/>
        <v>0</v>
      </c>
      <c r="HH155" s="40">
        <f t="shared" ca="1" si="24"/>
        <v>0</v>
      </c>
      <c r="HI155" s="40">
        <f t="shared" ca="1" si="24"/>
        <v>0</v>
      </c>
      <c r="HJ155" s="40">
        <f t="shared" ca="1" si="24"/>
        <v>0</v>
      </c>
      <c r="HK155" s="40">
        <f t="shared" ca="1" si="24"/>
        <v>0</v>
      </c>
      <c r="HL155" s="40">
        <f t="shared" ca="1" si="24"/>
        <v>0</v>
      </c>
      <c r="HM155" s="40">
        <f t="shared" ca="1" si="24"/>
        <v>0</v>
      </c>
      <c r="HN155" s="40">
        <f t="shared" ca="1" si="24"/>
        <v>0</v>
      </c>
      <c r="HO155" s="40">
        <f t="shared" ca="1" si="24"/>
        <v>0</v>
      </c>
      <c r="HP155" s="40">
        <f t="shared" ca="1" si="24"/>
        <v>0</v>
      </c>
      <c r="HQ155" s="40">
        <f t="shared" ca="1" si="24"/>
        <v>0</v>
      </c>
      <c r="HR155" s="40">
        <f t="shared" ca="1" si="24"/>
        <v>0</v>
      </c>
      <c r="HS155" s="40">
        <f t="shared" ca="1" si="24"/>
        <v>0</v>
      </c>
      <c r="HT155" s="40">
        <f t="shared" ca="1" si="24"/>
        <v>0</v>
      </c>
      <c r="HU155" s="40">
        <f t="shared" ca="1" si="24"/>
        <v>0</v>
      </c>
      <c r="HV155" s="40">
        <f t="shared" ca="1" si="24"/>
        <v>0</v>
      </c>
      <c r="HW155" s="40">
        <f t="shared" ca="1" si="24"/>
        <v>0</v>
      </c>
      <c r="HX155" s="40">
        <f t="shared" ca="1" si="24"/>
        <v>0</v>
      </c>
      <c r="HY155" s="38"/>
      <c r="HZ155" s="306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8" ht="16" customHeight="1">
      <c r="GY156" s="273"/>
      <c r="GZ156" s="306"/>
      <c r="HA156" s="41" t="s">
        <v>23</v>
      </c>
      <c r="HB156" s="40">
        <f ca="1"/>
        <v>0</v>
      </c>
      <c r="HC156" s="17" t="s">
        <v>205</v>
      </c>
      <c r="HD156" s="17"/>
      <c r="HE156" s="17"/>
      <c r="HF156" s="40">
        <f t="shared" ca="1" si="25"/>
        <v>0</v>
      </c>
      <c r="HG156" s="40">
        <f t="shared" ca="1" si="24"/>
        <v>0</v>
      </c>
      <c r="HH156" s="40">
        <f t="shared" ca="1" si="24"/>
        <v>0</v>
      </c>
      <c r="HI156" s="40">
        <f t="shared" ca="1" si="24"/>
        <v>0</v>
      </c>
      <c r="HJ156" s="40">
        <f t="shared" ca="1" si="24"/>
        <v>0</v>
      </c>
      <c r="HK156" s="40">
        <f t="shared" ca="1" si="24"/>
        <v>0</v>
      </c>
      <c r="HL156" s="40">
        <f t="shared" ca="1" si="24"/>
        <v>0</v>
      </c>
      <c r="HM156" s="40">
        <f t="shared" ca="1" si="24"/>
        <v>0</v>
      </c>
      <c r="HN156" s="40">
        <f t="shared" ca="1" si="24"/>
        <v>0</v>
      </c>
      <c r="HO156" s="40">
        <f t="shared" ca="1" si="24"/>
        <v>0</v>
      </c>
      <c r="HP156" s="40">
        <f t="shared" ca="1" si="24"/>
        <v>0</v>
      </c>
      <c r="HQ156" s="40">
        <f t="shared" ca="1" si="24"/>
        <v>0</v>
      </c>
      <c r="HR156" s="40">
        <f t="shared" ca="1" si="24"/>
        <v>0</v>
      </c>
      <c r="HS156" s="40">
        <f t="shared" ca="1" si="24"/>
        <v>0</v>
      </c>
      <c r="HT156" s="40">
        <f t="shared" ca="1" si="24"/>
        <v>0</v>
      </c>
      <c r="HU156" s="40">
        <f t="shared" ca="1" si="24"/>
        <v>0</v>
      </c>
      <c r="HV156" s="40">
        <f t="shared" ca="1" si="24"/>
        <v>0</v>
      </c>
      <c r="HW156" s="40">
        <f t="shared" ca="1" si="24"/>
        <v>0</v>
      </c>
      <c r="HX156" s="40">
        <f t="shared" ca="1" si="24"/>
        <v>0</v>
      </c>
      <c r="HY156" s="38"/>
      <c r="HZ156" s="306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8" s="263" customFormat="1" ht="16" customHeight="1">
      <c r="A157" s="302" t="s">
        <v>121</v>
      </c>
      <c r="B157" s="302"/>
      <c r="C157" s="302"/>
      <c r="D157" s="302"/>
      <c r="E157" s="302"/>
      <c r="F157" s="302"/>
      <c r="G157" s="302"/>
      <c r="H157" s="302"/>
      <c r="I157" s="302"/>
      <c r="J157" s="302"/>
      <c r="K157" s="302"/>
      <c r="L157" s="302"/>
      <c r="M157" s="302"/>
      <c r="N157" s="302"/>
      <c r="O157" s="302"/>
      <c r="P157" s="302"/>
      <c r="Q157" s="302"/>
      <c r="R157" s="302"/>
      <c r="S157" s="302"/>
      <c r="T157" s="302"/>
      <c r="U157" s="302"/>
      <c r="V157" s="302"/>
      <c r="W157" s="302"/>
      <c r="X157" s="302"/>
      <c r="Y157" s="302"/>
      <c r="GY157" s="276"/>
      <c r="GZ157" s="306"/>
      <c r="HA157" s="39" t="s">
        <v>22</v>
      </c>
      <c r="HB157" s="213">
        <f ca="1"/>
        <v>0</v>
      </c>
      <c r="HC157" s="277" t="s">
        <v>205</v>
      </c>
      <c r="HD157" s="277"/>
      <c r="HE157" s="277"/>
      <c r="HF157" s="213">
        <f t="shared" ca="1" si="25"/>
        <v>0</v>
      </c>
      <c r="HG157" s="213">
        <f t="shared" ca="1" si="24"/>
        <v>0</v>
      </c>
      <c r="HH157" s="213">
        <f t="shared" ca="1" si="24"/>
        <v>0</v>
      </c>
      <c r="HI157" s="213">
        <f t="shared" ca="1" si="24"/>
        <v>0</v>
      </c>
      <c r="HJ157" s="213">
        <f t="shared" ca="1" si="24"/>
        <v>0</v>
      </c>
      <c r="HK157" s="213">
        <f t="shared" ca="1" si="24"/>
        <v>0</v>
      </c>
      <c r="HL157" s="213">
        <f t="shared" ca="1" si="24"/>
        <v>0</v>
      </c>
      <c r="HM157" s="213">
        <f t="shared" ca="1" si="24"/>
        <v>0</v>
      </c>
      <c r="HN157" s="213">
        <f t="shared" ca="1" si="24"/>
        <v>0</v>
      </c>
      <c r="HO157" s="213">
        <f t="shared" ca="1" si="24"/>
        <v>0</v>
      </c>
      <c r="HP157" s="213">
        <f t="shared" ca="1" si="24"/>
        <v>0</v>
      </c>
      <c r="HQ157" s="213">
        <f t="shared" ca="1" si="24"/>
        <v>0</v>
      </c>
      <c r="HR157" s="213">
        <f t="shared" ca="1" si="24"/>
        <v>0</v>
      </c>
      <c r="HS157" s="213">
        <f t="shared" ca="1" si="24"/>
        <v>0</v>
      </c>
      <c r="HT157" s="213">
        <f t="shared" ca="1" si="24"/>
        <v>0</v>
      </c>
      <c r="HU157" s="213">
        <f t="shared" ca="1" si="24"/>
        <v>0</v>
      </c>
      <c r="HV157" s="213">
        <f t="shared" ca="1" si="24"/>
        <v>0</v>
      </c>
      <c r="HW157" s="213">
        <f t="shared" ca="1" si="24"/>
        <v>0</v>
      </c>
      <c r="HX157" s="213">
        <f t="shared" ca="1" si="24"/>
        <v>0</v>
      </c>
      <c r="HY157" s="277"/>
      <c r="HZ157" s="306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8">
      <c r="GY158" s="273"/>
      <c r="GZ158" s="306"/>
      <c r="HA158" s="41" t="s">
        <v>133</v>
      </c>
      <c r="HB158" s="40">
        <f ca="1"/>
        <v>-92532.617747756085</v>
      </c>
      <c r="HC158" s="17" t="s">
        <v>205</v>
      </c>
      <c r="HD158" s="17"/>
      <c r="HE158" s="17"/>
      <c r="HF158" s="40">
        <f t="shared" ca="1" si="25"/>
        <v>0</v>
      </c>
      <c r="HG158" s="40">
        <f t="shared" ca="1" si="24"/>
        <v>0</v>
      </c>
      <c r="HH158" s="40">
        <f t="shared" ca="1" si="24"/>
        <v>0</v>
      </c>
      <c r="HI158" s="40">
        <f t="shared" ca="1" si="24"/>
        <v>0</v>
      </c>
      <c r="HJ158" s="40">
        <f t="shared" ca="1" si="24"/>
        <v>0</v>
      </c>
      <c r="HK158" s="40">
        <f t="shared" ca="1" si="24"/>
        <v>0</v>
      </c>
      <c r="HL158" s="40">
        <f t="shared" ca="1" si="24"/>
        <v>0</v>
      </c>
      <c r="HM158" s="40">
        <f t="shared" ca="1" si="24"/>
        <v>0</v>
      </c>
      <c r="HN158" s="40">
        <f t="shared" ca="1" si="24"/>
        <v>0</v>
      </c>
      <c r="HO158" s="40">
        <f t="shared" ca="1" si="24"/>
        <v>-92532.617747756085</v>
      </c>
      <c r="HP158" s="40">
        <f t="shared" ca="1" si="24"/>
        <v>0</v>
      </c>
      <c r="HQ158" s="40">
        <f t="shared" ca="1" si="24"/>
        <v>0</v>
      </c>
      <c r="HR158" s="40">
        <f t="shared" ca="1" si="24"/>
        <v>0</v>
      </c>
      <c r="HS158" s="40">
        <f t="shared" ca="1" si="24"/>
        <v>0</v>
      </c>
      <c r="HT158" s="40">
        <f t="shared" ca="1" si="24"/>
        <v>0</v>
      </c>
      <c r="HU158" s="40">
        <f t="shared" ca="1" si="24"/>
        <v>0</v>
      </c>
      <c r="HV158" s="40">
        <f t="shared" ca="1" si="24"/>
        <v>0</v>
      </c>
      <c r="HW158" s="40">
        <f t="shared" ca="1" si="24"/>
        <v>0</v>
      </c>
      <c r="HX158" s="40">
        <f t="shared" ca="1" si="24"/>
        <v>0</v>
      </c>
      <c r="HY158" s="17"/>
      <c r="HZ158" s="306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-1441744566.6187372</v>
      </c>
      <c r="IS158" s="40">
        <f ca="1"/>
        <v>-8307936.8152191723</v>
      </c>
      <c r="IT158" s="40">
        <f ca="1"/>
        <v>-36587728.380124129</v>
      </c>
      <c r="IU158" s="40">
        <f ca="1"/>
        <v>-13359768.185931886</v>
      </c>
      <c r="IV158" s="269"/>
      <c r="IX158">
        <f ca="1">SUM(IR158:IU158)</f>
        <v>-1500000000.0000124</v>
      </c>
    </row>
    <row r="159" spans="1:258">
      <c r="A159" s="293" t="s">
        <v>122</v>
      </c>
      <c r="B159" s="293"/>
      <c r="C159" s="293"/>
      <c r="D159" s="293"/>
      <c r="E159" s="293"/>
      <c r="F159" s="293"/>
      <c r="G159" s="293"/>
      <c r="H159" s="293"/>
      <c r="I159" s="293"/>
      <c r="GY159" s="273"/>
      <c r="GZ159" s="306"/>
      <c r="HA159" s="41" t="s">
        <v>134</v>
      </c>
      <c r="HB159" s="40">
        <f ca="1"/>
        <v>-80877.06685837527</v>
      </c>
      <c r="HC159" s="17" t="s">
        <v>205</v>
      </c>
      <c r="HD159" s="17"/>
      <c r="HE159" s="17"/>
      <c r="HF159" s="40">
        <f t="shared" ca="1" si="25"/>
        <v>0</v>
      </c>
      <c r="HG159" s="40">
        <f t="shared" ca="1" si="24"/>
        <v>0</v>
      </c>
      <c r="HH159" s="40">
        <f t="shared" ca="1" si="24"/>
        <v>0</v>
      </c>
      <c r="HI159" s="40">
        <f t="shared" ca="1" si="24"/>
        <v>0</v>
      </c>
      <c r="HJ159" s="40">
        <f t="shared" ca="1" si="24"/>
        <v>0</v>
      </c>
      <c r="HK159" s="40">
        <f t="shared" ca="1" si="24"/>
        <v>0</v>
      </c>
      <c r="HL159" s="40">
        <f t="shared" ca="1" si="24"/>
        <v>0</v>
      </c>
      <c r="HM159" s="40">
        <f t="shared" ca="1" si="24"/>
        <v>0</v>
      </c>
      <c r="HN159" s="40">
        <f t="shared" ca="1" si="24"/>
        <v>0</v>
      </c>
      <c r="HO159" s="40">
        <f t="shared" ca="1" si="24"/>
        <v>0</v>
      </c>
      <c r="HP159" s="40">
        <f t="shared" ca="1" si="24"/>
        <v>-80877.06685837527</v>
      </c>
      <c r="HQ159" s="40">
        <f t="shared" ca="1" si="24"/>
        <v>0</v>
      </c>
      <c r="HR159" s="40">
        <f t="shared" ca="1" si="24"/>
        <v>0</v>
      </c>
      <c r="HS159" s="40">
        <f t="shared" ca="1" si="24"/>
        <v>0</v>
      </c>
      <c r="HT159" s="40">
        <f t="shared" ca="1" si="24"/>
        <v>0</v>
      </c>
      <c r="HU159" s="40">
        <f t="shared" ca="1" si="24"/>
        <v>0</v>
      </c>
      <c r="HV159" s="40">
        <f t="shared" ca="1" si="24"/>
        <v>0</v>
      </c>
      <c r="HW159" s="40">
        <f t="shared" ca="1" si="24"/>
        <v>0</v>
      </c>
      <c r="HX159" s="40">
        <f t="shared" ca="1" si="24"/>
        <v>0</v>
      </c>
      <c r="HY159" s="17"/>
      <c r="HZ159" s="306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0</v>
      </c>
      <c r="IT159" s="40">
        <f ca="1"/>
        <v>-2250000000</v>
      </c>
      <c r="IU159" s="40">
        <f ca="1"/>
        <v>0</v>
      </c>
      <c r="IV159" s="269"/>
      <c r="IX159">
        <f ca="1">SUM(IR159:IU159)</f>
        <v>-2250000000</v>
      </c>
    </row>
    <row r="160" spans="1:258">
      <c r="A160" s="253"/>
      <c r="B160" s="253"/>
      <c r="C160" s="253"/>
      <c r="D160" s="253"/>
      <c r="E160" s="253"/>
      <c r="F160" s="253"/>
      <c r="G160" s="253"/>
      <c r="H160" s="19"/>
      <c r="I160" s="19"/>
      <c r="GY160" s="273"/>
      <c r="GZ160" s="306"/>
      <c r="HA160" s="41" t="s">
        <v>32</v>
      </c>
      <c r="HB160" s="40">
        <f ca="1"/>
        <v>0</v>
      </c>
      <c r="HC160" s="17" t="s">
        <v>205</v>
      </c>
      <c r="HD160" s="17"/>
      <c r="HE160" s="17"/>
      <c r="HF160" s="40">
        <f t="shared" ca="1" si="25"/>
        <v>0</v>
      </c>
      <c r="HG160" s="40">
        <f t="shared" ca="1" si="24"/>
        <v>0</v>
      </c>
      <c r="HH160" s="40">
        <f t="shared" ca="1" si="24"/>
        <v>0</v>
      </c>
      <c r="HI160" s="40">
        <f t="shared" ca="1" si="24"/>
        <v>0</v>
      </c>
      <c r="HJ160" s="40">
        <f t="shared" ca="1" si="24"/>
        <v>0</v>
      </c>
      <c r="HK160" s="40">
        <f t="shared" ca="1" si="24"/>
        <v>0</v>
      </c>
      <c r="HL160" s="40">
        <f t="shared" ca="1" si="24"/>
        <v>0</v>
      </c>
      <c r="HM160" s="40">
        <f t="shared" ca="1" si="24"/>
        <v>0</v>
      </c>
      <c r="HN160" s="40">
        <f t="shared" ca="1" si="24"/>
        <v>0</v>
      </c>
      <c r="HO160" s="40">
        <f t="shared" ca="1" si="24"/>
        <v>0</v>
      </c>
      <c r="HP160" s="40">
        <f t="shared" ca="1" si="24"/>
        <v>0</v>
      </c>
      <c r="HQ160" s="40">
        <f t="shared" ca="1" si="24"/>
        <v>0</v>
      </c>
      <c r="HR160" s="40">
        <f t="shared" ca="1" si="24"/>
        <v>0</v>
      </c>
      <c r="HS160" s="40">
        <f t="shared" ca="1" si="24"/>
        <v>0</v>
      </c>
      <c r="HT160" s="40">
        <f t="shared" ca="1" si="24"/>
        <v>0</v>
      </c>
      <c r="HU160" s="40">
        <f t="shared" ca="1" si="24"/>
        <v>0</v>
      </c>
      <c r="HV160" s="40">
        <f t="shared" ca="1" si="24"/>
        <v>0</v>
      </c>
      <c r="HW160" s="40">
        <f t="shared" ca="1" si="24"/>
        <v>0</v>
      </c>
      <c r="HX160" s="40">
        <f t="shared" ca="1" si="24"/>
        <v>0</v>
      </c>
      <c r="HY160" s="17"/>
      <c r="HZ160" s="306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03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GY161" s="273"/>
      <c r="GZ161" s="306"/>
      <c r="HA161" s="41" t="s">
        <v>33</v>
      </c>
      <c r="HB161" s="40">
        <f ca="1"/>
        <v>0</v>
      </c>
      <c r="HC161" s="17" t="s">
        <v>205</v>
      </c>
      <c r="HD161" s="17"/>
      <c r="HE161" s="17"/>
      <c r="HF161" s="40">
        <f t="shared" ca="1" si="25"/>
        <v>0</v>
      </c>
      <c r="HG161" s="40">
        <f t="shared" ca="1" si="24"/>
        <v>0</v>
      </c>
      <c r="HH161" s="40">
        <f t="shared" ca="1" si="24"/>
        <v>0</v>
      </c>
      <c r="HI161" s="40">
        <f t="shared" ca="1" si="24"/>
        <v>0</v>
      </c>
      <c r="HJ161" s="40">
        <f t="shared" ca="1" si="24"/>
        <v>0</v>
      </c>
      <c r="HK161" s="40">
        <f t="shared" ca="1" si="24"/>
        <v>0</v>
      </c>
      <c r="HL161" s="40">
        <f t="shared" ca="1" si="24"/>
        <v>0</v>
      </c>
      <c r="HM161" s="40">
        <f t="shared" ca="1" si="24"/>
        <v>0</v>
      </c>
      <c r="HN161" s="40">
        <f t="shared" ca="1" si="24"/>
        <v>0</v>
      </c>
      <c r="HO161" s="40">
        <f t="shared" ca="1" si="24"/>
        <v>0</v>
      </c>
      <c r="HP161" s="40">
        <f t="shared" ca="1" si="24"/>
        <v>0</v>
      </c>
      <c r="HQ161" s="40">
        <f t="shared" ca="1" si="24"/>
        <v>0</v>
      </c>
      <c r="HR161" s="40">
        <f t="shared" ca="1" si="24"/>
        <v>0</v>
      </c>
      <c r="HS161" s="40">
        <f t="shared" ca="1" si="24"/>
        <v>0</v>
      </c>
      <c r="HT161" s="40">
        <f t="shared" ca="1" si="24"/>
        <v>0</v>
      </c>
      <c r="HU161" s="40">
        <f t="shared" ca="1" si="24"/>
        <v>0</v>
      </c>
      <c r="HV161" s="40">
        <f t="shared" ca="1" si="24"/>
        <v>0</v>
      </c>
      <c r="HW161" s="40">
        <f t="shared" ca="1" si="24"/>
        <v>0</v>
      </c>
      <c r="HX161" s="40">
        <f t="shared" ca="1" si="24"/>
        <v>0</v>
      </c>
      <c r="HY161" s="17"/>
      <c r="HZ161" s="306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03"/>
      <c r="B162" s="28" t="s">
        <v>221</v>
      </c>
      <c r="C162" s="200">
        <f t="shared" ref="C162:C180" si="27">BD127</f>
        <v>0</v>
      </c>
      <c r="D162" s="257"/>
      <c r="E162" s="86">
        <f t="shared" ref="E162:E180" si="28">BB74</f>
        <v>0</v>
      </c>
      <c r="H162" s="257"/>
      <c r="I162" s="27">
        <f t="shared" ref="I162:I180" si="29">C162-E162</f>
        <v>0</v>
      </c>
      <c r="GY162" s="273"/>
      <c r="GZ162" s="306"/>
      <c r="HA162" s="41" t="s">
        <v>42</v>
      </c>
      <c r="HB162" s="40">
        <f ca="1"/>
        <v>0</v>
      </c>
      <c r="HC162" s="17" t="s">
        <v>205</v>
      </c>
      <c r="HD162" s="17"/>
      <c r="HE162" s="17"/>
      <c r="HF162" s="40">
        <f t="shared" ca="1" si="25"/>
        <v>0</v>
      </c>
      <c r="HG162" s="40">
        <f t="shared" ca="1" si="24"/>
        <v>0</v>
      </c>
      <c r="HH162" s="40">
        <f t="shared" ca="1" si="24"/>
        <v>0</v>
      </c>
      <c r="HI162" s="40">
        <f t="shared" ca="1" si="24"/>
        <v>0</v>
      </c>
      <c r="HJ162" s="40">
        <f t="shared" ca="1" si="24"/>
        <v>0</v>
      </c>
      <c r="HK162" s="40">
        <f t="shared" ca="1" si="24"/>
        <v>0</v>
      </c>
      <c r="HL162" s="40">
        <f t="shared" ca="1" si="24"/>
        <v>0</v>
      </c>
      <c r="HM162" s="40">
        <f t="shared" ca="1" si="24"/>
        <v>0</v>
      </c>
      <c r="HN162" s="40">
        <f t="shared" ca="1" si="24"/>
        <v>0</v>
      </c>
      <c r="HO162" s="40">
        <f t="shared" ca="1" si="24"/>
        <v>0</v>
      </c>
      <c r="HP162" s="40">
        <f t="shared" ca="1" si="24"/>
        <v>0</v>
      </c>
      <c r="HQ162" s="40">
        <f t="shared" ca="1" si="24"/>
        <v>0</v>
      </c>
      <c r="HR162" s="40">
        <f t="shared" ca="1" si="24"/>
        <v>0</v>
      </c>
      <c r="HS162" s="40">
        <f t="shared" ca="1" si="24"/>
        <v>0</v>
      </c>
      <c r="HT162" s="40">
        <f t="shared" ca="1" si="24"/>
        <v>0</v>
      </c>
      <c r="HU162" s="40">
        <f t="shared" ca="1" si="24"/>
        <v>0</v>
      </c>
      <c r="HV162" s="40">
        <f t="shared" ca="1" si="24"/>
        <v>0</v>
      </c>
      <c r="HW162" s="40">
        <f t="shared" ca="1" si="24"/>
        <v>0</v>
      </c>
      <c r="HX162" s="40">
        <f t="shared" ca="1" si="24"/>
        <v>0</v>
      </c>
      <c r="HY162" s="17"/>
      <c r="HZ162" s="306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03"/>
      <c r="B163" s="28" t="s">
        <v>222</v>
      </c>
      <c r="C163" s="200">
        <f t="shared" si="27"/>
        <v>0</v>
      </c>
      <c r="D163" s="257"/>
      <c r="E163" s="86">
        <f t="shared" si="28"/>
        <v>0</v>
      </c>
      <c r="H163" s="257"/>
      <c r="I163" s="27">
        <f t="shared" si="29"/>
        <v>0</v>
      </c>
      <c r="GY163" s="273"/>
      <c r="GZ163" s="306"/>
      <c r="HA163" s="41" t="s">
        <v>34</v>
      </c>
      <c r="HB163" s="40">
        <f ca="1"/>
        <v>0</v>
      </c>
      <c r="HC163" s="17" t="s">
        <v>205</v>
      </c>
      <c r="HD163" s="17"/>
      <c r="HE163" s="17"/>
      <c r="HF163" s="40">
        <f t="shared" ca="1" si="25"/>
        <v>0</v>
      </c>
      <c r="HG163" s="40">
        <f t="shared" ca="1" si="24"/>
        <v>0</v>
      </c>
      <c r="HH163" s="40">
        <f t="shared" ca="1" si="24"/>
        <v>0</v>
      </c>
      <c r="HI163" s="40">
        <f t="shared" ca="1" si="24"/>
        <v>0</v>
      </c>
      <c r="HJ163" s="40">
        <f t="shared" ref="HJ163:HX167" ca="1" si="30">IF((ROW()-ROW($HF$149))=(COLUMN()-COLUMN($HF$149)),INDIRECT("HB"&amp;ROW()),0)</f>
        <v>0</v>
      </c>
      <c r="HK163" s="40">
        <f t="shared" ca="1" si="30"/>
        <v>0</v>
      </c>
      <c r="HL163" s="40">
        <f t="shared" ca="1" si="30"/>
        <v>0</v>
      </c>
      <c r="HM163" s="40">
        <f t="shared" ca="1" si="30"/>
        <v>0</v>
      </c>
      <c r="HN163" s="40">
        <f t="shared" ca="1" si="30"/>
        <v>0</v>
      </c>
      <c r="HO163" s="40">
        <f t="shared" ca="1" si="30"/>
        <v>0</v>
      </c>
      <c r="HP163" s="40">
        <f t="shared" ca="1" si="30"/>
        <v>0</v>
      </c>
      <c r="HQ163" s="40">
        <f t="shared" ca="1" si="30"/>
        <v>0</v>
      </c>
      <c r="HR163" s="40">
        <f t="shared" ca="1" si="30"/>
        <v>0</v>
      </c>
      <c r="HS163" s="40">
        <f t="shared" ca="1" si="30"/>
        <v>0</v>
      </c>
      <c r="HT163" s="40">
        <f t="shared" ca="1" si="30"/>
        <v>0</v>
      </c>
      <c r="HU163" s="40">
        <f t="shared" ca="1" si="30"/>
        <v>0</v>
      </c>
      <c r="HV163" s="40">
        <f t="shared" ca="1" si="30"/>
        <v>0</v>
      </c>
      <c r="HW163" s="40">
        <f t="shared" ca="1" si="30"/>
        <v>0</v>
      </c>
      <c r="HX163" s="40">
        <f t="shared" ca="1" si="30"/>
        <v>0</v>
      </c>
      <c r="HY163" s="17"/>
      <c r="HZ163" s="306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03"/>
      <c r="B164" s="28" t="s">
        <v>27</v>
      </c>
      <c r="C164" s="200">
        <f t="shared" si="27"/>
        <v>0</v>
      </c>
      <c r="D164" s="257"/>
      <c r="E164" s="86">
        <f t="shared" si="28"/>
        <v>0</v>
      </c>
      <c r="H164" s="257"/>
      <c r="I164" s="27">
        <f t="shared" si="29"/>
        <v>0</v>
      </c>
      <c r="GY164" s="273"/>
      <c r="GZ164" s="306"/>
      <c r="HA164" s="41" t="s">
        <v>35</v>
      </c>
      <c r="HB164" s="40">
        <f ca="1"/>
        <v>0</v>
      </c>
      <c r="HC164" s="17" t="s">
        <v>206</v>
      </c>
      <c r="HD164" s="17"/>
      <c r="HE164" s="17"/>
      <c r="HF164" s="40">
        <f t="shared" ca="1" si="25"/>
        <v>0</v>
      </c>
      <c r="HG164" s="40">
        <f t="shared" ca="1" si="25"/>
        <v>0</v>
      </c>
      <c r="HH164" s="40">
        <f t="shared" ca="1" si="25"/>
        <v>0</v>
      </c>
      <c r="HI164" s="40">
        <f t="shared" ca="1" si="25"/>
        <v>0</v>
      </c>
      <c r="HJ164" s="40">
        <f t="shared" ca="1" si="25"/>
        <v>0</v>
      </c>
      <c r="HK164" s="40">
        <f t="shared" ca="1" si="25"/>
        <v>0</v>
      </c>
      <c r="HL164" s="40">
        <f t="shared" ca="1" si="25"/>
        <v>0</v>
      </c>
      <c r="HM164" s="40">
        <f t="shared" ca="1" si="25"/>
        <v>0</v>
      </c>
      <c r="HN164" s="40">
        <f t="shared" ca="1" si="25"/>
        <v>0</v>
      </c>
      <c r="HO164" s="40">
        <f t="shared" ca="1" si="25"/>
        <v>0</v>
      </c>
      <c r="HP164" s="40">
        <f t="shared" ca="1" si="25"/>
        <v>0</v>
      </c>
      <c r="HQ164" s="40">
        <f t="shared" ca="1" si="25"/>
        <v>0</v>
      </c>
      <c r="HR164" s="40">
        <f t="shared" ca="1" si="25"/>
        <v>0</v>
      </c>
      <c r="HS164" s="40">
        <f t="shared" ca="1" si="25"/>
        <v>0</v>
      </c>
      <c r="HT164" s="40">
        <f t="shared" ca="1" si="25"/>
        <v>0</v>
      </c>
      <c r="HU164" s="40">
        <f t="shared" ca="1" si="25"/>
        <v>0</v>
      </c>
      <c r="HV164" s="40">
        <f t="shared" ca="1" si="30"/>
        <v>0</v>
      </c>
      <c r="HW164" s="40">
        <f t="shared" ca="1" si="30"/>
        <v>0</v>
      </c>
      <c r="HX164" s="40">
        <f t="shared" ca="1" si="30"/>
        <v>0</v>
      </c>
      <c r="HY164" s="17"/>
      <c r="HZ164" s="306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03"/>
      <c r="B165" s="28" t="s">
        <v>223</v>
      </c>
      <c r="C165" s="200">
        <f t="shared" si="27"/>
        <v>0</v>
      </c>
      <c r="D165" s="257"/>
      <c r="E165" s="86">
        <f t="shared" si="28"/>
        <v>0</v>
      </c>
      <c r="H165" s="257"/>
      <c r="I165" s="27">
        <f t="shared" si="29"/>
        <v>0</v>
      </c>
      <c r="GY165" s="273"/>
      <c r="GZ165" s="306"/>
      <c r="HA165" s="41" t="s">
        <v>36</v>
      </c>
      <c r="HB165" s="40">
        <f ca="1"/>
        <v>0</v>
      </c>
      <c r="HC165" s="17" t="s">
        <v>207</v>
      </c>
      <c r="HD165" s="17"/>
      <c r="HE165" s="17"/>
      <c r="HF165" s="40">
        <f t="shared" ca="1" si="25"/>
        <v>0</v>
      </c>
      <c r="HG165" s="40">
        <f t="shared" ca="1" si="25"/>
        <v>0</v>
      </c>
      <c r="HH165" s="40">
        <f t="shared" ca="1" si="25"/>
        <v>0</v>
      </c>
      <c r="HI165" s="40">
        <f t="shared" ca="1" si="25"/>
        <v>0</v>
      </c>
      <c r="HJ165" s="40">
        <f t="shared" ca="1" si="25"/>
        <v>0</v>
      </c>
      <c r="HK165" s="40">
        <f t="shared" ca="1" si="25"/>
        <v>0</v>
      </c>
      <c r="HL165" s="40">
        <f t="shared" ca="1" si="25"/>
        <v>0</v>
      </c>
      <c r="HM165" s="40">
        <f t="shared" ca="1" si="25"/>
        <v>0</v>
      </c>
      <c r="HN165" s="40">
        <f t="shared" ca="1" si="25"/>
        <v>0</v>
      </c>
      <c r="HO165" s="40">
        <f t="shared" ca="1" si="25"/>
        <v>0</v>
      </c>
      <c r="HP165" s="40">
        <f t="shared" ca="1" si="25"/>
        <v>0</v>
      </c>
      <c r="HQ165" s="40">
        <f t="shared" ca="1" si="25"/>
        <v>0</v>
      </c>
      <c r="HR165" s="40">
        <f t="shared" ca="1" si="25"/>
        <v>0</v>
      </c>
      <c r="HS165" s="40">
        <f t="shared" ca="1" si="25"/>
        <v>0</v>
      </c>
      <c r="HT165" s="40">
        <f t="shared" ca="1" si="25"/>
        <v>0</v>
      </c>
      <c r="HU165" s="40">
        <f t="shared" ca="1" si="25"/>
        <v>0</v>
      </c>
      <c r="HV165" s="40">
        <f t="shared" ca="1" si="30"/>
        <v>0</v>
      </c>
      <c r="HW165" s="40">
        <f t="shared" ca="1" si="30"/>
        <v>0</v>
      </c>
      <c r="HX165" s="40">
        <f t="shared" ca="1" si="30"/>
        <v>0</v>
      </c>
      <c r="HY165" s="17"/>
      <c r="HZ165" s="306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03"/>
      <c r="B166" s="28" t="s">
        <v>224</v>
      </c>
      <c r="C166" s="200">
        <f t="shared" si="27"/>
        <v>0</v>
      </c>
      <c r="D166" s="257"/>
      <c r="E166" s="86">
        <f t="shared" si="28"/>
        <v>0</v>
      </c>
      <c r="H166" s="257"/>
      <c r="I166" s="27">
        <f t="shared" si="29"/>
        <v>0</v>
      </c>
      <c r="GY166" s="273"/>
      <c r="GZ166" s="306"/>
      <c r="HA166" s="41" t="s">
        <v>41</v>
      </c>
      <c r="HB166" s="40">
        <f ca="1"/>
        <v>0</v>
      </c>
      <c r="HC166" s="17" t="s">
        <v>208</v>
      </c>
      <c r="HD166" s="17"/>
      <c r="HE166" s="17"/>
      <c r="HF166" s="40">
        <f t="shared" ca="1" si="25"/>
        <v>0</v>
      </c>
      <c r="HG166" s="40">
        <f t="shared" ca="1" si="25"/>
        <v>0</v>
      </c>
      <c r="HH166" s="40">
        <f t="shared" ca="1" si="25"/>
        <v>0</v>
      </c>
      <c r="HI166" s="40">
        <f t="shared" ca="1" si="25"/>
        <v>0</v>
      </c>
      <c r="HJ166" s="40">
        <f t="shared" ca="1" si="25"/>
        <v>0</v>
      </c>
      <c r="HK166" s="40">
        <f t="shared" ca="1" si="25"/>
        <v>0</v>
      </c>
      <c r="HL166" s="40">
        <f t="shared" ca="1" si="25"/>
        <v>0</v>
      </c>
      <c r="HM166" s="40">
        <f t="shared" ca="1" si="25"/>
        <v>0</v>
      </c>
      <c r="HN166" s="40">
        <f t="shared" ca="1" si="25"/>
        <v>0</v>
      </c>
      <c r="HO166" s="40">
        <f t="shared" ca="1" si="25"/>
        <v>0</v>
      </c>
      <c r="HP166" s="40">
        <f t="shared" ca="1" si="25"/>
        <v>0</v>
      </c>
      <c r="HQ166" s="40">
        <f t="shared" ca="1" si="25"/>
        <v>0</v>
      </c>
      <c r="HR166" s="40">
        <f t="shared" ca="1" si="25"/>
        <v>0</v>
      </c>
      <c r="HS166" s="40">
        <f t="shared" ca="1" si="25"/>
        <v>0</v>
      </c>
      <c r="HT166" s="40">
        <f t="shared" ca="1" si="25"/>
        <v>0</v>
      </c>
      <c r="HU166" s="40">
        <f t="shared" ca="1" si="25"/>
        <v>0</v>
      </c>
      <c r="HV166" s="40">
        <f t="shared" ca="1" si="30"/>
        <v>0</v>
      </c>
      <c r="HW166" s="40">
        <f t="shared" ca="1" si="30"/>
        <v>0</v>
      </c>
      <c r="HX166" s="40">
        <f t="shared" ca="1" si="30"/>
        <v>0</v>
      </c>
      <c r="HY166" s="17"/>
      <c r="HZ166" s="306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03"/>
      <c r="B167" s="28" t="s">
        <v>15</v>
      </c>
      <c r="C167" s="200">
        <f t="shared" si="27"/>
        <v>0</v>
      </c>
      <c r="E167" s="86">
        <f t="shared" si="28"/>
        <v>0</v>
      </c>
      <c r="I167" s="27">
        <f t="shared" si="29"/>
        <v>0</v>
      </c>
      <c r="GY167" s="273"/>
      <c r="GZ167" s="306"/>
      <c r="HA167" s="41" t="s">
        <v>136</v>
      </c>
      <c r="HB167" s="40">
        <f ca="1"/>
        <v>0.99999999999999989</v>
      </c>
      <c r="HC167" s="17" t="s">
        <v>209</v>
      </c>
      <c r="HD167" s="17"/>
      <c r="HE167" s="17"/>
      <c r="HF167" s="40">
        <f t="shared" ca="1" si="25"/>
        <v>0</v>
      </c>
      <c r="HG167" s="40">
        <f t="shared" ca="1" si="25"/>
        <v>0</v>
      </c>
      <c r="HH167" s="40">
        <f t="shared" ca="1" si="25"/>
        <v>0</v>
      </c>
      <c r="HI167" s="40">
        <f t="shared" ca="1" si="25"/>
        <v>0</v>
      </c>
      <c r="HJ167" s="40">
        <f t="shared" ca="1" si="25"/>
        <v>0</v>
      </c>
      <c r="HK167" s="40">
        <f t="shared" ca="1" si="25"/>
        <v>0</v>
      </c>
      <c r="HL167" s="40">
        <f t="shared" ca="1" si="25"/>
        <v>0</v>
      </c>
      <c r="HM167" s="40">
        <f t="shared" ca="1" si="25"/>
        <v>0</v>
      </c>
      <c r="HN167" s="40">
        <f t="shared" ca="1" si="25"/>
        <v>0</v>
      </c>
      <c r="HO167" s="40">
        <f t="shared" ca="1" si="25"/>
        <v>0</v>
      </c>
      <c r="HP167" s="40">
        <f t="shared" ca="1" si="25"/>
        <v>0</v>
      </c>
      <c r="HQ167" s="40">
        <f t="shared" ca="1" si="25"/>
        <v>0</v>
      </c>
      <c r="HR167" s="40">
        <f t="shared" ca="1" si="25"/>
        <v>0</v>
      </c>
      <c r="HS167" s="40">
        <f t="shared" ca="1" si="25"/>
        <v>0</v>
      </c>
      <c r="HT167" s="40">
        <f t="shared" ca="1" si="25"/>
        <v>0</v>
      </c>
      <c r="HU167" s="40">
        <f t="shared" ca="1" si="25"/>
        <v>0</v>
      </c>
      <c r="HV167" s="40">
        <f t="shared" ca="1" si="30"/>
        <v>0</v>
      </c>
      <c r="HW167" s="40">
        <f t="shared" ca="1" si="30"/>
        <v>0</v>
      </c>
      <c r="HX167" s="40">
        <f t="shared" ca="1" si="30"/>
        <v>0.99999999999999989</v>
      </c>
      <c r="HY167" s="17"/>
      <c r="HZ167" s="306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645725926.42583477</v>
      </c>
      <c r="IT167" s="40">
        <f ca="1"/>
        <v>3361642303.1369767</v>
      </c>
      <c r="IU167" s="40">
        <f ca="1"/>
        <v>1038374373.8748772</v>
      </c>
      <c r="IV167" s="269"/>
      <c r="IX167">
        <f ca="1">SUM(IR167:IU167)</f>
        <v>149999999999.99997</v>
      </c>
    </row>
    <row r="168" spans="1:258" ht="20">
      <c r="A168" s="303"/>
      <c r="B168" s="28" t="s">
        <v>226</v>
      </c>
      <c r="C168" s="200">
        <f t="shared" si="27"/>
        <v>0</v>
      </c>
      <c r="E168" s="86">
        <f t="shared" si="28"/>
        <v>0</v>
      </c>
      <c r="I168" s="27">
        <f t="shared" si="29"/>
        <v>0</v>
      </c>
      <c r="GY168" s="273"/>
      <c r="GZ168" s="259"/>
      <c r="HA168" s="38"/>
      <c r="HB168" s="261" t="s">
        <v>233</v>
      </c>
      <c r="HC168" s="38"/>
      <c r="HD168" s="17"/>
      <c r="HE168" s="17"/>
      <c r="HF168" s="300" t="s">
        <v>211</v>
      </c>
      <c r="HG168" s="300"/>
      <c r="HH168" s="300"/>
      <c r="HI168" s="300"/>
      <c r="HJ168" s="300"/>
      <c r="HK168" s="300"/>
      <c r="HL168" s="300"/>
      <c r="HM168" s="300"/>
      <c r="HN168" s="300"/>
      <c r="HO168" s="300"/>
      <c r="HP168" s="300"/>
      <c r="HQ168" s="300"/>
      <c r="HR168" s="300"/>
      <c r="HS168" s="300"/>
      <c r="HT168" s="300"/>
      <c r="HU168" s="300"/>
      <c r="HV168" s="300"/>
      <c r="HW168" s="300"/>
      <c r="HX168" s="300"/>
      <c r="HY168" s="17"/>
      <c r="HZ168" s="17"/>
      <c r="IA168" s="17"/>
      <c r="IB168" s="301" t="s">
        <v>234</v>
      </c>
      <c r="IC168" s="301"/>
      <c r="ID168" s="301"/>
      <c r="IE168" s="301"/>
      <c r="IF168" s="301"/>
      <c r="IG168" s="301"/>
      <c r="IH168" s="301"/>
      <c r="II168" s="301"/>
      <c r="IJ168" s="301"/>
      <c r="IK168" s="301"/>
      <c r="IL168" s="301"/>
      <c r="IM168" s="301"/>
      <c r="IN168" s="301"/>
      <c r="IO168" s="301"/>
      <c r="IP168" s="301"/>
      <c r="IQ168" s="301"/>
      <c r="IR168" s="301"/>
      <c r="IS168" s="301"/>
      <c r="IT168" s="301"/>
      <c r="IU168" s="301"/>
      <c r="IV168" s="269"/>
    </row>
    <row r="169" spans="1:258" ht="17" thickBot="1">
      <c r="A169" s="303"/>
      <c r="B169" s="28" t="s">
        <v>21</v>
      </c>
      <c r="C169" s="200">
        <f t="shared" si="27"/>
        <v>0</v>
      </c>
      <c r="E169" s="86">
        <f t="shared" si="28"/>
        <v>0</v>
      </c>
      <c r="I169" s="27">
        <f t="shared" si="29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03"/>
      <c r="B170" s="28" t="s">
        <v>225</v>
      </c>
      <c r="C170" s="200">
        <f t="shared" si="27"/>
        <v>0</v>
      </c>
      <c r="E170" s="86">
        <f t="shared" si="28"/>
        <v>0</v>
      </c>
      <c r="I170" s="27">
        <f t="shared" si="29"/>
        <v>0</v>
      </c>
    </row>
    <row r="171" spans="1:258">
      <c r="A171" s="303"/>
      <c r="B171" s="28" t="s">
        <v>20</v>
      </c>
      <c r="C171" s="200">
        <f t="shared" si="27"/>
        <v>0</v>
      </c>
      <c r="D171" s="257"/>
      <c r="E171" s="86">
        <f t="shared" si="28"/>
        <v>0</v>
      </c>
      <c r="H171" s="257"/>
      <c r="I171" s="27">
        <f t="shared" si="29"/>
        <v>0</v>
      </c>
    </row>
    <row r="172" spans="1:258">
      <c r="A172" s="303"/>
      <c r="B172" s="28" t="s">
        <v>227</v>
      </c>
      <c r="C172" s="200">
        <f t="shared" si="27"/>
        <v>0</v>
      </c>
      <c r="D172" s="257"/>
      <c r="E172" s="86">
        <f t="shared" si="28"/>
        <v>0</v>
      </c>
      <c r="H172" s="257"/>
      <c r="I172" s="27">
        <f t="shared" si="29"/>
        <v>0</v>
      </c>
    </row>
    <row r="173" spans="1:258">
      <c r="A173" s="303"/>
      <c r="B173" s="28" t="s">
        <v>30</v>
      </c>
      <c r="C173" s="200">
        <f t="shared" si="27"/>
        <v>0</v>
      </c>
      <c r="E173" s="86">
        <f t="shared" si="28"/>
        <v>0</v>
      </c>
      <c r="I173" s="27">
        <f t="shared" si="29"/>
        <v>0</v>
      </c>
    </row>
    <row r="174" spans="1:258">
      <c r="A174" s="303"/>
      <c r="B174" s="28" t="s">
        <v>31</v>
      </c>
      <c r="C174" s="200">
        <f t="shared" si="27"/>
        <v>0</v>
      </c>
      <c r="D174" s="253" t="s">
        <v>26</v>
      </c>
      <c r="E174" s="86">
        <f t="shared" si="28"/>
        <v>0</v>
      </c>
      <c r="H174" s="159" t="s">
        <v>25</v>
      </c>
      <c r="I174" s="27">
        <f t="shared" si="29"/>
        <v>0</v>
      </c>
    </row>
    <row r="175" spans="1:258">
      <c r="A175" s="303"/>
      <c r="B175" s="28" t="s">
        <v>137</v>
      </c>
      <c r="C175" s="200">
        <f t="shared" si="27"/>
        <v>0</v>
      </c>
      <c r="D175" s="257"/>
      <c r="E175" s="86">
        <f t="shared" si="28"/>
        <v>0</v>
      </c>
      <c r="H175" s="257"/>
      <c r="I175" s="27">
        <f t="shared" si="29"/>
        <v>0</v>
      </c>
    </row>
    <row r="176" spans="1:258">
      <c r="A176" s="303"/>
      <c r="B176" s="28" t="s">
        <v>138</v>
      </c>
      <c r="C176" s="200">
        <f t="shared" si="27"/>
        <v>0</v>
      </c>
      <c r="D176" s="257"/>
      <c r="E176" s="86">
        <f t="shared" si="28"/>
        <v>0</v>
      </c>
      <c r="H176" s="257"/>
      <c r="I176" s="27">
        <f t="shared" si="29"/>
        <v>0</v>
      </c>
    </row>
    <row r="177" spans="1:25">
      <c r="A177" s="303"/>
      <c r="B177" s="28" t="s">
        <v>141</v>
      </c>
      <c r="C177" s="200">
        <f t="shared" si="27"/>
        <v>142916629629.21811</v>
      </c>
      <c r="D177" s="257"/>
      <c r="E177" s="86">
        <f t="shared" si="28"/>
        <v>142916629629.21808</v>
      </c>
      <c r="H177" s="257"/>
      <c r="I177" s="27">
        <f t="shared" si="29"/>
        <v>0</v>
      </c>
    </row>
    <row r="178" spans="1:25">
      <c r="A178" s="303"/>
      <c r="B178" s="28" t="s">
        <v>142</v>
      </c>
      <c r="C178" s="200">
        <f t="shared" si="27"/>
        <v>500000000000000</v>
      </c>
      <c r="D178" s="257"/>
      <c r="E178" s="86">
        <f t="shared" si="28"/>
        <v>500000000000000</v>
      </c>
      <c r="H178" s="257"/>
      <c r="I178" s="27">
        <f t="shared" si="29"/>
        <v>0</v>
      </c>
    </row>
    <row r="179" spans="1:25">
      <c r="A179" s="303"/>
      <c r="B179" s="28" t="s">
        <v>143</v>
      </c>
      <c r="C179" s="200">
        <f t="shared" si="27"/>
        <v>500000000000</v>
      </c>
      <c r="D179" s="257"/>
      <c r="E179" s="86">
        <f t="shared" si="28"/>
        <v>500000000000</v>
      </c>
      <c r="H179" s="257"/>
      <c r="I179" s="27">
        <f t="shared" si="29"/>
        <v>0</v>
      </c>
    </row>
    <row r="180" spans="1:25" ht="19">
      <c r="A180" s="303"/>
      <c r="B180" s="28" t="s">
        <v>144</v>
      </c>
      <c r="C180" s="200">
        <f t="shared" si="27"/>
        <v>75000000000</v>
      </c>
      <c r="D180" s="257"/>
      <c r="E180" s="86">
        <f t="shared" si="28"/>
        <v>75000000000</v>
      </c>
      <c r="H180" s="257"/>
      <c r="I180" s="27">
        <f t="shared" si="29"/>
        <v>0</v>
      </c>
    </row>
    <row r="181" spans="1:25">
      <c r="C181" s="253" t="s">
        <v>109</v>
      </c>
      <c r="D181" s="22"/>
      <c r="E181" s="253" t="s">
        <v>104</v>
      </c>
      <c r="H181" s="22"/>
      <c r="I181" s="18" t="s">
        <v>119</v>
      </c>
    </row>
    <row r="182" spans="1:25">
      <c r="C182" s="253"/>
      <c r="D182" s="22"/>
      <c r="E182" s="253"/>
      <c r="H182" s="22"/>
      <c r="I182" s="18"/>
    </row>
    <row r="183" spans="1:25">
      <c r="C183" s="253"/>
      <c r="D183" s="22"/>
      <c r="E183" s="253"/>
      <c r="H183" s="22"/>
      <c r="I183" s="18"/>
    </row>
    <row r="184" spans="1:25">
      <c r="C184" s="253"/>
      <c r="D184" s="22"/>
      <c r="E184" s="253"/>
      <c r="H184" s="22"/>
      <c r="I184" s="18"/>
    </row>
    <row r="185" spans="1:25">
      <c r="A185" s="293" t="s">
        <v>161</v>
      </c>
      <c r="B185" s="293"/>
      <c r="C185" s="293"/>
      <c r="D185" s="293"/>
      <c r="E185" s="293"/>
      <c r="F185" s="293"/>
      <c r="G185" s="293"/>
      <c r="H185" s="293"/>
      <c r="I185" s="293"/>
      <c r="J185" s="293"/>
      <c r="K185" s="293"/>
      <c r="L185" s="293"/>
      <c r="M185" s="293"/>
      <c r="N185" s="293"/>
      <c r="O185" s="293"/>
      <c r="P185" s="293"/>
      <c r="Q185" s="293"/>
      <c r="R185" s="293"/>
      <c r="S185" s="293"/>
      <c r="T185" s="293"/>
      <c r="U185" s="293"/>
      <c r="V185" s="293"/>
      <c r="W185" s="293"/>
      <c r="X185" s="293"/>
      <c r="Y185" s="293"/>
    </row>
    <row r="186" spans="1:25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</row>
    <row r="187" spans="1:25">
      <c r="C187" s="310" t="s">
        <v>145</v>
      </c>
      <c r="D187" s="310"/>
      <c r="E187" s="310"/>
      <c r="F187" s="310"/>
      <c r="G187" s="310"/>
      <c r="I187" s="310" t="s">
        <v>145</v>
      </c>
      <c r="J187" s="310"/>
      <c r="K187" s="310"/>
      <c r="L187" s="310"/>
      <c r="M187" s="310"/>
      <c r="O187" s="310" t="s">
        <v>145</v>
      </c>
      <c r="P187" s="310"/>
      <c r="Q187" s="310"/>
      <c r="R187" s="310"/>
      <c r="S187" s="310"/>
      <c r="U187" s="310" t="s">
        <v>145</v>
      </c>
      <c r="V187" s="310"/>
      <c r="W187" s="310"/>
      <c r="X187" s="310"/>
      <c r="Y187" s="310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294" t="s">
        <v>1</v>
      </c>
      <c r="B189" s="3" t="s">
        <v>177</v>
      </c>
      <c r="C189" s="200">
        <f t="shared" ref="C189:G207" si="31">BD103</f>
        <v>53500</v>
      </c>
      <c r="D189" s="200">
        <f t="shared" si="31"/>
        <v>0</v>
      </c>
      <c r="E189" s="200">
        <f t="shared" si="31"/>
        <v>0</v>
      </c>
      <c r="F189" s="200">
        <f t="shared" si="31"/>
        <v>0</v>
      </c>
      <c r="G189" s="200">
        <f t="shared" si="31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32">D189-J189-P189</f>
        <v>0</v>
      </c>
      <c r="W189" s="27">
        <f t="shared" si="32"/>
        <v>0</v>
      </c>
      <c r="X189" s="27">
        <f t="shared" si="32"/>
        <v>0</v>
      </c>
      <c r="Y189" s="27">
        <f t="shared" si="32"/>
        <v>0</v>
      </c>
    </row>
    <row r="190" spans="1:25" ht="16" customHeight="1">
      <c r="A190" s="294"/>
      <c r="B190" s="3" t="s">
        <v>178</v>
      </c>
      <c r="C190" s="200">
        <f t="shared" si="31"/>
        <v>44720</v>
      </c>
      <c r="D190" s="200">
        <f t="shared" si="31"/>
        <v>0</v>
      </c>
      <c r="E190" s="200">
        <f t="shared" si="31"/>
        <v>0</v>
      </c>
      <c r="F190" s="200">
        <f t="shared" si="31"/>
        <v>0</v>
      </c>
      <c r="G190" s="200">
        <f t="shared" si="31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33">C190-I190-O190</f>
        <v>0</v>
      </c>
      <c r="V190" s="27">
        <f t="shared" si="32"/>
        <v>0</v>
      </c>
      <c r="W190" s="27">
        <f t="shared" si="32"/>
        <v>0</v>
      </c>
      <c r="X190" s="27">
        <f t="shared" si="32"/>
        <v>0</v>
      </c>
      <c r="Y190" s="27">
        <f t="shared" si="32"/>
        <v>0</v>
      </c>
    </row>
    <row r="191" spans="1:25">
      <c r="A191" s="294"/>
      <c r="B191" s="3" t="s">
        <v>28</v>
      </c>
      <c r="C191" s="200">
        <f t="shared" si="31"/>
        <v>42640</v>
      </c>
      <c r="D191" s="200">
        <f t="shared" si="31"/>
        <v>0</v>
      </c>
      <c r="E191" s="200">
        <f t="shared" si="31"/>
        <v>0</v>
      </c>
      <c r="F191" s="200">
        <f t="shared" si="31"/>
        <v>0</v>
      </c>
      <c r="G191" s="200">
        <f t="shared" si="31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33"/>
        <v>0</v>
      </c>
      <c r="V191" s="27">
        <f t="shared" si="32"/>
        <v>0</v>
      </c>
      <c r="W191" s="27">
        <f t="shared" si="32"/>
        <v>0</v>
      </c>
      <c r="X191" s="27">
        <f t="shared" si="32"/>
        <v>0</v>
      </c>
      <c r="Y191" s="27">
        <f t="shared" si="32"/>
        <v>0</v>
      </c>
    </row>
    <row r="192" spans="1:25">
      <c r="A192" s="294"/>
      <c r="B192" s="3" t="s">
        <v>0</v>
      </c>
      <c r="C192" s="200">
        <f t="shared" si="31"/>
        <v>50825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33"/>
        <v>0</v>
      </c>
      <c r="V192" s="27">
        <f t="shared" si="32"/>
        <v>0</v>
      </c>
      <c r="W192" s="27">
        <f t="shared" si="32"/>
        <v>0</v>
      </c>
      <c r="X192" s="27">
        <f t="shared" si="32"/>
        <v>0</v>
      </c>
      <c r="Y192" s="27">
        <f t="shared" si="32"/>
        <v>0</v>
      </c>
    </row>
    <row r="193" spans="1:25">
      <c r="A193" s="294"/>
      <c r="B193" s="3" t="s">
        <v>37</v>
      </c>
      <c r="C193" s="200">
        <f t="shared" si="31"/>
        <v>50290</v>
      </c>
      <c r="D193" s="200">
        <f t="shared" si="31"/>
        <v>0</v>
      </c>
      <c r="E193" s="200">
        <f t="shared" si="31"/>
        <v>0</v>
      </c>
      <c r="F193" s="200">
        <f t="shared" si="31"/>
        <v>0</v>
      </c>
      <c r="G193" s="200">
        <f t="shared" si="31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33"/>
        <v>0</v>
      </c>
      <c r="V193" s="27">
        <f t="shared" si="32"/>
        <v>0</v>
      </c>
      <c r="W193" s="27">
        <f t="shared" si="32"/>
        <v>0</v>
      </c>
      <c r="X193" s="27">
        <f t="shared" si="32"/>
        <v>0</v>
      </c>
      <c r="Y193" s="27">
        <f t="shared" si="32"/>
        <v>0</v>
      </c>
    </row>
    <row r="194" spans="1:25">
      <c r="A194" s="294"/>
      <c r="B194" s="3" t="s">
        <v>38</v>
      </c>
      <c r="C194" s="200">
        <f t="shared" si="31"/>
        <v>42640</v>
      </c>
      <c r="D194" s="200">
        <f t="shared" si="31"/>
        <v>0</v>
      </c>
      <c r="E194" s="200">
        <f t="shared" si="31"/>
        <v>0</v>
      </c>
      <c r="F194" s="200">
        <f t="shared" si="31"/>
        <v>0</v>
      </c>
      <c r="G194" s="200">
        <f t="shared" si="31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33"/>
        <v>0</v>
      </c>
      <c r="V194" s="27">
        <f t="shared" si="32"/>
        <v>0</v>
      </c>
      <c r="W194" s="27">
        <f t="shared" si="32"/>
        <v>0</v>
      </c>
      <c r="X194" s="27">
        <f t="shared" si="32"/>
        <v>0</v>
      </c>
      <c r="Y194" s="27">
        <f t="shared" si="32"/>
        <v>0</v>
      </c>
    </row>
    <row r="195" spans="1:25">
      <c r="A195" s="294"/>
      <c r="B195" s="3" t="s">
        <v>13</v>
      </c>
      <c r="C195" s="200">
        <f t="shared" si="31"/>
        <v>44940</v>
      </c>
      <c r="D195" s="200">
        <f t="shared" si="31"/>
        <v>0</v>
      </c>
      <c r="E195" s="200">
        <f t="shared" si="31"/>
        <v>0</v>
      </c>
      <c r="F195" s="200">
        <f t="shared" si="31"/>
        <v>0</v>
      </c>
      <c r="G195" s="200">
        <f t="shared" si="31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33"/>
        <v>0</v>
      </c>
      <c r="V195" s="27">
        <f t="shared" si="32"/>
        <v>0</v>
      </c>
      <c r="W195" s="27">
        <f t="shared" si="32"/>
        <v>0</v>
      </c>
      <c r="X195" s="27">
        <f t="shared" si="32"/>
        <v>0</v>
      </c>
      <c r="Y195" s="27">
        <f t="shared" si="32"/>
        <v>0</v>
      </c>
    </row>
    <row r="196" spans="1:25">
      <c r="A196" s="294"/>
      <c r="B196" s="3" t="s">
        <v>23</v>
      </c>
      <c r="C196" s="200">
        <f t="shared" si="31"/>
        <v>6400</v>
      </c>
      <c r="D196" s="200">
        <f t="shared" si="31"/>
        <v>0</v>
      </c>
      <c r="E196" s="200">
        <f t="shared" si="31"/>
        <v>0</v>
      </c>
      <c r="F196" s="200">
        <f t="shared" si="31"/>
        <v>0</v>
      </c>
      <c r="G196" s="200">
        <f t="shared" si="31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33"/>
        <v>0</v>
      </c>
      <c r="V196" s="27">
        <f t="shared" si="32"/>
        <v>0</v>
      </c>
      <c r="W196" s="27">
        <f t="shared" si="32"/>
        <v>0</v>
      </c>
      <c r="X196" s="27">
        <f t="shared" si="32"/>
        <v>0</v>
      </c>
      <c r="Y196" s="27">
        <f t="shared" si="32"/>
        <v>0</v>
      </c>
    </row>
    <row r="197" spans="1:25">
      <c r="A197" s="294"/>
      <c r="B197" s="3" t="s">
        <v>22</v>
      </c>
      <c r="C197" s="200">
        <f t="shared" si="31"/>
        <v>6275</v>
      </c>
      <c r="D197" s="200">
        <f t="shared" si="31"/>
        <v>0</v>
      </c>
      <c r="E197" s="200">
        <f t="shared" si="31"/>
        <v>0</v>
      </c>
      <c r="F197" s="200">
        <f t="shared" si="31"/>
        <v>0</v>
      </c>
      <c r="G197" s="200">
        <f t="shared" si="31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33"/>
        <v>0</v>
      </c>
      <c r="V197" s="27">
        <f t="shared" si="32"/>
        <v>0</v>
      </c>
      <c r="W197" s="27">
        <f t="shared" si="32"/>
        <v>0</v>
      </c>
      <c r="X197" s="27">
        <f t="shared" si="32"/>
        <v>0</v>
      </c>
      <c r="Y197" s="27">
        <f t="shared" si="32"/>
        <v>0</v>
      </c>
    </row>
    <row r="198" spans="1:25">
      <c r="A198" s="294"/>
      <c r="B198" s="3" t="s">
        <v>133</v>
      </c>
      <c r="C198" s="200">
        <f t="shared" si="31"/>
        <v>16210.500000000002</v>
      </c>
      <c r="D198" s="200">
        <f t="shared" si="31"/>
        <v>0</v>
      </c>
      <c r="E198" s="200">
        <f t="shared" si="31"/>
        <v>0</v>
      </c>
      <c r="F198" s="200">
        <f t="shared" si="31"/>
        <v>0</v>
      </c>
      <c r="G198" s="200">
        <f t="shared" si="31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33"/>
        <v>0</v>
      </c>
      <c r="V198" s="27">
        <f t="shared" si="32"/>
        <v>0</v>
      </c>
      <c r="W198" s="27">
        <f t="shared" si="32"/>
        <v>0</v>
      </c>
      <c r="X198" s="27">
        <f t="shared" si="32"/>
        <v>0</v>
      </c>
      <c r="Y198" s="27">
        <f t="shared" si="32"/>
        <v>0</v>
      </c>
    </row>
    <row r="199" spans="1:25">
      <c r="A199" s="294"/>
      <c r="B199" s="3" t="s">
        <v>134</v>
      </c>
      <c r="C199" s="200">
        <f t="shared" si="31"/>
        <v>27820</v>
      </c>
      <c r="D199" s="200">
        <f t="shared" si="31"/>
        <v>0</v>
      </c>
      <c r="E199" s="200">
        <f t="shared" si="31"/>
        <v>0</v>
      </c>
      <c r="F199" s="200">
        <f t="shared" si="31"/>
        <v>0</v>
      </c>
      <c r="G199" s="200">
        <f t="shared" si="31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33"/>
        <v>0</v>
      </c>
      <c r="V199" s="27">
        <f t="shared" si="32"/>
        <v>0</v>
      </c>
      <c r="W199" s="27">
        <f t="shared" si="32"/>
        <v>0</v>
      </c>
      <c r="X199" s="27">
        <f t="shared" si="32"/>
        <v>0</v>
      </c>
      <c r="Y199" s="27">
        <f t="shared" si="32"/>
        <v>0</v>
      </c>
    </row>
    <row r="200" spans="1:25">
      <c r="A200" s="294"/>
      <c r="B200" s="3" t="s">
        <v>32</v>
      </c>
      <c r="C200" s="200">
        <f t="shared" si="31"/>
        <v>3000.4000000000015</v>
      </c>
      <c r="D200" s="200">
        <f t="shared" si="31"/>
        <v>0</v>
      </c>
      <c r="E200" s="200">
        <f t="shared" si="31"/>
        <v>0</v>
      </c>
      <c r="F200" s="200">
        <f t="shared" si="31"/>
        <v>0</v>
      </c>
      <c r="G200" s="200">
        <f t="shared" si="31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33"/>
        <v>0</v>
      </c>
      <c r="V200" s="27">
        <f t="shared" si="32"/>
        <v>0</v>
      </c>
      <c r="W200" s="27">
        <f t="shared" si="32"/>
        <v>0</v>
      </c>
      <c r="X200" s="27">
        <f t="shared" si="32"/>
        <v>0</v>
      </c>
      <c r="Y200" s="27">
        <f t="shared" si="32"/>
        <v>0</v>
      </c>
    </row>
    <row r="201" spans="1:25">
      <c r="A201" s="294"/>
      <c r="B201" s="3" t="s">
        <v>33</v>
      </c>
      <c r="C201" s="200">
        <f t="shared" si="31"/>
        <v>335.40164346805403</v>
      </c>
      <c r="D201" s="200">
        <f t="shared" si="31"/>
        <v>0</v>
      </c>
      <c r="E201" s="200">
        <f t="shared" si="31"/>
        <v>0</v>
      </c>
      <c r="F201" s="200">
        <f t="shared" si="31"/>
        <v>0</v>
      </c>
      <c r="G201" s="200">
        <f t="shared" si="31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33"/>
        <v>0</v>
      </c>
      <c r="V201" s="27">
        <f t="shared" si="32"/>
        <v>0</v>
      </c>
      <c r="W201" s="27">
        <f t="shared" si="32"/>
        <v>0</v>
      </c>
      <c r="X201" s="27">
        <f t="shared" si="32"/>
        <v>0</v>
      </c>
      <c r="Y201" s="27">
        <f t="shared" si="32"/>
        <v>0</v>
      </c>
    </row>
    <row r="202" spans="1:25">
      <c r="A202" s="294"/>
      <c r="B202" s="3" t="s">
        <v>42</v>
      </c>
      <c r="C202" s="200">
        <f t="shared" si="31"/>
        <v>96</v>
      </c>
      <c r="D202" s="200">
        <f t="shared" si="31"/>
        <v>0</v>
      </c>
      <c r="E202" s="200">
        <f t="shared" si="31"/>
        <v>0</v>
      </c>
      <c r="F202" s="200">
        <f t="shared" si="31"/>
        <v>0</v>
      </c>
      <c r="G202" s="200">
        <f t="shared" si="31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33"/>
        <v>0</v>
      </c>
      <c r="V202" s="27">
        <f t="shared" si="32"/>
        <v>0</v>
      </c>
      <c r="W202" s="27">
        <f t="shared" si="32"/>
        <v>0</v>
      </c>
      <c r="X202" s="27">
        <f t="shared" si="32"/>
        <v>0</v>
      </c>
      <c r="Y202" s="27">
        <f t="shared" si="32"/>
        <v>0</v>
      </c>
    </row>
    <row r="203" spans="1:25">
      <c r="A203" s="294"/>
      <c r="B203" s="3" t="s">
        <v>34</v>
      </c>
      <c r="C203" s="200">
        <f t="shared" si="31"/>
        <v>1799.9799999999996</v>
      </c>
      <c r="D203" s="200">
        <f t="shared" si="31"/>
        <v>0</v>
      </c>
      <c r="E203" s="200">
        <f t="shared" si="31"/>
        <v>0</v>
      </c>
      <c r="F203" s="200">
        <f t="shared" si="31"/>
        <v>0</v>
      </c>
      <c r="G203" s="200">
        <f t="shared" si="31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33"/>
        <v>0</v>
      </c>
      <c r="V203" s="27">
        <f t="shared" si="32"/>
        <v>0</v>
      </c>
      <c r="W203" s="27">
        <f t="shared" si="32"/>
        <v>0</v>
      </c>
      <c r="X203" s="27">
        <f t="shared" si="32"/>
        <v>0</v>
      </c>
      <c r="Y203" s="27">
        <f t="shared" si="32"/>
        <v>0</v>
      </c>
    </row>
    <row r="204" spans="1:25">
      <c r="A204" s="294"/>
      <c r="B204" s="3" t="s">
        <v>35</v>
      </c>
      <c r="C204" s="200">
        <f t="shared" si="31"/>
        <v>0</v>
      </c>
      <c r="D204" s="200">
        <f t="shared" si="31"/>
        <v>0</v>
      </c>
      <c r="E204" s="200">
        <f t="shared" si="31"/>
        <v>0</v>
      </c>
      <c r="F204" s="200">
        <f t="shared" si="31"/>
        <v>500000000000</v>
      </c>
      <c r="G204" s="200">
        <f t="shared" si="31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33"/>
        <v>0</v>
      </c>
      <c r="V204" s="27">
        <f t="shared" si="32"/>
        <v>0</v>
      </c>
      <c r="W204" s="27">
        <f t="shared" si="32"/>
        <v>0</v>
      </c>
      <c r="X204" s="27">
        <f t="shared" si="32"/>
        <v>0</v>
      </c>
      <c r="Y204" s="27">
        <f t="shared" si="32"/>
        <v>0</v>
      </c>
    </row>
    <row r="205" spans="1:25">
      <c r="A205" s="294"/>
      <c r="B205" s="3" t="s">
        <v>36</v>
      </c>
      <c r="C205" s="200">
        <f t="shared" si="31"/>
        <v>0</v>
      </c>
      <c r="D205" s="200">
        <f t="shared" si="31"/>
        <v>0</v>
      </c>
      <c r="E205" s="200">
        <f t="shared" si="31"/>
        <v>0</v>
      </c>
      <c r="F205" s="200">
        <f t="shared" si="31"/>
        <v>0</v>
      </c>
      <c r="G205" s="200">
        <f t="shared" si="31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33"/>
        <v>0</v>
      </c>
      <c r="V205" s="27">
        <f t="shared" si="33"/>
        <v>0</v>
      </c>
      <c r="W205" s="27">
        <f t="shared" si="33"/>
        <v>0</v>
      </c>
      <c r="X205" s="27">
        <f t="shared" si="33"/>
        <v>0</v>
      </c>
      <c r="Y205" s="27">
        <f t="shared" si="33"/>
        <v>0</v>
      </c>
    </row>
    <row r="206" spans="1:25">
      <c r="A206" s="294"/>
      <c r="B206" s="3" t="s">
        <v>41</v>
      </c>
      <c r="C206" s="200">
        <f t="shared" si="31"/>
        <v>0</v>
      </c>
      <c r="D206" s="200">
        <f t="shared" si="31"/>
        <v>0</v>
      </c>
      <c r="E206" s="200">
        <f t="shared" si="31"/>
        <v>500000000000000</v>
      </c>
      <c r="F206" s="200">
        <f t="shared" si="31"/>
        <v>0</v>
      </c>
      <c r="G206" s="200">
        <f t="shared" si="31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33"/>
        <v>0</v>
      </c>
      <c r="V206" s="27">
        <f t="shared" si="33"/>
        <v>0</v>
      </c>
      <c r="W206" s="27">
        <f t="shared" si="33"/>
        <v>0</v>
      </c>
      <c r="X206" s="27">
        <f t="shared" si="33"/>
        <v>0</v>
      </c>
      <c r="Y206" s="27">
        <f t="shared" si="33"/>
        <v>0</v>
      </c>
    </row>
    <row r="207" spans="1:25">
      <c r="A207" s="294"/>
      <c r="B207" s="3" t="s">
        <v>136</v>
      </c>
      <c r="C207" s="200">
        <f t="shared" si="31"/>
        <v>0</v>
      </c>
      <c r="D207" s="200">
        <f t="shared" si="31"/>
        <v>150000000000</v>
      </c>
      <c r="E207" s="200">
        <f t="shared" si="31"/>
        <v>0</v>
      </c>
      <c r="F207" s="200">
        <f t="shared" si="31"/>
        <v>0</v>
      </c>
      <c r="G207" s="200">
        <f t="shared" si="31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33"/>
        <v>0</v>
      </c>
      <c r="V207" s="27">
        <f t="shared" si="33"/>
        <v>0</v>
      </c>
      <c r="W207" s="27">
        <f t="shared" si="33"/>
        <v>0</v>
      </c>
      <c r="X207" s="27">
        <f t="shared" si="33"/>
        <v>0</v>
      </c>
      <c r="Y207" s="27">
        <f t="shared" si="33"/>
        <v>0</v>
      </c>
    </row>
    <row r="208" spans="1:25" ht="19">
      <c r="C208" s="293" t="s">
        <v>154</v>
      </c>
      <c r="D208" s="308"/>
      <c r="E208" s="308"/>
      <c r="F208" s="308"/>
      <c r="G208" s="308"/>
      <c r="I208" s="308" t="s">
        <v>155</v>
      </c>
      <c r="J208" s="308"/>
      <c r="K208" s="308"/>
      <c r="L208" s="308"/>
      <c r="M208" s="308"/>
      <c r="O208" s="308" t="s">
        <v>156</v>
      </c>
      <c r="P208" s="308"/>
      <c r="Q208" s="308"/>
      <c r="R208" s="308"/>
      <c r="S208" s="308"/>
      <c r="U208" s="308" t="s">
        <v>157</v>
      </c>
      <c r="V208" s="308"/>
      <c r="W208" s="308"/>
      <c r="X208" s="308"/>
      <c r="Y208" s="308"/>
    </row>
    <row r="209" ht="16" customHeight="1"/>
  </sheetData>
  <mergeCells count="107">
    <mergeCell ref="A189:A207"/>
    <mergeCell ref="C208:G208"/>
    <mergeCell ref="I208:M208"/>
    <mergeCell ref="O208:S208"/>
    <mergeCell ref="U208:Y208"/>
    <mergeCell ref="IB168:IU168"/>
    <mergeCell ref="A185:Y185"/>
    <mergeCell ref="C187:G187"/>
    <mergeCell ref="I187:M187"/>
    <mergeCell ref="O187:S187"/>
    <mergeCell ref="U187:Y187"/>
    <mergeCell ref="V147:V151"/>
    <mergeCell ref="HF147:HX147"/>
    <mergeCell ref="IB147:IU147"/>
    <mergeCell ref="GZ149:GZ167"/>
    <mergeCell ref="HZ149:HZ167"/>
    <mergeCell ref="X152:AP152"/>
    <mergeCell ref="A157:Y157"/>
    <mergeCell ref="A159:I159"/>
    <mergeCell ref="A161:A180"/>
    <mergeCell ref="HF168:HX168"/>
    <mergeCell ref="GX126:GX151"/>
    <mergeCell ref="GZ126:GZ144"/>
    <mergeCell ref="HZ126:HZ144"/>
    <mergeCell ref="HF145:HX145"/>
    <mergeCell ref="IB145:IU145"/>
    <mergeCell ref="X146:AP146"/>
    <mergeCell ref="BX146:CQ146"/>
    <mergeCell ref="CV146:DO146"/>
    <mergeCell ref="DS146:EL146"/>
    <mergeCell ref="EV146:FH146"/>
    <mergeCell ref="C125:V125"/>
    <mergeCell ref="A126:A145"/>
    <mergeCell ref="BV126:BV145"/>
    <mergeCell ref="CT126:CT145"/>
    <mergeCell ref="DQ126:DQ145"/>
    <mergeCell ref="ET126:ET145"/>
    <mergeCell ref="HF122:HX122"/>
    <mergeCell ref="IB122:IU122"/>
    <mergeCell ref="BX124:CQ124"/>
    <mergeCell ref="CV124:DO124"/>
    <mergeCell ref="DS124:EL124"/>
    <mergeCell ref="EV124:FH124"/>
    <mergeCell ref="HF124:HX124"/>
    <mergeCell ref="IB124:IU124"/>
    <mergeCell ref="C122:V122"/>
    <mergeCell ref="BD122:BH122"/>
    <mergeCell ref="BX122:CP122"/>
    <mergeCell ref="CV122:DO122"/>
    <mergeCell ref="DS122:EL122"/>
    <mergeCell ref="EV122:FO122"/>
    <mergeCell ref="HZ103:HZ121"/>
    <mergeCell ref="W105:W106"/>
    <mergeCell ref="W107:W108"/>
    <mergeCell ref="W109:W110"/>
    <mergeCell ref="W111:W113"/>
    <mergeCell ref="W114:W117"/>
    <mergeCell ref="W118:W121"/>
    <mergeCell ref="HF101:HX101"/>
    <mergeCell ref="IB101:IU101"/>
    <mergeCell ref="W103:W104"/>
    <mergeCell ref="X103:X104"/>
    <mergeCell ref="A103:A121"/>
    <mergeCell ref="BB103:BB121"/>
    <mergeCell ref="BV103:BV121"/>
    <mergeCell ref="CT103:CT121"/>
    <mergeCell ref="DQ103:DQ121"/>
    <mergeCell ref="ET103:ET121"/>
    <mergeCell ref="GX103:GX121"/>
    <mergeCell ref="GZ103:GZ121"/>
    <mergeCell ref="FU93:FV93"/>
    <mergeCell ref="HF93:HX93"/>
    <mergeCell ref="V94:V98"/>
    <mergeCell ref="X99:AP99"/>
    <mergeCell ref="BD101:BH101"/>
    <mergeCell ref="BX101:CP101"/>
    <mergeCell ref="CV101:DO101"/>
    <mergeCell ref="DS101:EL101"/>
    <mergeCell ref="EV101:FO101"/>
    <mergeCell ref="FU101:FV101"/>
    <mergeCell ref="X93:AP93"/>
    <mergeCell ref="AR93:AZ93"/>
    <mergeCell ref="BX93:CQ93"/>
    <mergeCell ref="CV93:DM93"/>
    <mergeCell ref="DS93:EJ93"/>
    <mergeCell ref="EV93:FO93"/>
    <mergeCell ref="AO10:AO21"/>
    <mergeCell ref="C45:G45"/>
    <mergeCell ref="A47:A66"/>
    <mergeCell ref="C67:G67"/>
    <mergeCell ref="C71:V71"/>
    <mergeCell ref="X71:AP71"/>
    <mergeCell ref="HF71:HX71"/>
    <mergeCell ref="A73:A92"/>
    <mergeCell ref="BV73:BV92"/>
    <mergeCell ref="CT73:CT92"/>
    <mergeCell ref="DQ73:DQ92"/>
    <mergeCell ref="EP73:EP92"/>
    <mergeCell ref="FQ73:FQ92"/>
    <mergeCell ref="GQ73:GQ92"/>
    <mergeCell ref="HD73:HD92"/>
    <mergeCell ref="AR71:AZ71"/>
    <mergeCell ref="BB71:BF71"/>
    <mergeCell ref="BX71:CQ71"/>
    <mergeCell ref="CV71:DN71"/>
    <mergeCell ref="DS71:EK71"/>
    <mergeCell ref="EV71:FO71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10</vt:i4>
      </vt:variant>
    </vt:vector>
  </HeadingPairs>
  <TitlesOfParts>
    <vt:vector size="16" baseType="lpstr">
      <vt:lpstr>Exergy eta info</vt:lpstr>
      <vt:lpstr>Final energy E</vt:lpstr>
      <vt:lpstr>Useful energy E</vt:lpstr>
      <vt:lpstr>Energy services E</vt:lpstr>
      <vt:lpstr>UKEnergy2000tidy</vt:lpstr>
      <vt:lpstr>Exergy services X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2017-10-11T18:30:11Z</cp:lastPrinted>
  <dcterms:created xsi:type="dcterms:W3CDTF">2016-12-26T14:37:52Z</dcterms:created>
  <dcterms:modified xsi:type="dcterms:W3CDTF">2018-04-08T02:12:54Z</dcterms:modified>
</cp:coreProperties>
</file>