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ropbox\Mispricing\Analysis\Output\Tables for paper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6" i="1"/>
  <c r="J16" i="1"/>
  <c r="J17" i="1"/>
  <c r="I17" i="1"/>
  <c r="I16" i="1"/>
  <c r="K11" i="1"/>
  <c r="K10" i="1"/>
  <c r="J11" i="1"/>
  <c r="J10" i="1"/>
  <c r="I11" i="1"/>
  <c r="I10" i="1"/>
  <c r="K5" i="1"/>
  <c r="K4" i="1"/>
</calcChain>
</file>

<file path=xl/sharedStrings.xml><?xml version="1.0" encoding="utf-8"?>
<sst xmlns="http://schemas.openxmlformats.org/spreadsheetml/2006/main" count="62" uniqueCount="17">
  <si>
    <t>No Inv</t>
  </si>
  <si>
    <t>Zonal</t>
  </si>
  <si>
    <t>Nodal</t>
  </si>
  <si>
    <t>Q_ent</t>
  </si>
  <si>
    <t>Gusty</t>
  </si>
  <si>
    <t>P wind belt</t>
  </si>
  <si>
    <t>Normal</t>
  </si>
  <si>
    <t>Q entrant</t>
  </si>
  <si>
    <t>Total</t>
  </si>
  <si>
    <t>Rev Entrant</t>
  </si>
  <si>
    <t>-</t>
  </si>
  <si>
    <t>FTR</t>
  </si>
  <si>
    <t>15 MW Wind</t>
  </si>
  <si>
    <t>Rev inc + FTR</t>
  </si>
  <si>
    <t>Q inc</t>
  </si>
  <si>
    <t>TSC</t>
  </si>
  <si>
    <t>15 MW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</si>
</sst>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15" sqref="F15"/>
    </sheetView>
  </sheetViews>
  <sheetFormatPr defaultRowHeight="14.5" x14ac:dyDescent="0.35"/>
  <cols>
    <col min="1" max="1" width="18.26953125" bestFit="1" customWidth="1"/>
    <col min="4" max="4" width="10" bestFit="1" customWidth="1"/>
    <col min="5" max="5" width="10" customWidth="1"/>
    <col min="8" max="8" width="10" bestFit="1" customWidth="1"/>
    <col min="9" max="9" width="10.453125" bestFit="1" customWidth="1"/>
    <col min="10" max="10" width="13.26953125" bestFit="1" customWidth="1"/>
  </cols>
  <sheetData>
    <row r="1" spans="1:11" x14ac:dyDescent="0.35">
      <c r="A1" s="1" t="s">
        <v>0</v>
      </c>
    </row>
    <row r="2" spans="1:11" x14ac:dyDescent="0.35">
      <c r="A2" t="s">
        <v>10</v>
      </c>
      <c r="B2" t="s">
        <v>4</v>
      </c>
      <c r="F2" t="s">
        <v>6</v>
      </c>
      <c r="I2" t="s">
        <v>8</v>
      </c>
    </row>
    <row r="3" spans="1:11" x14ac:dyDescent="0.35">
      <c r="A3" t="s">
        <v>10</v>
      </c>
      <c r="B3" t="s">
        <v>3</v>
      </c>
      <c r="C3" t="s">
        <v>14</v>
      </c>
      <c r="D3" t="s">
        <v>5</v>
      </c>
      <c r="E3" t="s">
        <v>11</v>
      </c>
      <c r="F3" t="s">
        <v>7</v>
      </c>
      <c r="G3" t="s">
        <v>14</v>
      </c>
      <c r="H3" t="s">
        <v>5</v>
      </c>
      <c r="I3" t="s">
        <v>9</v>
      </c>
      <c r="J3" t="s">
        <v>13</v>
      </c>
      <c r="K3" t="s">
        <v>15</v>
      </c>
    </row>
    <row r="4" spans="1:11" x14ac:dyDescent="0.35">
      <c r="A4" t="s">
        <v>1</v>
      </c>
      <c r="B4" t="s">
        <v>10</v>
      </c>
      <c r="C4">
        <v>100</v>
      </c>
      <c r="D4">
        <v>50</v>
      </c>
      <c r="F4" t="s">
        <v>10</v>
      </c>
      <c r="G4">
        <v>100</v>
      </c>
      <c r="H4">
        <v>100</v>
      </c>
      <c r="I4" t="s">
        <v>10</v>
      </c>
      <c r="J4">
        <v>11750</v>
      </c>
      <c r="K4">
        <f>50*100+50*150+100*82.5</f>
        <v>20750</v>
      </c>
    </row>
    <row r="5" spans="1:11" x14ac:dyDescent="0.35">
      <c r="A5" t="s">
        <v>2</v>
      </c>
      <c r="B5" t="s">
        <v>10</v>
      </c>
      <c r="C5">
        <v>100</v>
      </c>
      <c r="D5">
        <v>0</v>
      </c>
      <c r="E5">
        <v>5000</v>
      </c>
      <c r="F5" t="s">
        <v>10</v>
      </c>
      <c r="G5">
        <v>100</v>
      </c>
      <c r="H5">
        <v>100</v>
      </c>
      <c r="I5" t="s">
        <v>10</v>
      </c>
      <c r="J5">
        <v>11750</v>
      </c>
      <c r="K5">
        <f>50*100+50*150+100*82.5</f>
        <v>20750</v>
      </c>
    </row>
    <row r="7" spans="1:11" x14ac:dyDescent="0.35">
      <c r="A7" s="1" t="s">
        <v>12</v>
      </c>
    </row>
    <row r="8" spans="1:11" x14ac:dyDescent="0.35">
      <c r="A8" t="s">
        <v>10</v>
      </c>
      <c r="B8" t="s">
        <v>4</v>
      </c>
      <c r="F8" t="s">
        <v>6</v>
      </c>
      <c r="I8" t="s">
        <v>8</v>
      </c>
    </row>
    <row r="9" spans="1:11" x14ac:dyDescent="0.35">
      <c r="A9" t="s">
        <v>10</v>
      </c>
      <c r="B9" t="s">
        <v>3</v>
      </c>
      <c r="C9" t="s">
        <v>14</v>
      </c>
      <c r="D9" t="s">
        <v>5</v>
      </c>
      <c r="E9" t="s">
        <v>11</v>
      </c>
      <c r="F9" t="s">
        <v>7</v>
      </c>
      <c r="G9" t="s">
        <v>14</v>
      </c>
      <c r="H9" t="s">
        <v>5</v>
      </c>
      <c r="I9" t="s">
        <v>9</v>
      </c>
      <c r="J9" t="s">
        <v>13</v>
      </c>
      <c r="K9" t="s">
        <v>15</v>
      </c>
    </row>
    <row r="10" spans="1:11" x14ac:dyDescent="0.35">
      <c r="A10" t="s">
        <v>1</v>
      </c>
      <c r="B10">
        <v>10</v>
      </c>
      <c r="C10">
        <v>90</v>
      </c>
      <c r="D10">
        <v>50</v>
      </c>
      <c r="E10" t="s">
        <v>10</v>
      </c>
      <c r="F10">
        <v>7.5</v>
      </c>
      <c r="G10">
        <v>67.5</v>
      </c>
      <c r="H10">
        <v>100</v>
      </c>
      <c r="I10">
        <f>B10*D10+F10*H10</f>
        <v>1250</v>
      </c>
      <c r="J10">
        <f>C10*D10+G10*H10</f>
        <v>11250</v>
      </c>
      <c r="K10">
        <f>50*100+50*150+100*75</f>
        <v>20000</v>
      </c>
    </row>
    <row r="11" spans="1:11" x14ac:dyDescent="0.35">
      <c r="A11" t="s">
        <v>2</v>
      </c>
      <c r="B11">
        <v>10</v>
      </c>
      <c r="C11">
        <v>90</v>
      </c>
      <c r="D11">
        <v>0</v>
      </c>
      <c r="E11">
        <v>5000</v>
      </c>
      <c r="F11">
        <v>7.5</v>
      </c>
      <c r="G11">
        <v>67.5</v>
      </c>
      <c r="H11">
        <v>100</v>
      </c>
      <c r="I11">
        <f>B11*D11+F11*H11</f>
        <v>750</v>
      </c>
      <c r="J11">
        <f>C11*D11+G11*H11+E11</f>
        <v>11750</v>
      </c>
      <c r="K11">
        <f>50*100+50*150+100*75</f>
        <v>20000</v>
      </c>
    </row>
    <row r="13" spans="1:11" x14ac:dyDescent="0.35">
      <c r="A13" s="1" t="s">
        <v>16</v>
      </c>
    </row>
    <row r="14" spans="1:11" x14ac:dyDescent="0.35">
      <c r="A14" t="s">
        <v>10</v>
      </c>
      <c r="B14" t="s">
        <v>4</v>
      </c>
      <c r="F14" t="s">
        <v>6</v>
      </c>
      <c r="I14" t="s">
        <v>8</v>
      </c>
    </row>
    <row r="15" spans="1:11" x14ac:dyDescent="0.35">
      <c r="A15" t="s">
        <v>10</v>
      </c>
      <c r="B15" t="s">
        <v>3</v>
      </c>
      <c r="C15" t="s">
        <v>14</v>
      </c>
      <c r="D15" t="s">
        <v>5</v>
      </c>
      <c r="E15" t="s">
        <v>11</v>
      </c>
      <c r="F15" t="s">
        <v>7</v>
      </c>
      <c r="G15" t="s">
        <v>14</v>
      </c>
      <c r="H15" t="s">
        <v>5</v>
      </c>
      <c r="I15" t="s">
        <v>9</v>
      </c>
      <c r="J15" t="s">
        <v>13</v>
      </c>
      <c r="K15" t="s">
        <v>15</v>
      </c>
    </row>
    <row r="16" spans="1:11" x14ac:dyDescent="0.35">
      <c r="A16" t="s">
        <v>1</v>
      </c>
      <c r="B16">
        <v>-15</v>
      </c>
      <c r="C16">
        <v>115</v>
      </c>
      <c r="D16">
        <v>50</v>
      </c>
      <c r="E16" t="s">
        <v>10</v>
      </c>
      <c r="F16">
        <v>15</v>
      </c>
      <c r="G16">
        <v>67.5</v>
      </c>
      <c r="H16">
        <v>100</v>
      </c>
      <c r="I16">
        <f>B16*D16+F16*H16</f>
        <v>750</v>
      </c>
      <c r="J16">
        <f>C16*D16+G16*H16</f>
        <v>12500</v>
      </c>
      <c r="K16">
        <f>50*100+50*150+100*67.5</f>
        <v>19250</v>
      </c>
    </row>
    <row r="17" spans="1:11" x14ac:dyDescent="0.35">
      <c r="A17" t="s">
        <v>2</v>
      </c>
      <c r="B17">
        <v>-15</v>
      </c>
      <c r="C17">
        <v>115</v>
      </c>
      <c r="D17">
        <v>0</v>
      </c>
      <c r="E17">
        <v>5000</v>
      </c>
      <c r="F17">
        <v>15</v>
      </c>
      <c r="G17">
        <v>67.5</v>
      </c>
      <c r="H17">
        <v>100</v>
      </c>
      <c r="I17">
        <f>B17*D17+F17*H17</f>
        <v>1500</v>
      </c>
      <c r="J17">
        <f>C17*D17+G17*H17+E17</f>
        <v>11750</v>
      </c>
      <c r="K17">
        <f>50*100+50*150+100*67.5</f>
        <v>19250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2019-11-25T03:44:07Z</dcterms:created>
  <dcterms:modified xsi:type="dcterms:W3CDTF">2019-11-25T05:54:24Z</dcterms:modified>
</cp:coreProperties>
</file>