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tthew\Dropbox\Mispricing\Analysis\NEM_LMP\"/>
    </mc:Choice>
  </mc:AlternateContent>
  <bookViews>
    <workbookView xWindow="0" yWindow="0" windowWidth="19200" windowHeight="7310"/>
  </bookViews>
  <sheets>
    <sheet name="FuelType by Year Data" sheetId="7" r:id="rId1"/>
    <sheet name="TO" sheetId="1" r:id="rId2"/>
    <sheet name="TObar" sheetId="10" r:id="rId3"/>
    <sheet name="%TO" sheetId="11" r:id="rId4"/>
    <sheet name="QLD" sheetId="3" r:id="rId5"/>
    <sheet name="SA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  <pivotCaches>
    <pivotCache cacheId="1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7" l="1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C58" i="7"/>
  <c r="A59" i="7"/>
  <c r="A60" i="7"/>
  <c r="A61" i="7"/>
  <c r="A62" i="7"/>
  <c r="A63" i="7"/>
  <c r="A64" i="7"/>
  <c r="A65" i="7"/>
  <c r="A66" i="7"/>
  <c r="A67" i="7"/>
  <c r="A68" i="7"/>
  <c r="A5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C47" i="7"/>
  <c r="A57" i="7"/>
  <c r="A48" i="7"/>
  <c r="A49" i="7"/>
  <c r="A50" i="7"/>
  <c r="A51" i="7"/>
  <c r="A52" i="7"/>
  <c r="A53" i="7"/>
  <c r="A54" i="7"/>
  <c r="A55" i="7"/>
  <c r="A56" i="7"/>
  <c r="A47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C37" i="7"/>
  <c r="C38" i="7"/>
  <c r="C39" i="7"/>
  <c r="C40" i="7"/>
  <c r="C41" i="7"/>
  <c r="C42" i="7"/>
  <c r="C43" i="7"/>
  <c r="C44" i="7"/>
  <c r="C45" i="7"/>
  <c r="C46" i="7"/>
  <c r="C36" i="7"/>
  <c r="A46" i="7"/>
  <c r="A45" i="7"/>
  <c r="A37" i="7"/>
  <c r="A38" i="7"/>
  <c r="A39" i="7"/>
  <c r="A40" i="7"/>
  <c r="A41" i="7"/>
  <c r="A42" i="7"/>
  <c r="A43" i="7"/>
  <c r="A44" i="7"/>
  <c r="A36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C27" i="7"/>
  <c r="A27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C18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C10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C2" i="7"/>
  <c r="A28" i="7"/>
  <c r="A29" i="7"/>
  <c r="A30" i="7"/>
  <c r="A31" i="7"/>
  <c r="A32" i="7"/>
  <c r="A33" i="7"/>
  <c r="A34" i="7"/>
  <c r="A35" i="7"/>
  <c r="A19" i="7"/>
  <c r="A20" i="7"/>
  <c r="A21" i="7"/>
  <c r="A22" i="7"/>
  <c r="A23" i="7"/>
  <c r="A24" i="7"/>
  <c r="A25" i="7"/>
  <c r="A26" i="7"/>
  <c r="A18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9" i="7"/>
  <c r="A2" i="7"/>
</calcChain>
</file>

<file path=xl/sharedStrings.xml><?xml version="1.0" encoding="utf-8"?>
<sst xmlns="http://schemas.openxmlformats.org/spreadsheetml/2006/main" count="85" uniqueCount="36">
  <si>
    <t>Black Coal</t>
  </si>
  <si>
    <t>Brown Coal</t>
  </si>
  <si>
    <t>Gas</t>
  </si>
  <si>
    <t>Hydro</t>
  </si>
  <si>
    <t>Liquid Fuel</t>
  </si>
  <si>
    <t>Pumped Hydro (Pumping)</t>
  </si>
  <si>
    <t>Pumped Hydro (Release)</t>
  </si>
  <si>
    <t>Wind</t>
  </si>
  <si>
    <t>TO</t>
  </si>
  <si>
    <t>Solar</t>
  </si>
  <si>
    <t>FuelType</t>
  </si>
  <si>
    <t>Battery (Charge)</t>
  </si>
  <si>
    <t>Battery (Discharge)</t>
  </si>
  <si>
    <t>QLD TO</t>
  </si>
  <si>
    <t>SA TO</t>
  </si>
  <si>
    <t>Row Labels</t>
  </si>
  <si>
    <t>Grand Total</t>
  </si>
  <si>
    <t>Q</t>
  </si>
  <si>
    <t>QC</t>
  </si>
  <si>
    <t>TM</t>
  </si>
  <si>
    <t>TMbar</t>
  </si>
  <si>
    <t>TObar</t>
  </si>
  <si>
    <t>AM</t>
  </si>
  <si>
    <t>AMbar</t>
  </si>
  <si>
    <t>AO</t>
  </si>
  <si>
    <t>AObar</t>
  </si>
  <si>
    <t>RevRRP</t>
  </si>
  <si>
    <t>PercTM</t>
  </si>
  <si>
    <t>PercTMbar</t>
  </si>
  <si>
    <t>PercTO</t>
  </si>
  <si>
    <t>PercTObar</t>
  </si>
  <si>
    <t>Year</t>
  </si>
  <si>
    <t>Column Labels</t>
  </si>
  <si>
    <t>Sum of TO</t>
  </si>
  <si>
    <t>Sum of TObar</t>
  </si>
  <si>
    <t>Sum of PercTM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</si>
</sst>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[Charts2.xlsx]TO!PivotTable4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TO!$C$3:$C$4</c:f>
              <c:strCache>
                <c:ptCount val="1"/>
                <c:pt idx="0">
                  <c:v>Battery (Charge)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TO!$C$5:$C$12</c:f>
              <c:numCache>
                <c:formatCode>#,##0</c:formatCode>
                <c:ptCount val="7"/>
                <c:pt idx="4">
                  <c:v>-3.2111228520819469E-2</c:v>
                </c:pt>
                <c:pt idx="5">
                  <c:v>0.21009179739181369</c:v>
                </c:pt>
                <c:pt idx="6">
                  <c:v>0.69866689469137422</c:v>
                </c:pt>
              </c:numCache>
            </c:numRef>
          </c:val>
        </c:ser>
        <c:ser>
          <c:idx val="1"/>
          <c:order val="1"/>
          <c:tx>
            <c:strRef>
              <c:f>TO!$D$3:$D$4</c:f>
              <c:strCache>
                <c:ptCount val="1"/>
                <c:pt idx="0">
                  <c:v>Battery (Discharge)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TO!$D$5:$D$12</c:f>
              <c:numCache>
                <c:formatCode>#,##0</c:formatCode>
                <c:ptCount val="7"/>
                <c:pt idx="4">
                  <c:v>3.2435601701541673E-2</c:v>
                </c:pt>
                <c:pt idx="5">
                  <c:v>0.50608823934388292</c:v>
                </c:pt>
                <c:pt idx="6">
                  <c:v>1.7207014618856511</c:v>
                </c:pt>
              </c:numCache>
            </c:numRef>
          </c:val>
        </c:ser>
        <c:ser>
          <c:idx val="2"/>
          <c:order val="2"/>
          <c:tx>
            <c:strRef>
              <c:f>TO!$E$3:$E$4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TO!$E$5:$E$12</c:f>
              <c:numCache>
                <c:formatCode>#,##0</c:formatCode>
                <c:ptCount val="7"/>
                <c:pt idx="0">
                  <c:v>42.391857628369962</c:v>
                </c:pt>
                <c:pt idx="1">
                  <c:v>30.88076328444329</c:v>
                </c:pt>
                <c:pt idx="2">
                  <c:v>55.972810868275332</c:v>
                </c:pt>
                <c:pt idx="3">
                  <c:v>101.12792445662831</c:v>
                </c:pt>
                <c:pt idx="4">
                  <c:v>69.513462693653352</c:v>
                </c:pt>
                <c:pt idx="5">
                  <c:v>9.699008842727503</c:v>
                </c:pt>
                <c:pt idx="6">
                  <c:v>1334.547163843022</c:v>
                </c:pt>
              </c:numCache>
            </c:numRef>
          </c:val>
        </c:ser>
        <c:ser>
          <c:idx val="3"/>
          <c:order val="3"/>
          <c:tx>
            <c:strRef>
              <c:f>TO!$F$3:$F$4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TO!$F$5:$F$12</c:f>
              <c:numCache>
                <c:formatCode>#,##0</c:formatCode>
                <c:ptCount val="7"/>
                <c:pt idx="0">
                  <c:v>14.003396398934379</c:v>
                </c:pt>
                <c:pt idx="1">
                  <c:v>43.230261238328353</c:v>
                </c:pt>
                <c:pt idx="2">
                  <c:v>42.492864788948488</c:v>
                </c:pt>
                <c:pt idx="3">
                  <c:v>79.836419001532519</c:v>
                </c:pt>
                <c:pt idx="4">
                  <c:v>43.74294093826267</c:v>
                </c:pt>
                <c:pt idx="5">
                  <c:v>15.55292353182813</c:v>
                </c:pt>
                <c:pt idx="6">
                  <c:v>2.3884215043998891</c:v>
                </c:pt>
              </c:numCache>
            </c:numRef>
          </c:val>
        </c:ser>
        <c:ser>
          <c:idx val="4"/>
          <c:order val="4"/>
          <c:tx>
            <c:strRef>
              <c:f>TO!$G$3:$G$4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TO!$G$5:$G$12</c:f>
              <c:numCache>
                <c:formatCode>#,##0</c:formatCode>
                <c:ptCount val="7"/>
                <c:pt idx="0">
                  <c:v>51.722693508327097</c:v>
                </c:pt>
                <c:pt idx="1">
                  <c:v>106.50079180606819</c:v>
                </c:pt>
                <c:pt idx="2">
                  <c:v>24.528713041067579</c:v>
                </c:pt>
                <c:pt idx="3">
                  <c:v>24.392341938628888</c:v>
                </c:pt>
                <c:pt idx="4">
                  <c:v>19.20282633230542</c:v>
                </c:pt>
                <c:pt idx="5">
                  <c:v>6.6943031375336508</c:v>
                </c:pt>
                <c:pt idx="6">
                  <c:v>23.653484790274241</c:v>
                </c:pt>
              </c:numCache>
            </c:numRef>
          </c:val>
        </c:ser>
        <c:ser>
          <c:idx val="5"/>
          <c:order val="5"/>
          <c:tx>
            <c:strRef>
              <c:f>TO!$H$3:$H$4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TO!$H$5:$H$12</c:f>
              <c:numCache>
                <c:formatCode>#,##0</c:formatCode>
                <c:ptCount val="7"/>
                <c:pt idx="0">
                  <c:v>43.307949548961297</c:v>
                </c:pt>
                <c:pt idx="1">
                  <c:v>-42.971029561220057</c:v>
                </c:pt>
                <c:pt idx="2">
                  <c:v>6.4362467812360711</c:v>
                </c:pt>
                <c:pt idx="3">
                  <c:v>41.395516873214433</c:v>
                </c:pt>
                <c:pt idx="4">
                  <c:v>10.17786008752841</c:v>
                </c:pt>
                <c:pt idx="5">
                  <c:v>70.445532273738522</c:v>
                </c:pt>
                <c:pt idx="6">
                  <c:v>231.86811322271481</c:v>
                </c:pt>
              </c:numCache>
            </c:numRef>
          </c:val>
        </c:ser>
        <c:ser>
          <c:idx val="6"/>
          <c:order val="6"/>
          <c:tx>
            <c:strRef>
              <c:f>TO!$I$3:$I$4</c:f>
              <c:strCache>
                <c:ptCount val="1"/>
                <c:pt idx="0">
                  <c:v>Liquid 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TO!$I$5:$I$12</c:f>
              <c:numCache>
                <c:formatCode>#,##0</c:formatCode>
                <c:ptCount val="7"/>
                <c:pt idx="0">
                  <c:v>-10.0162507624994</c:v>
                </c:pt>
                <c:pt idx="1">
                  <c:v>-0.28539397577288639</c:v>
                </c:pt>
                <c:pt idx="2">
                  <c:v>9.7568363673551969E-2</c:v>
                </c:pt>
                <c:pt idx="3">
                  <c:v>0.24296469942049029</c:v>
                </c:pt>
                <c:pt idx="4">
                  <c:v>-9.4084222759627405</c:v>
                </c:pt>
                <c:pt idx="5">
                  <c:v>0.68072248899840715</c:v>
                </c:pt>
                <c:pt idx="6">
                  <c:v>0.65358742537668302</c:v>
                </c:pt>
              </c:numCache>
            </c:numRef>
          </c:val>
        </c:ser>
        <c:ser>
          <c:idx val="7"/>
          <c:order val="7"/>
          <c:tx>
            <c:strRef>
              <c:f>TO!$J$3:$J$4</c:f>
              <c:strCache>
                <c:ptCount val="1"/>
                <c:pt idx="0">
                  <c:v>Pumped Hydro (Pumping)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TO!$J$5:$J$12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-8.4764701190440696E-3</c:v>
                </c:pt>
                <c:pt idx="3">
                  <c:v>-6.1964073336396404E-3</c:v>
                </c:pt>
                <c:pt idx="4">
                  <c:v>-0.39561534247017688</c:v>
                </c:pt>
                <c:pt idx="5">
                  <c:v>-0.30233575190721668</c:v>
                </c:pt>
                <c:pt idx="6">
                  <c:v>-0.77595708305208022</c:v>
                </c:pt>
              </c:numCache>
            </c:numRef>
          </c:val>
        </c:ser>
        <c:ser>
          <c:idx val="8"/>
          <c:order val="8"/>
          <c:tx>
            <c:strRef>
              <c:f>TO!$K$3:$K$4</c:f>
              <c:strCache>
                <c:ptCount val="1"/>
                <c:pt idx="0">
                  <c:v>Pumped Hydro (Release)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TO!$K$5:$K$12</c:f>
              <c:numCache>
                <c:formatCode>#,##0</c:formatCode>
                <c:ptCount val="7"/>
                <c:pt idx="0">
                  <c:v>-1.692706501513876</c:v>
                </c:pt>
                <c:pt idx="1">
                  <c:v>-5.6824595334327519</c:v>
                </c:pt>
                <c:pt idx="2">
                  <c:v>38.690505566725072</c:v>
                </c:pt>
                <c:pt idx="3">
                  <c:v>32.020368361657738</c:v>
                </c:pt>
                <c:pt idx="4">
                  <c:v>34.968183073278411</c:v>
                </c:pt>
                <c:pt idx="5">
                  <c:v>6.8698741951746713</c:v>
                </c:pt>
                <c:pt idx="6">
                  <c:v>-6.5662822222802912</c:v>
                </c:pt>
              </c:numCache>
            </c:numRef>
          </c:val>
        </c:ser>
        <c:ser>
          <c:idx val="9"/>
          <c:order val="9"/>
          <c:tx>
            <c:strRef>
              <c:f>TO!$L$3:$L$4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TO!$L$5:$L$12</c:f>
              <c:numCache>
                <c:formatCode>#,##0</c:formatCode>
                <c:ptCount val="7"/>
                <c:pt idx="2">
                  <c:v>0.10889121192421269</c:v>
                </c:pt>
                <c:pt idx="3">
                  <c:v>3.0551275543547578</c:v>
                </c:pt>
                <c:pt idx="4">
                  <c:v>-6.0689097687340423</c:v>
                </c:pt>
                <c:pt idx="5">
                  <c:v>3.4163072809491588</c:v>
                </c:pt>
                <c:pt idx="6">
                  <c:v>215.8078088302338</c:v>
                </c:pt>
              </c:numCache>
            </c:numRef>
          </c:val>
        </c:ser>
        <c:ser>
          <c:idx val="10"/>
          <c:order val="10"/>
          <c:tx>
            <c:strRef>
              <c:f>TO!$M$3:$M$4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TO!$B$5:$B$12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TO!$M$5:$M$12</c:f>
              <c:numCache>
                <c:formatCode>#,##0</c:formatCode>
                <c:ptCount val="7"/>
                <c:pt idx="0">
                  <c:v>112.4641315181812</c:v>
                </c:pt>
                <c:pt idx="1">
                  <c:v>27.49907086847886</c:v>
                </c:pt>
                <c:pt idx="2">
                  <c:v>36.836870652759622</c:v>
                </c:pt>
                <c:pt idx="3">
                  <c:v>77.544810447464059</c:v>
                </c:pt>
                <c:pt idx="4">
                  <c:v>455.84720024388639</c:v>
                </c:pt>
                <c:pt idx="5">
                  <c:v>1154.8862106286761</c:v>
                </c:pt>
                <c:pt idx="6">
                  <c:v>841.6585799349449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80888"/>
        <c:axId val="527281280"/>
      </c:areaChart>
      <c:catAx>
        <c:axId val="52728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1280"/>
        <c:crosses val="autoZero"/>
        <c:auto val="1"/>
        <c:lblAlgn val="ctr"/>
        <c:lblOffset val="100"/>
        <c:noMultiLvlLbl val="0"/>
      </c:catAx>
      <c:valAx>
        <c:axId val="5272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[Charts2.xlsx]TObar!PivotTable4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TObar!$B$1:$B$2</c:f>
              <c:strCache>
                <c:ptCount val="1"/>
                <c:pt idx="0">
                  <c:v>Battery (Charge)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TObar!$B$3:$B$10</c:f>
              <c:numCache>
                <c:formatCode>#,##0</c:formatCode>
                <c:ptCount val="7"/>
                <c:pt idx="4">
                  <c:v>-2.161228520819446E-3</c:v>
                </c:pt>
                <c:pt idx="5">
                  <c:v>0.25036395731387118</c:v>
                </c:pt>
                <c:pt idx="6">
                  <c:v>0.74460383106025996</c:v>
                </c:pt>
              </c:numCache>
            </c:numRef>
          </c:val>
        </c:ser>
        <c:ser>
          <c:idx val="1"/>
          <c:order val="1"/>
          <c:tx>
            <c:strRef>
              <c:f>TObar!$C$1:$C$2</c:f>
              <c:strCache>
                <c:ptCount val="1"/>
                <c:pt idx="0">
                  <c:v>Battery (Discharge)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TObar!$C$3:$C$10</c:f>
              <c:numCache>
                <c:formatCode>#,##0</c:formatCode>
                <c:ptCount val="7"/>
                <c:pt idx="4">
                  <c:v>7.7606307678750007E-3</c:v>
                </c:pt>
                <c:pt idx="5">
                  <c:v>0.32637515865819172</c:v>
                </c:pt>
                <c:pt idx="6">
                  <c:v>1.1903129699151911</c:v>
                </c:pt>
              </c:numCache>
            </c:numRef>
          </c:val>
        </c:ser>
        <c:ser>
          <c:idx val="2"/>
          <c:order val="2"/>
          <c:tx>
            <c:strRef>
              <c:f>TObar!$D$1:$D$2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TObar!$D$3:$D$10</c:f>
              <c:numCache>
                <c:formatCode>#,##0</c:formatCode>
                <c:ptCount val="7"/>
                <c:pt idx="0">
                  <c:v>-116.2370791058522</c:v>
                </c:pt>
                <c:pt idx="1">
                  <c:v>16.69369331143352</c:v>
                </c:pt>
                <c:pt idx="2">
                  <c:v>43.414463280366611</c:v>
                </c:pt>
                <c:pt idx="3">
                  <c:v>70.004287950801441</c:v>
                </c:pt>
                <c:pt idx="4">
                  <c:v>59.152538488424959</c:v>
                </c:pt>
                <c:pt idx="5">
                  <c:v>7.1414537030775023</c:v>
                </c:pt>
                <c:pt idx="6">
                  <c:v>212.55930347802371</c:v>
                </c:pt>
              </c:numCache>
            </c:numRef>
          </c:val>
        </c:ser>
        <c:ser>
          <c:idx val="3"/>
          <c:order val="3"/>
          <c:tx>
            <c:strRef>
              <c:f>TObar!$E$1:$E$2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TObar!$E$3:$E$10</c:f>
              <c:numCache>
                <c:formatCode>#,##0</c:formatCode>
                <c:ptCount val="7"/>
                <c:pt idx="0">
                  <c:v>6.5311044815119974</c:v>
                </c:pt>
                <c:pt idx="1">
                  <c:v>17.866196267770398</c:v>
                </c:pt>
                <c:pt idx="2">
                  <c:v>22.596688605343161</c:v>
                </c:pt>
                <c:pt idx="3">
                  <c:v>48.843867046044537</c:v>
                </c:pt>
                <c:pt idx="4">
                  <c:v>37.509372356350639</c:v>
                </c:pt>
                <c:pt idx="5">
                  <c:v>10.37722084438383</c:v>
                </c:pt>
                <c:pt idx="6">
                  <c:v>-0.22890565092556139</c:v>
                </c:pt>
              </c:numCache>
            </c:numRef>
          </c:val>
        </c:ser>
        <c:ser>
          <c:idx val="4"/>
          <c:order val="4"/>
          <c:tx>
            <c:strRef>
              <c:f>TObar!$F$1:$F$2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TObar!$F$3:$F$10</c:f>
              <c:numCache>
                <c:formatCode>#,##0</c:formatCode>
                <c:ptCount val="7"/>
                <c:pt idx="0">
                  <c:v>10.38068977339392</c:v>
                </c:pt>
                <c:pt idx="1">
                  <c:v>9.6017250549579707</c:v>
                </c:pt>
                <c:pt idx="2">
                  <c:v>15.017231758019371</c:v>
                </c:pt>
                <c:pt idx="3">
                  <c:v>19.23832062870429</c:v>
                </c:pt>
                <c:pt idx="4">
                  <c:v>14.364188340289861</c:v>
                </c:pt>
                <c:pt idx="5">
                  <c:v>3.4669620896897571</c:v>
                </c:pt>
                <c:pt idx="6">
                  <c:v>-8.6582511537689619</c:v>
                </c:pt>
              </c:numCache>
            </c:numRef>
          </c:val>
        </c:ser>
        <c:ser>
          <c:idx val="5"/>
          <c:order val="5"/>
          <c:tx>
            <c:strRef>
              <c:f>TObar!$G$1:$G$2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TObar!$G$3:$G$10</c:f>
              <c:numCache>
                <c:formatCode>#,##0</c:formatCode>
                <c:ptCount val="7"/>
                <c:pt idx="0">
                  <c:v>16.749204064469609</c:v>
                </c:pt>
                <c:pt idx="1">
                  <c:v>-68.56985257097557</c:v>
                </c:pt>
                <c:pt idx="2">
                  <c:v>0.71598490152510663</c:v>
                </c:pt>
                <c:pt idx="3">
                  <c:v>34.191432702424763</c:v>
                </c:pt>
                <c:pt idx="4">
                  <c:v>7.5938546564070437</c:v>
                </c:pt>
                <c:pt idx="5">
                  <c:v>62.946268309248197</c:v>
                </c:pt>
                <c:pt idx="6">
                  <c:v>179.87362241874479</c:v>
                </c:pt>
              </c:numCache>
            </c:numRef>
          </c:val>
        </c:ser>
        <c:ser>
          <c:idx val="6"/>
          <c:order val="6"/>
          <c:tx>
            <c:strRef>
              <c:f>TObar!$H$1:$H$2</c:f>
              <c:strCache>
                <c:ptCount val="1"/>
                <c:pt idx="0">
                  <c:v>Liquid 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TObar!$H$3:$H$10</c:f>
              <c:numCache>
                <c:formatCode>#,##0</c:formatCode>
                <c:ptCount val="7"/>
                <c:pt idx="0">
                  <c:v>-10.15450696051491</c:v>
                </c:pt>
                <c:pt idx="1">
                  <c:v>-0.32208801132231007</c:v>
                </c:pt>
                <c:pt idx="2">
                  <c:v>9.1820172821740625E-2</c:v>
                </c:pt>
                <c:pt idx="3">
                  <c:v>-0.1212871951411105</c:v>
                </c:pt>
                <c:pt idx="4">
                  <c:v>-9.5683083761779084</c:v>
                </c:pt>
                <c:pt idx="5">
                  <c:v>0.2169441684804749</c:v>
                </c:pt>
                <c:pt idx="6">
                  <c:v>-0.65085806064267959</c:v>
                </c:pt>
              </c:numCache>
            </c:numRef>
          </c:val>
        </c:ser>
        <c:ser>
          <c:idx val="7"/>
          <c:order val="7"/>
          <c:tx>
            <c:strRef>
              <c:f>TObar!$I$1:$I$2</c:f>
              <c:strCache>
                <c:ptCount val="1"/>
                <c:pt idx="0">
                  <c:v>Pumped Hydro (Pumping)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TObar!$I$3:$I$10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-8.4764701190440696E-3</c:v>
                </c:pt>
                <c:pt idx="3">
                  <c:v>-6.1964073336396404E-3</c:v>
                </c:pt>
                <c:pt idx="4">
                  <c:v>-0.38677396797234442</c:v>
                </c:pt>
                <c:pt idx="5">
                  <c:v>-0.29781655225559123</c:v>
                </c:pt>
                <c:pt idx="6">
                  <c:v>-0.74847678540907814</c:v>
                </c:pt>
              </c:numCache>
            </c:numRef>
          </c:val>
        </c:ser>
        <c:ser>
          <c:idx val="8"/>
          <c:order val="8"/>
          <c:tx>
            <c:strRef>
              <c:f>TObar!$J$1:$J$2</c:f>
              <c:strCache>
                <c:ptCount val="1"/>
                <c:pt idx="0">
                  <c:v>Pumped Hydro (Release)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TObar!$J$3:$J$10</c:f>
              <c:numCache>
                <c:formatCode>#,##0</c:formatCode>
                <c:ptCount val="7"/>
                <c:pt idx="0">
                  <c:v>-1.692706501513876</c:v>
                </c:pt>
                <c:pt idx="1">
                  <c:v>-5.7136664934327523</c:v>
                </c:pt>
                <c:pt idx="2">
                  <c:v>24.524892086432871</c:v>
                </c:pt>
                <c:pt idx="3">
                  <c:v>25.548020877060718</c:v>
                </c:pt>
                <c:pt idx="4">
                  <c:v>33.874544467782528</c:v>
                </c:pt>
                <c:pt idx="5">
                  <c:v>4.7727883204866277</c:v>
                </c:pt>
                <c:pt idx="6">
                  <c:v>-6.8841929330273164</c:v>
                </c:pt>
              </c:numCache>
            </c:numRef>
          </c:val>
        </c:ser>
        <c:ser>
          <c:idx val="9"/>
          <c:order val="9"/>
          <c:tx>
            <c:strRef>
              <c:f>TObar!$K$1:$K$2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TObar!$K$3:$K$10</c:f>
              <c:numCache>
                <c:formatCode>#,##0</c:formatCode>
                <c:ptCount val="7"/>
                <c:pt idx="2">
                  <c:v>-6.3199995786640253E-3</c:v>
                </c:pt>
                <c:pt idx="3">
                  <c:v>0.77181499658551744</c:v>
                </c:pt>
                <c:pt idx="4">
                  <c:v>-6.2169052500573292</c:v>
                </c:pt>
                <c:pt idx="5">
                  <c:v>-5.3530056807176214</c:v>
                </c:pt>
                <c:pt idx="6">
                  <c:v>21.74803398330566</c:v>
                </c:pt>
              </c:numCache>
            </c:numRef>
          </c:val>
        </c:ser>
        <c:ser>
          <c:idx val="10"/>
          <c:order val="10"/>
          <c:tx>
            <c:strRef>
              <c:f>TObar!$L$1:$L$2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TObar!$A$3:$A$10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TObar!$L$3:$L$10</c:f>
              <c:numCache>
                <c:formatCode>#,##0</c:formatCode>
                <c:ptCount val="7"/>
                <c:pt idx="0">
                  <c:v>8.3785773762707034</c:v>
                </c:pt>
                <c:pt idx="1">
                  <c:v>2.8480163376245011</c:v>
                </c:pt>
                <c:pt idx="2">
                  <c:v>7.7884400367364952</c:v>
                </c:pt>
                <c:pt idx="3">
                  <c:v>18.760295943933759</c:v>
                </c:pt>
                <c:pt idx="4">
                  <c:v>33.179543114078072</c:v>
                </c:pt>
                <c:pt idx="5">
                  <c:v>49.441345163176813</c:v>
                </c:pt>
                <c:pt idx="6">
                  <c:v>45.826900743297287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1856"/>
        <c:axId val="527312248"/>
      </c:areaChart>
      <c:catAx>
        <c:axId val="52731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248"/>
        <c:crosses val="autoZero"/>
        <c:auto val="1"/>
        <c:lblAlgn val="ctr"/>
        <c:lblOffset val="100"/>
        <c:noMultiLvlLbl val="0"/>
      </c:catAx>
      <c:valAx>
        <c:axId val="5273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[Charts2.xlsx]%TO!PivotTable4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'%TO'!$B$1:$B$2</c:f>
              <c:strCache>
                <c:ptCount val="1"/>
                <c:pt idx="0">
                  <c:v>Battery (Charge)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'%TO'!$B$3:$B$10</c:f>
              <c:numCache>
                <c:formatCode>#,##0</c:formatCode>
                <c:ptCount val="7"/>
                <c:pt idx="4">
                  <c:v>-12.20962347473054</c:v>
                </c:pt>
                <c:pt idx="5">
                  <c:v>-7.6149313060021884</c:v>
                </c:pt>
                <c:pt idx="6">
                  <c:v>-14.152767087926099</c:v>
                </c:pt>
              </c:numCache>
            </c:numRef>
          </c:val>
        </c:ser>
        <c:ser>
          <c:idx val="1"/>
          <c:order val="1"/>
          <c:tx>
            <c:strRef>
              <c:f>'%TO'!$C$1:$C$2</c:f>
              <c:strCache>
                <c:ptCount val="1"/>
                <c:pt idx="0">
                  <c:v>Battery (Discharge)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'%TO'!$C$3:$C$10</c:f>
              <c:numCache>
                <c:formatCode>#,##0</c:formatCode>
                <c:ptCount val="7"/>
                <c:pt idx="4">
                  <c:v>12.198077509673549</c:v>
                </c:pt>
                <c:pt idx="5">
                  <c:v>9.9973315975890049</c:v>
                </c:pt>
                <c:pt idx="6">
                  <c:v>15.92652814131276</c:v>
                </c:pt>
              </c:numCache>
            </c:numRef>
          </c:val>
        </c:ser>
        <c:ser>
          <c:idx val="2"/>
          <c:order val="2"/>
          <c:tx>
            <c:strRef>
              <c:f>'%TO'!$D$1:$D$2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'%TO'!$D$3:$D$10</c:f>
              <c:numCache>
                <c:formatCode>#,##0</c:formatCode>
                <c:ptCount val="7"/>
                <c:pt idx="0">
                  <c:v>11.472788766538271</c:v>
                </c:pt>
                <c:pt idx="1">
                  <c:v>0.75842913810489354</c:v>
                </c:pt>
                <c:pt idx="2">
                  <c:v>1.8199748105868889</c:v>
                </c:pt>
                <c:pt idx="3">
                  <c:v>1.8113246566431871</c:v>
                </c:pt>
                <c:pt idx="4">
                  <c:v>0.94094258638516526</c:v>
                </c:pt>
                <c:pt idx="5">
                  <c:v>0.14006624498789599</c:v>
                </c:pt>
                <c:pt idx="6">
                  <c:v>15.584574830279401</c:v>
                </c:pt>
              </c:numCache>
            </c:numRef>
          </c:val>
        </c:ser>
        <c:ser>
          <c:idx val="3"/>
          <c:order val="3"/>
          <c:tx>
            <c:strRef>
              <c:f>'%TO'!$E$1:$E$2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'%TO'!$E$3:$E$10</c:f>
              <c:numCache>
                <c:formatCode>#,##0</c:formatCode>
                <c:ptCount val="7"/>
                <c:pt idx="0">
                  <c:v>0.93961746382220879</c:v>
                </c:pt>
                <c:pt idx="1">
                  <c:v>2.4049218075521441</c:v>
                </c:pt>
                <c:pt idx="2">
                  <c:v>3.5193726901083782</c:v>
                </c:pt>
                <c:pt idx="3">
                  <c:v>4.5900082219748182</c:v>
                </c:pt>
                <c:pt idx="4">
                  <c:v>1.7283092238943669</c:v>
                </c:pt>
                <c:pt idx="5">
                  <c:v>0.83304724438201339</c:v>
                </c:pt>
                <c:pt idx="6">
                  <c:v>0.198562735963286</c:v>
                </c:pt>
              </c:numCache>
            </c:numRef>
          </c:val>
        </c:ser>
        <c:ser>
          <c:idx val="4"/>
          <c:order val="4"/>
          <c:tx>
            <c:strRef>
              <c:f>'%TO'!$F$1:$F$2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'%TO'!$F$3:$F$10</c:f>
              <c:numCache>
                <c:formatCode>#,##0</c:formatCode>
                <c:ptCount val="7"/>
                <c:pt idx="0">
                  <c:v>7.4370782205689627</c:v>
                </c:pt>
                <c:pt idx="1">
                  <c:v>7.8258376949970412</c:v>
                </c:pt>
                <c:pt idx="2">
                  <c:v>2.6879739224562549</c:v>
                </c:pt>
                <c:pt idx="3">
                  <c:v>2.0345381741035009</c:v>
                </c:pt>
                <c:pt idx="4">
                  <c:v>1.271074236292296</c:v>
                </c:pt>
                <c:pt idx="5">
                  <c:v>0.54335717167789377</c:v>
                </c:pt>
                <c:pt idx="6">
                  <c:v>2.8333667669267748</c:v>
                </c:pt>
              </c:numCache>
            </c:numRef>
          </c:val>
        </c:ser>
        <c:ser>
          <c:idx val="5"/>
          <c:order val="5"/>
          <c:tx>
            <c:strRef>
              <c:f>'%TO'!$G$1:$G$2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'%TO'!$G$3:$G$10</c:f>
              <c:numCache>
                <c:formatCode>#,##0</c:formatCode>
                <c:ptCount val="7"/>
                <c:pt idx="0">
                  <c:v>12.648478568241689</c:v>
                </c:pt>
                <c:pt idx="1">
                  <c:v>26.4819399939547</c:v>
                </c:pt>
                <c:pt idx="2">
                  <c:v>5.0372530491307499</c:v>
                </c:pt>
                <c:pt idx="3">
                  <c:v>5.3343600767592587</c:v>
                </c:pt>
                <c:pt idx="4">
                  <c:v>4.0391444854237903</c:v>
                </c:pt>
                <c:pt idx="5">
                  <c:v>8.8833747106354632</c:v>
                </c:pt>
                <c:pt idx="6">
                  <c:v>20.527341236510669</c:v>
                </c:pt>
              </c:numCache>
            </c:numRef>
          </c:val>
        </c:ser>
        <c:ser>
          <c:idx val="6"/>
          <c:order val="6"/>
          <c:tx>
            <c:strRef>
              <c:f>'%TO'!$H$1:$H$2</c:f>
              <c:strCache>
                <c:ptCount val="1"/>
                <c:pt idx="0">
                  <c:v>Liquid 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'%TO'!$H$3:$H$10</c:f>
              <c:numCache>
                <c:formatCode>#,##0</c:formatCode>
                <c:ptCount val="7"/>
                <c:pt idx="0">
                  <c:v>102.8988773199801</c:v>
                </c:pt>
                <c:pt idx="1">
                  <c:v>1.9654162509980011</c:v>
                </c:pt>
                <c:pt idx="2">
                  <c:v>0.33351342518951771</c:v>
                </c:pt>
                <c:pt idx="3">
                  <c:v>10.81191679956722</c:v>
                </c:pt>
                <c:pt idx="4">
                  <c:v>14.59894659395729</c:v>
                </c:pt>
                <c:pt idx="5">
                  <c:v>14.92666585489971</c:v>
                </c:pt>
                <c:pt idx="6">
                  <c:v>14.592240770298821</c:v>
                </c:pt>
              </c:numCache>
            </c:numRef>
          </c:val>
        </c:ser>
        <c:ser>
          <c:idx val="7"/>
          <c:order val="7"/>
          <c:tx>
            <c:strRef>
              <c:f>'%TO'!$I$1:$I$2</c:f>
              <c:strCache>
                <c:ptCount val="1"/>
                <c:pt idx="0">
                  <c:v>Pumped Hydro (Pumping)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'%TO'!$I$3:$I$10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-0.1895025547571165</c:v>
                </c:pt>
                <c:pt idx="3">
                  <c:v>-4.9714094685086772E-2</c:v>
                </c:pt>
                <c:pt idx="4">
                  <c:v>-1.5234917655312299</c:v>
                </c:pt>
                <c:pt idx="5">
                  <c:v>-1.161058476902922</c:v>
                </c:pt>
                <c:pt idx="6">
                  <c:v>-1.9812694085733711</c:v>
                </c:pt>
              </c:numCache>
            </c:numRef>
          </c:val>
        </c:ser>
        <c:ser>
          <c:idx val="8"/>
          <c:order val="8"/>
          <c:tx>
            <c:strRef>
              <c:f>'%TO'!$J$1:$J$2</c:f>
              <c:strCache>
                <c:ptCount val="1"/>
                <c:pt idx="0">
                  <c:v>Pumped Hydro (Release)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'%TO'!$J$3:$J$10</c:f>
              <c:numCache>
                <c:formatCode>#,##0</c:formatCode>
                <c:ptCount val="7"/>
                <c:pt idx="0">
                  <c:v>3.587391177963716</c:v>
                </c:pt>
                <c:pt idx="1">
                  <c:v>29.117964484753369</c:v>
                </c:pt>
                <c:pt idx="2">
                  <c:v>72.15840966320728</c:v>
                </c:pt>
                <c:pt idx="3">
                  <c:v>27.65159762792074</c:v>
                </c:pt>
                <c:pt idx="4">
                  <c:v>23.926966327371549</c:v>
                </c:pt>
                <c:pt idx="5">
                  <c:v>7.0108699522133859</c:v>
                </c:pt>
                <c:pt idx="6">
                  <c:v>11.49220280474746</c:v>
                </c:pt>
              </c:numCache>
            </c:numRef>
          </c:val>
        </c:ser>
        <c:ser>
          <c:idx val="9"/>
          <c:order val="9"/>
          <c:tx>
            <c:strRef>
              <c:f>'%TO'!$K$1:$K$2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'%TO'!$K$3:$K$10</c:f>
              <c:numCache>
                <c:formatCode>#,##0</c:formatCode>
                <c:ptCount val="7"/>
                <c:pt idx="2">
                  <c:v>4.9453788162101224</c:v>
                </c:pt>
                <c:pt idx="3">
                  <c:v>13.74323475033732</c:v>
                </c:pt>
                <c:pt idx="4">
                  <c:v>18.113699442546348</c:v>
                </c:pt>
                <c:pt idx="5">
                  <c:v>11.933368597651221</c:v>
                </c:pt>
                <c:pt idx="6">
                  <c:v>65.24739855008086</c:v>
                </c:pt>
              </c:numCache>
            </c:numRef>
          </c:val>
        </c:ser>
        <c:ser>
          <c:idx val="10"/>
          <c:order val="10"/>
          <c:tx>
            <c:strRef>
              <c:f>'%TO'!$L$1:$L$2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'%TO'!$A$3:$A$10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'%TO'!$L$3:$L$10</c:f>
              <c:numCache>
                <c:formatCode>#,##0</c:formatCode>
                <c:ptCount val="7"/>
                <c:pt idx="0">
                  <c:v>46.747788726658491</c:v>
                </c:pt>
                <c:pt idx="1">
                  <c:v>15.047931073490471</c:v>
                </c:pt>
                <c:pt idx="2">
                  <c:v>16.370461335347759</c:v>
                </c:pt>
                <c:pt idx="3">
                  <c:v>20.641073260641662</c:v>
                </c:pt>
                <c:pt idx="4">
                  <c:v>66.219424066431742</c:v>
                </c:pt>
                <c:pt idx="5">
                  <c:v>142.62937204859051</c:v>
                </c:pt>
                <c:pt idx="6">
                  <c:v>82.124709678738213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72264"/>
        <c:axId val="527282456"/>
      </c:areaChart>
      <c:catAx>
        <c:axId val="52727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2456"/>
        <c:crosses val="autoZero"/>
        <c:auto val="1"/>
        <c:lblAlgn val="ctr"/>
        <c:lblOffset val="100"/>
        <c:noMultiLvlLbl val="0"/>
      </c:catAx>
      <c:valAx>
        <c:axId val="5272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7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QLD 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QLD!$B$4</c:f>
              <c:strCache>
                <c:ptCount val="1"/>
                <c:pt idx="0">
                  <c:v>Black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QLD!$C$4:$I$4</c:f>
              <c:numCache>
                <c:formatCode>General</c:formatCode>
                <c:ptCount val="7"/>
                <c:pt idx="0">
                  <c:v>42.340450802932978</c:v>
                </c:pt>
                <c:pt idx="1">
                  <c:v>29.68452436318956</c:v>
                </c:pt>
                <c:pt idx="2">
                  <c:v>42.412967622740688</c:v>
                </c:pt>
                <c:pt idx="3">
                  <c:v>87.182235749537796</c:v>
                </c:pt>
                <c:pt idx="4">
                  <c:v>27.121448523469649</c:v>
                </c:pt>
                <c:pt idx="5">
                  <c:v>9.699008842727503</c:v>
                </c:pt>
                <c:pt idx="6">
                  <c:v>1325.076195087546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QLD!$B$5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QLD!$C$5:$I$5</c:f>
              <c:numCache>
                <c:formatCode>General</c:formatCode>
                <c:ptCount val="7"/>
                <c:pt idx="0">
                  <c:v>45.145241307902189</c:v>
                </c:pt>
                <c:pt idx="1">
                  <c:v>31.185681856353622</c:v>
                </c:pt>
                <c:pt idx="2">
                  <c:v>5.2860903275925182</c:v>
                </c:pt>
                <c:pt idx="3">
                  <c:v>3.1100164466631268</c:v>
                </c:pt>
                <c:pt idx="4">
                  <c:v>1.5304745368580901</c:v>
                </c:pt>
                <c:pt idx="5">
                  <c:v>-0.13483097567310059</c:v>
                </c:pt>
                <c:pt idx="6">
                  <c:v>22.747673300311678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QLD!$B$6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QLD!$C$6:$I$6</c:f>
              <c:numCache>
                <c:formatCode>General</c:formatCode>
                <c:ptCount val="7"/>
                <c:pt idx="0">
                  <c:v>-13.96665660024072</c:v>
                </c:pt>
                <c:pt idx="1">
                  <c:v>0.34457584878182917</c:v>
                </c:pt>
                <c:pt idx="2">
                  <c:v>-3.583326573126453</c:v>
                </c:pt>
                <c:pt idx="3">
                  <c:v>1.370936963966805E-2</c:v>
                </c:pt>
                <c:pt idx="4">
                  <c:v>-3.8340725431221352</c:v>
                </c:pt>
                <c:pt idx="5">
                  <c:v>-4.7420383385276832</c:v>
                </c:pt>
                <c:pt idx="6">
                  <c:v>31.59196130600203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QLD!$B$7</c:f>
              <c:strCache>
                <c:ptCount val="1"/>
                <c:pt idx="0">
                  <c:v>Liquid Fuel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QLD!$C$7:$I$7</c:f>
              <c:numCache>
                <c:formatCode>General</c:formatCode>
                <c:ptCount val="7"/>
                <c:pt idx="0">
                  <c:v>-10.09608073308217</c:v>
                </c:pt>
                <c:pt idx="1">
                  <c:v>5.3403528888888003E-8</c:v>
                </c:pt>
                <c:pt idx="2">
                  <c:v>2.460416491555557E-5</c:v>
                </c:pt>
                <c:pt idx="3">
                  <c:v>3.8896444844444424E-6</c:v>
                </c:pt>
                <c:pt idx="4">
                  <c:v>-2.715153045802015</c:v>
                </c:pt>
                <c:pt idx="5">
                  <c:v>-0.60225507558702451</c:v>
                </c:pt>
                <c:pt idx="6">
                  <c:v>1.737705191855297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QLD!$B$8</c:f>
              <c:strCache>
                <c:ptCount val="1"/>
                <c:pt idx="0">
                  <c:v>Pumped Hydro (Pumping)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QLD!$B$9</c:f>
              <c:strCache>
                <c:ptCount val="1"/>
                <c:pt idx="0">
                  <c:v>Pumped Hydro (Release)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QLD!$C$9:$I$9</c:f>
              <c:numCache>
                <c:formatCode>General</c:formatCode>
                <c:ptCount val="7"/>
                <c:pt idx="0">
                  <c:v>-2.7630764235230893E-4</c:v>
                </c:pt>
                <c:pt idx="1">
                  <c:v>-6.5410277279935429E-4</c:v>
                </c:pt>
                <c:pt idx="2">
                  <c:v>-5.3650271717481032E-2</c:v>
                </c:pt>
                <c:pt idx="3">
                  <c:v>0</c:v>
                </c:pt>
                <c:pt idx="4">
                  <c:v>0</c:v>
                </c:pt>
                <c:pt idx="5">
                  <c:v>-1.609267020384448E-4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QLD!$B$10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QLD!$C$10:$I$10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-3.2972757541425142</c:v>
                </c:pt>
                <c:pt idx="6">
                  <c:v>116.81382850825359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QLD!$B$11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QLD!$C$3:$I$3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QLD!$C$11:$I$11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-0.75290737990461276</c:v>
                </c:pt>
                <c:pt idx="6">
                  <c:v>23.750984892486461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94096"/>
        <c:axId val="525093312"/>
      </c:lineChart>
      <c:catAx>
        <c:axId val="5250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3312"/>
        <c:crosses val="autoZero"/>
        <c:auto val="1"/>
        <c:lblAlgn val="ctr"/>
        <c:lblOffset val="100"/>
        <c:noMultiLvlLbl val="0"/>
      </c:catAx>
      <c:valAx>
        <c:axId val="525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 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SA!$B$4</c:f>
              <c:strCache>
                <c:ptCount val="1"/>
                <c:pt idx="0">
                  <c:v>Battery (Charge)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SA!$C$4:$I$4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-3.2111228520819469E-2</c:v>
                </c:pt>
                <c:pt idx="5">
                  <c:v>0.210857534774051</c:v>
                </c:pt>
                <c:pt idx="6">
                  <c:v>0.71280268341577002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SA!$B$5</c:f>
              <c:strCache>
                <c:ptCount val="1"/>
                <c:pt idx="0">
                  <c:v>Battery (Discharge)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3.2435601701541673E-2</c:v>
                </c:pt>
                <c:pt idx="5">
                  <c:v>0.50614278821408221</c:v>
                </c:pt>
                <c:pt idx="6">
                  <c:v>0.9817399236286386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SA!$B$6</c:f>
              <c:strCache>
                <c:ptCount val="1"/>
                <c:pt idx="0">
                  <c:v>Brown 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SA!$C$6:$I$6</c:f>
              <c:numCache>
                <c:formatCode>General</c:formatCode>
                <c:ptCount val="7"/>
                <c:pt idx="0">
                  <c:v>-3.3215203735621519</c:v>
                </c:pt>
                <c:pt idx="1">
                  <c:v>0.47013642868571193</c:v>
                </c:pt>
                <c:pt idx="2">
                  <c:v>3.6914302314831748</c:v>
                </c:pt>
                <c:pt idx="3">
                  <c:v>0.93381372731398593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SA!$B$7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SA!$C$7:$I$7</c:f>
              <c:numCache>
                <c:formatCode>General</c:formatCode>
                <c:ptCount val="7"/>
                <c:pt idx="0">
                  <c:v>-9.7788957874292652</c:v>
                </c:pt>
                <c:pt idx="1">
                  <c:v>2.494106541225404</c:v>
                </c:pt>
                <c:pt idx="2">
                  <c:v>4.6685572410475231</c:v>
                </c:pt>
                <c:pt idx="3">
                  <c:v>12.248794327875549</c:v>
                </c:pt>
                <c:pt idx="4">
                  <c:v>0.97544634041895573</c:v>
                </c:pt>
                <c:pt idx="5">
                  <c:v>3.0566621403273659</c:v>
                </c:pt>
                <c:pt idx="6">
                  <c:v>13.007196112188479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SA!$B$8</c:f>
              <c:strCache>
                <c:ptCount val="1"/>
                <c:pt idx="0">
                  <c:v>Liquid Fuel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SA!$C$8:$I$8</c:f>
              <c:numCache>
                <c:formatCode>General</c:formatCode>
                <c:ptCount val="7"/>
                <c:pt idx="0">
                  <c:v>7.9829970582764379E-2</c:v>
                </c:pt>
                <c:pt idx="1">
                  <c:v>-0.28539402917641532</c:v>
                </c:pt>
                <c:pt idx="2">
                  <c:v>9.7543759508636418E-2</c:v>
                </c:pt>
                <c:pt idx="3">
                  <c:v>0.2429608097760059</c:v>
                </c:pt>
                <c:pt idx="4">
                  <c:v>-6.6932692301607259</c:v>
                </c:pt>
                <c:pt idx="5">
                  <c:v>1.282977564585432</c:v>
                </c:pt>
                <c:pt idx="6">
                  <c:v>-1.0841177664786139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SA!$B$9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9.283542913138124</c:v>
                </c:pt>
                <c:pt idx="6">
                  <c:v>13.05029271823644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SA!$B$10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SA!$C$3:$I$3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SA!$C$10:$I$10</c:f>
              <c:numCache>
                <c:formatCode>General</c:formatCode>
                <c:ptCount val="7"/>
                <c:pt idx="0">
                  <c:v>7.6393412150408402</c:v>
                </c:pt>
                <c:pt idx="1">
                  <c:v>6.3174070791687917</c:v>
                </c:pt>
                <c:pt idx="2">
                  <c:v>13.353825103063601</c:v>
                </c:pt>
                <c:pt idx="3">
                  <c:v>44.169668721950927</c:v>
                </c:pt>
                <c:pt idx="4">
                  <c:v>410.03748475625031</c:v>
                </c:pt>
                <c:pt idx="5">
                  <c:v>1128.808417186526</c:v>
                </c:pt>
                <c:pt idx="6">
                  <c:v>750.41688786605732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89392"/>
        <c:axId val="371687824"/>
      </c:lineChart>
      <c:catAx>
        <c:axId val="3716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7824"/>
        <c:crosses val="autoZero"/>
        <c:auto val="1"/>
        <c:lblAlgn val="ctr"/>
        <c:lblOffset val="100"/>
        <c:noMultiLvlLbl val="0"/>
      </c:catAx>
      <c:valAx>
        <c:axId val="3716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12</xdr:row>
      <xdr:rowOff>101600</xdr:rowOff>
    </xdr:from>
    <xdr:to>
      <xdr:col>12</xdr:col>
      <xdr:colOff>201468</xdr:colOff>
      <xdr:row>29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306532</xdr:colOff>
      <xdr:row>10</xdr:row>
      <xdr:rowOff>145472</xdr:rowOff>
    </xdr:from>
    <xdr:to>
      <xdr:col>11</xdr:col>
      <xdr:colOff>502804</xdr:colOff>
      <xdr:row>24</xdr:row>
      <xdr:rowOff>68695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311151</xdr:colOff>
      <xdr:row>10</xdr:row>
      <xdr:rowOff>165100</xdr:rowOff>
    </xdr:from>
    <xdr:to>
      <xdr:col>13</xdr:col>
      <xdr:colOff>6351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3</xdr:row>
      <xdr:rowOff>57150</xdr:rowOff>
    </xdr:from>
    <xdr:to>
      <xdr:col>17</xdr:col>
      <xdr:colOff>66675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</xdr:colOff>
      <xdr:row>2</xdr:row>
      <xdr:rowOff>0</xdr:rowOff>
    </xdr:from>
    <xdr:to>
      <xdr:col>16</xdr:col>
      <xdr:colOff>377825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Black Coal</v>
          </cell>
          <cell r="B2">
            <v>98513632.140747517</v>
          </cell>
          <cell r="C2">
            <v>2660439.6702108341</v>
          </cell>
          <cell r="D2">
            <v>688.93752755943683</v>
          </cell>
          <cell r="E2">
            <v>530.52805706714275</v>
          </cell>
          <cell r="F2">
            <v>42.391857628369962</v>
          </cell>
          <cell r="G2">
            <v>-116.2370791058522</v>
          </cell>
          <cell r="H2">
            <v>258.95626774533861</v>
          </cell>
          <cell r="I2">
            <v>199.41367699764439</v>
          </cell>
          <cell r="J2">
            <v>15.934154832765101</v>
          </cell>
          <cell r="K2">
            <v>-43.690928385773411</v>
          </cell>
          <cell r="L2">
            <v>6004.9700345639012</v>
          </cell>
          <cell r="M2">
            <v>11.472788766538271</v>
          </cell>
          <cell r="N2">
            <v>8.8348160609209643</v>
          </cell>
          <cell r="O2">
            <v>0.70594619763907918</v>
          </cell>
          <cell r="P2">
            <v>0.70594619763907918</v>
          </cell>
        </row>
        <row r="3">
          <cell r="A3" t="str">
            <v>Brown Coal</v>
          </cell>
          <cell r="B3">
            <v>47254572.591771662</v>
          </cell>
          <cell r="C3">
            <v>1318501.1932441669</v>
          </cell>
          <cell r="D3">
            <v>23.775244774085159</v>
          </cell>
          <cell r="E3">
            <v>17.128156143258138</v>
          </cell>
          <cell r="F3">
            <v>14.003396398934379</v>
          </cell>
          <cell r="G3">
            <v>6.5311044815119974</v>
          </cell>
          <cell r="H3">
            <v>18.03202370684722</v>
          </cell>
          <cell r="I3">
            <v>12.99062619815639</v>
          </cell>
          <cell r="J3">
            <v>10.62069300406098</v>
          </cell>
          <cell r="K3">
            <v>4.9534308463098471</v>
          </cell>
          <cell r="L3">
            <v>2530.3110775922992</v>
          </cell>
          <cell r="M3">
            <v>0.93961746382220879</v>
          </cell>
          <cell r="N3">
            <v>0.67691898814102813</v>
          </cell>
          <cell r="O3">
            <v>0.55342588201681597</v>
          </cell>
          <cell r="P3">
            <v>0.55342588201681597</v>
          </cell>
        </row>
        <row r="4">
          <cell r="A4" t="str">
            <v>Gas</v>
          </cell>
          <cell r="B4">
            <v>22577244.304795001</v>
          </cell>
          <cell r="C4">
            <v>579308.95688666671</v>
          </cell>
          <cell r="D4">
            <v>122.1987491608258</v>
          </cell>
          <cell r="E4">
            <v>81.119902213242312</v>
          </cell>
          <cell r="F4">
            <v>51.722693508327097</v>
          </cell>
          <cell r="G4">
            <v>10.38068977339392</v>
          </cell>
          <cell r="H4">
            <v>210.93882238166771</v>
          </cell>
          <cell r="I4">
            <v>140.0287381179094</v>
          </cell>
          <cell r="J4">
            <v>89.283434846746005</v>
          </cell>
          <cell r="K4">
            <v>17.919090754581148</v>
          </cell>
          <cell r="L4">
            <v>1643.101572104712</v>
          </cell>
          <cell r="M4">
            <v>7.4370782205689627</v>
          </cell>
          <cell r="N4">
            <v>4.9369986366291823</v>
          </cell>
          <cell r="O4">
            <v>3.1478695161902559</v>
          </cell>
          <cell r="P4">
            <v>3.1478695161902559</v>
          </cell>
        </row>
        <row r="5">
          <cell r="A5" t="str">
            <v>Hydro</v>
          </cell>
          <cell r="B5">
            <v>17558245.164910849</v>
          </cell>
          <cell r="C5">
            <v>1808882.6340808331</v>
          </cell>
          <cell r="D5">
            <v>115.6440990454056</v>
          </cell>
          <cell r="E5">
            <v>89.22663517593503</v>
          </cell>
          <cell r="F5">
            <v>43.307949548961297</v>
          </cell>
          <cell r="G5">
            <v>16.749204064469609</v>
          </cell>
          <cell r="H5">
            <v>63.931234048343363</v>
          </cell>
          <cell r="I5">
            <v>49.326934481448383</v>
          </cell>
          <cell r="J5">
            <v>23.94182393760877</v>
          </cell>
          <cell r="K5">
            <v>9.2594200137150171</v>
          </cell>
          <cell r="L5">
            <v>914.29256429124575</v>
          </cell>
          <cell r="M5">
            <v>12.648478568241689</v>
          </cell>
          <cell r="N5">
            <v>9.759090105375952</v>
          </cell>
          <cell r="O5">
            <v>4.7367714931088134</v>
          </cell>
          <cell r="P5">
            <v>4.7367714931088134</v>
          </cell>
        </row>
        <row r="6">
          <cell r="A6" t="str">
            <v>Liquid Fuel</v>
          </cell>
          <cell r="B6">
            <v>43050.627578333348</v>
          </cell>
          <cell r="C6">
            <v>16995.89411833333</v>
          </cell>
          <cell r="D6">
            <v>11.387884670354349</v>
          </cell>
          <cell r="E6">
            <v>11.251628212236231</v>
          </cell>
          <cell r="F6">
            <v>-10.0162507624994</v>
          </cell>
          <cell r="G6">
            <v>-10.15450696051491</v>
          </cell>
          <cell r="H6">
            <v>670.03739791896771</v>
          </cell>
          <cell r="I6">
            <v>662.02037585649509</v>
          </cell>
          <cell r="J6">
            <v>-589.33355860901452</v>
          </cell>
          <cell r="K6">
            <v>-597.46824084773061</v>
          </cell>
          <cell r="L6">
            <v>11.067064060322011</v>
          </cell>
          <cell r="M6">
            <v>102.8988773199801</v>
          </cell>
          <cell r="N6">
            <v>101.66768847553639</v>
          </cell>
          <cell r="O6">
            <v>-90.505040071196333</v>
          </cell>
          <cell r="P6">
            <v>-90.505040071196333</v>
          </cell>
        </row>
        <row r="7">
          <cell r="A7" t="str">
            <v>Pumped Hydro (Pumping)</v>
          </cell>
          <cell r="B7">
            <v>-87876.785067500008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L7">
            <v>-4.8209790983939254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Pumped Hydro (Release)</v>
          </cell>
          <cell r="B8">
            <v>589609.17271416669</v>
          </cell>
          <cell r="C8">
            <v>6341.1651183333333</v>
          </cell>
          <cell r="D8">
            <v>1.6956375505159009</v>
          </cell>
          <cell r="E8">
            <v>1.6956375505159009</v>
          </cell>
          <cell r="F8">
            <v>-1.692706501513876</v>
          </cell>
          <cell r="G8">
            <v>-1.692706501513876</v>
          </cell>
          <cell r="H8">
            <v>267.40157666191948</v>
          </cell>
          <cell r="I8">
            <v>267.40157666191948</v>
          </cell>
          <cell r="J8">
            <v>-266.93935103818512</v>
          </cell>
          <cell r="K8">
            <v>-266.93935103818512</v>
          </cell>
          <cell r="L8">
            <v>47.266591971672931</v>
          </cell>
          <cell r="M8">
            <v>3.587391177963716</v>
          </cell>
          <cell r="N8">
            <v>3.587391177963716</v>
          </cell>
          <cell r="O8">
            <v>-3.5811900771867</v>
          </cell>
          <cell r="P8">
            <v>-3.5811900771867</v>
          </cell>
        </row>
        <row r="9">
          <cell r="A9" t="str">
            <v>Wind</v>
          </cell>
          <cell r="B9">
            <v>4568372.2720566662</v>
          </cell>
          <cell r="C9">
            <v>363202.66263500002</v>
          </cell>
          <cell r="D9">
            <v>116.8755724635307</v>
          </cell>
          <cell r="E9">
            <v>12.80056705694629</v>
          </cell>
          <cell r="F9">
            <v>112.4641315181812</v>
          </cell>
          <cell r="G9">
            <v>8.3785773762707034</v>
          </cell>
          <cell r="H9">
            <v>321.79161797881608</v>
          </cell>
          <cell r="I9">
            <v>35.243593656718858</v>
          </cell>
          <cell r="J9">
            <v>309.64566917616969</v>
          </cell>
          <cell r="K9">
            <v>23.0686011921965</v>
          </cell>
          <cell r="L9">
            <v>250.01305012932309</v>
          </cell>
          <cell r="M9">
            <v>46.747788726658491</v>
          </cell>
          <cell r="N9">
            <v>5.1199595582410593</v>
          </cell>
          <cell r="O9">
            <v>44.983304455510378</v>
          </cell>
          <cell r="P9">
            <v>44.983304455510378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Black Coal</v>
          </cell>
          <cell r="B2">
            <v>95983598.691637576</v>
          </cell>
          <cell r="C2">
            <v>1333303.0867675</v>
          </cell>
          <cell r="D2">
            <v>34.846647288223792</v>
          </cell>
          <cell r="E2">
            <v>20.67485597858537</v>
          </cell>
          <cell r="F2">
            <v>30.88076328444329</v>
          </cell>
          <cell r="G2">
            <v>16.69369331143352</v>
          </cell>
          <cell r="H2">
            <v>26.135578349786211</v>
          </cell>
          <cell r="I2">
            <v>15.50649374757702</v>
          </cell>
          <cell r="J2">
            <v>23.16109787108611</v>
          </cell>
          <cell r="K2">
            <v>12.520554011396021</v>
          </cell>
          <cell r="L2">
            <v>4594.5818188494204</v>
          </cell>
          <cell r="M2">
            <v>0.75842913810489354</v>
          </cell>
          <cell r="N2">
            <v>0.44998341075930148</v>
          </cell>
          <cell r="O2">
            <v>0.67211259918702426</v>
          </cell>
          <cell r="P2">
            <v>0.67211259918702426</v>
          </cell>
        </row>
        <row r="3">
          <cell r="A3" t="str">
            <v>Brown Coal</v>
          </cell>
          <cell r="B3">
            <v>49164522.051909164</v>
          </cell>
          <cell r="C3">
            <v>5507996.557644167</v>
          </cell>
          <cell r="D3">
            <v>49.910370571198051</v>
          </cell>
          <cell r="E3">
            <v>24.62951533681256</v>
          </cell>
          <cell r="F3">
            <v>43.230261238328353</v>
          </cell>
          <cell r="G3">
            <v>17.866196267770398</v>
          </cell>
          <cell r="H3">
            <v>9.061438228738707</v>
          </cell>
          <cell r="I3">
            <v>4.4715923619507283</v>
          </cell>
          <cell r="J3">
            <v>7.8486362120782482</v>
          </cell>
          <cell r="K3">
            <v>3.2436832668268729</v>
          </cell>
          <cell r="L3">
            <v>2075.3427581081919</v>
          </cell>
          <cell r="M3">
            <v>2.4049218075521441</v>
          </cell>
          <cell r="N3">
            <v>1.1867685586193939</v>
          </cell>
          <cell r="O3">
            <v>2.083041997252324</v>
          </cell>
          <cell r="P3">
            <v>2.083041997252324</v>
          </cell>
        </row>
        <row r="4">
          <cell r="A4" t="str">
            <v>Gas</v>
          </cell>
          <cell r="B4">
            <v>24961248.417970829</v>
          </cell>
          <cell r="C4">
            <v>416393.78856416681</v>
          </cell>
          <cell r="D4">
            <v>108.6086601912381</v>
          </cell>
          <cell r="E4">
            <v>11.80204999900044</v>
          </cell>
          <cell r="F4">
            <v>106.50079180606819</v>
          </cell>
          <cell r="G4">
            <v>9.6017250549579707</v>
          </cell>
          <cell r="H4">
            <v>260.83160501925067</v>
          </cell>
          <cell r="I4">
            <v>28.343482355241051</v>
          </cell>
          <cell r="J4">
            <v>255.76940562276499</v>
          </cell>
          <cell r="K4">
            <v>23.059241801053751</v>
          </cell>
          <cell r="L4">
            <v>1387.8215268976289</v>
          </cell>
          <cell r="M4">
            <v>7.8258376949970412</v>
          </cell>
          <cell r="N4">
            <v>0.85040113373821469</v>
          </cell>
          <cell r="O4">
            <v>7.6739544488939302</v>
          </cell>
          <cell r="P4">
            <v>7.6739544488939302</v>
          </cell>
        </row>
        <row r="5">
          <cell r="A5" t="str">
            <v>Hydro</v>
          </cell>
          <cell r="B5">
            <v>13188130.73848835</v>
          </cell>
          <cell r="C5">
            <v>478676.44767333328</v>
          </cell>
          <cell r="D5">
            <v>153.2182271102823</v>
          </cell>
          <cell r="E5">
            <v>127.7603202789489</v>
          </cell>
          <cell r="F5">
            <v>-42.971029561220057</v>
          </cell>
          <cell r="G5">
            <v>-68.56985257097557</v>
          </cell>
          <cell r="H5">
            <v>320.08724861024308</v>
          </cell>
          <cell r="I5">
            <v>266.90329323689087</v>
          </cell>
          <cell r="J5">
            <v>-89.770511522106688</v>
          </cell>
          <cell r="K5">
            <v>-143.24885401040291</v>
          </cell>
          <cell r="L5">
            <v>578.57629443031351</v>
          </cell>
          <cell r="M5">
            <v>26.4819399939547</v>
          </cell>
          <cell r="N5">
            <v>22.081844954388639</v>
          </cell>
          <cell r="O5">
            <v>-7.4270290668460319</v>
          </cell>
          <cell r="P5">
            <v>-7.4270290668460319</v>
          </cell>
        </row>
        <row r="6">
          <cell r="A6" t="str">
            <v>Liquid Fuel</v>
          </cell>
          <cell r="B6">
            <v>25306.3306075</v>
          </cell>
          <cell r="C6">
            <v>109.4717008333333</v>
          </cell>
          <cell r="D6">
            <v>0.36677693625347019</v>
          </cell>
          <cell r="E6">
            <v>0.33075566461449712</v>
          </cell>
          <cell r="F6">
            <v>-0.28539397577288639</v>
          </cell>
          <cell r="G6">
            <v>-0.32208801132231007</v>
          </cell>
          <cell r="H6">
            <v>3350.426945607383</v>
          </cell>
          <cell r="I6">
            <v>3021.3805220589429</v>
          </cell>
          <cell r="J6">
            <v>-2607.0114340087612</v>
          </cell>
          <cell r="K6">
            <v>-2942.2034084651459</v>
          </cell>
          <cell r="L6">
            <v>18.66153981718772</v>
          </cell>
          <cell r="M6">
            <v>1.9654162509980011</v>
          </cell>
          <cell r="N6">
            <v>1.772392138347894</v>
          </cell>
          <cell r="O6">
            <v>-1.5293163295669301</v>
          </cell>
          <cell r="P6">
            <v>-1.5293163295669301</v>
          </cell>
        </row>
        <row r="7">
          <cell r="A7" t="str">
            <v>Pumped Hydro (Pumping)</v>
          </cell>
          <cell r="B7">
            <v>-118637.4612375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L7">
            <v>-4.1210386293116859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Pumped Hydro (Release)</v>
          </cell>
          <cell r="B8">
            <v>298215.77409416658</v>
          </cell>
          <cell r="C8">
            <v>5280.8735283333326</v>
          </cell>
          <cell r="D8">
            <v>5.8888683239238722</v>
          </cell>
          <cell r="E8">
            <v>5.8576613639238708</v>
          </cell>
          <cell r="F8">
            <v>-5.6824595334327519</v>
          </cell>
          <cell r="G8">
            <v>-5.7136664934327523</v>
          </cell>
          <cell r="H8">
            <v>1115.1314820035891</v>
          </cell>
          <cell r="I8">
            <v>1109.2220505747609</v>
          </cell>
          <cell r="J8">
            <v>-1076.0453744905651</v>
          </cell>
          <cell r="K8">
            <v>-1081.954805919393</v>
          </cell>
          <cell r="L8">
            <v>20.224175790197759</v>
          </cell>
          <cell r="M8">
            <v>29.117964484753369</v>
          </cell>
          <cell r="N8">
            <v>28.963659259543022</v>
          </cell>
          <cell r="O8">
            <v>-28.097360270112588</v>
          </cell>
          <cell r="P8">
            <v>-28.097360270112588</v>
          </cell>
        </row>
        <row r="9">
          <cell r="A9" t="str">
            <v>Wind</v>
          </cell>
          <cell r="B9">
            <v>5454317.5055633336</v>
          </cell>
          <cell r="C9">
            <v>595868.24688166671</v>
          </cell>
          <cell r="D9">
            <v>31.825059382450391</v>
          </cell>
          <cell r="E9">
            <v>7.4307018154805151</v>
          </cell>
          <cell r="F9">
            <v>27.49907086847886</v>
          </cell>
          <cell r="G9">
            <v>2.8480163376245011</v>
          </cell>
          <cell r="H9">
            <v>53.409557480196661</v>
          </cell>
          <cell r="I9">
            <v>12.470377225783229</v>
          </cell>
          <cell r="J9">
            <v>46.149582583714832</v>
          </cell>
          <cell r="K9">
            <v>4.7796074929800501</v>
          </cell>
          <cell r="L9">
            <v>211.4912623338349</v>
          </cell>
          <cell r="M9">
            <v>15.047931073490471</v>
          </cell>
          <cell r="N9">
            <v>3.5134793435349101</v>
          </cell>
          <cell r="O9">
            <v>13.00246192917044</v>
          </cell>
          <cell r="P9">
            <v>13.00246192917044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Black Coal</v>
          </cell>
          <cell r="B2">
            <v>100857269.6262866</v>
          </cell>
          <cell r="C2">
            <v>457300.56574583327</v>
          </cell>
          <cell r="D2">
            <v>84.929978567962337</v>
          </cell>
          <cell r="E2">
            <v>74.372855931775362</v>
          </cell>
          <cell r="F2">
            <v>55.972810868275332</v>
          </cell>
          <cell r="G2">
            <v>43.414463280366611</v>
          </cell>
          <cell r="H2">
            <v>185.72025693746079</v>
          </cell>
          <cell r="I2">
            <v>162.63451546463131</v>
          </cell>
          <cell r="J2">
            <v>122.39829788311459</v>
          </cell>
          <cell r="K2">
            <v>94.936386552594556</v>
          </cell>
          <cell r="L2">
            <v>4666.5469254805184</v>
          </cell>
          <cell r="M2">
            <v>1.8199748105868889</v>
          </cell>
          <cell r="N2">
            <v>1.593744949304611</v>
          </cell>
          <cell r="O2">
            <v>1.199448152179714</v>
          </cell>
          <cell r="P2">
            <v>1.199448152179714</v>
          </cell>
        </row>
        <row r="3">
          <cell r="A3" t="str">
            <v>Brown Coal</v>
          </cell>
          <cell r="B3">
            <v>50587382.525327481</v>
          </cell>
          <cell r="C3">
            <v>7045223.1640766673</v>
          </cell>
          <cell r="D3">
            <v>61.766946641684498</v>
          </cell>
          <cell r="E3">
            <v>42.432881095047421</v>
          </cell>
          <cell r="F3">
            <v>42.492864788948488</v>
          </cell>
          <cell r="G3">
            <v>22.596688605343161</v>
          </cell>
          <cell r="H3">
            <v>8.7672093847405534</v>
          </cell>
          <cell r="I3">
            <v>6.022929310658478</v>
          </cell>
          <cell r="J3">
            <v>6.0314434048900027</v>
          </cell>
          <cell r="K3">
            <v>3.2073772652884638</v>
          </cell>
          <cell r="L3">
            <v>1755.055576105593</v>
          </cell>
          <cell r="M3">
            <v>3.5193726901083782</v>
          </cell>
          <cell r="N3">
            <v>2.4177514189724119</v>
          </cell>
          <cell r="O3">
            <v>2.4211691850373578</v>
          </cell>
          <cell r="P3">
            <v>2.4211691850373578</v>
          </cell>
        </row>
        <row r="4">
          <cell r="A4" t="str">
            <v>Gas</v>
          </cell>
          <cell r="B4">
            <v>19909537.74841167</v>
          </cell>
          <cell r="C4">
            <v>188078.20446166661</v>
          </cell>
          <cell r="D4">
            <v>32.244800129813811</v>
          </cell>
          <cell r="E4">
            <v>22.813341158286271</v>
          </cell>
          <cell r="F4">
            <v>24.528713041067579</v>
          </cell>
          <cell r="G4">
            <v>15.017231758019371</v>
          </cell>
          <cell r="H4">
            <v>171.44357700621191</v>
          </cell>
          <cell r="I4">
            <v>121.2971020410608</v>
          </cell>
          <cell r="J4">
            <v>130.41762659993341</v>
          </cell>
          <cell r="K4">
            <v>79.845678030598847</v>
          </cell>
          <cell r="L4">
            <v>1199.5949759939899</v>
          </cell>
          <cell r="M4">
            <v>2.6879739224562549</v>
          </cell>
          <cell r="N4">
            <v>1.9017536430896631</v>
          </cell>
          <cell r="O4">
            <v>2.0447495639720379</v>
          </cell>
          <cell r="P4">
            <v>2.0447495639720379</v>
          </cell>
        </row>
        <row r="5">
          <cell r="A5" t="str">
            <v>Hydro</v>
          </cell>
          <cell r="B5">
            <v>12508863.41085251</v>
          </cell>
          <cell r="C5">
            <v>437676.97108166659</v>
          </cell>
          <cell r="D5">
            <v>29.19635458116603</v>
          </cell>
          <cell r="E5">
            <v>23.578015669460029</v>
          </cell>
          <cell r="F5">
            <v>6.4362467812360711</v>
          </cell>
          <cell r="G5">
            <v>0.71598490152510663</v>
          </cell>
          <cell r="H5">
            <v>66.707541201015687</v>
          </cell>
          <cell r="I5">
            <v>53.870816212216432</v>
          </cell>
          <cell r="J5">
            <v>14.705472772144381</v>
          </cell>
          <cell r="K5">
            <v>1.635875197535833</v>
          </cell>
          <cell r="L5">
            <v>579.60865369279543</v>
          </cell>
          <cell r="M5">
            <v>5.0372530491307499</v>
          </cell>
          <cell r="N5">
            <v>4.067919883397197</v>
          </cell>
          <cell r="O5">
            <v>1.1104469783585069</v>
          </cell>
          <cell r="P5">
            <v>1.1104469783585069</v>
          </cell>
        </row>
        <row r="6">
          <cell r="A6" t="str">
            <v>Liquid Fuel</v>
          </cell>
          <cell r="B6">
            <v>27466.382265833301</v>
          </cell>
          <cell r="C6">
            <v>288.48001916666669</v>
          </cell>
          <cell r="D6">
            <v>9.9659664591159089E-2</v>
          </cell>
          <cell r="E6">
            <v>9.3911473739347745E-2</v>
          </cell>
          <cell r="F6">
            <v>9.7568363673551969E-2</v>
          </cell>
          <cell r="G6">
            <v>9.1820172821740625E-2</v>
          </cell>
          <cell r="H6">
            <v>345.46470455404972</v>
          </cell>
          <cell r="I6">
            <v>325.5389195086376</v>
          </cell>
          <cell r="J6">
            <v>338.21532581493187</v>
          </cell>
          <cell r="K6">
            <v>318.28954076951982</v>
          </cell>
          <cell r="L6">
            <v>29.881754995178351</v>
          </cell>
          <cell r="M6">
            <v>0.33351342518951771</v>
          </cell>
          <cell r="N6">
            <v>0.31427696851975762</v>
          </cell>
          <cell r="O6">
            <v>0.32651483719512248</v>
          </cell>
          <cell r="P6">
            <v>0.32651483719512248</v>
          </cell>
        </row>
        <row r="7">
          <cell r="A7" t="str">
            <v>Pumped Hydro (Pumping)</v>
          </cell>
          <cell r="B7">
            <v>-173732.17703083341</v>
          </cell>
          <cell r="C7">
            <v>-3822.2632375000012</v>
          </cell>
          <cell r="D7">
            <v>9.9954765710362839E-3</v>
          </cell>
          <cell r="E7">
            <v>9.9954765710362839E-3</v>
          </cell>
          <cell r="F7">
            <v>-8.4764701190440696E-3</v>
          </cell>
          <cell r="G7">
            <v>-8.4764701190440696E-3</v>
          </cell>
          <cell r="H7">
            <v>2.6150675529019689</v>
          </cell>
          <cell r="I7">
            <v>2.6150675529019689</v>
          </cell>
          <cell r="J7">
            <v>-2.217657338689266</v>
          </cell>
          <cell r="K7">
            <v>-2.217657338689266</v>
          </cell>
          <cell r="L7">
            <v>-5.2745867114284479</v>
          </cell>
          <cell r="M7">
            <v>-0.1895025547571165</v>
          </cell>
          <cell r="N7">
            <v>-0.1895025547571165</v>
          </cell>
          <cell r="O7">
            <v>0.1607039675862775</v>
          </cell>
          <cell r="P7">
            <v>0.1607039675862775</v>
          </cell>
        </row>
        <row r="8">
          <cell r="A8" t="str">
            <v>Pumped Hydro (Release)</v>
          </cell>
          <cell r="B8">
            <v>452612.24821333331</v>
          </cell>
          <cell r="C8">
            <v>36763.749214166673</v>
          </cell>
          <cell r="D8">
            <v>43.617822760437157</v>
          </cell>
          <cell r="E8">
            <v>29.49039041478737</v>
          </cell>
          <cell r="F8">
            <v>38.690505566725072</v>
          </cell>
          <cell r="G8">
            <v>24.524892086432871</v>
          </cell>
          <cell r="H8">
            <v>1186.4356517705039</v>
          </cell>
          <cell r="I8">
            <v>802.15949257491536</v>
          </cell>
          <cell r="J8">
            <v>1052.4091365473671</v>
          </cell>
          <cell r="K8">
            <v>667.09442346490516</v>
          </cell>
          <cell r="L8">
            <v>60.44731717899456</v>
          </cell>
          <cell r="M8">
            <v>72.15840966320728</v>
          </cell>
          <cell r="N8">
            <v>48.786930158474071</v>
          </cell>
          <cell r="O8">
            <v>64.006985541072154</v>
          </cell>
          <cell r="P8">
            <v>64.006985541072154</v>
          </cell>
        </row>
        <row r="9">
          <cell r="A9" t="str">
            <v>Solar</v>
          </cell>
          <cell r="B9">
            <v>183674.129205</v>
          </cell>
          <cell r="C9">
            <v>4447.9205883333334</v>
          </cell>
          <cell r="D9">
            <v>0.39620880077374532</v>
          </cell>
          <cell r="E9">
            <v>0.2811213693960411</v>
          </cell>
          <cell r="F9">
            <v>0.10889121192421269</v>
          </cell>
          <cell r="G9">
            <v>-6.3199995786640253E-3</v>
          </cell>
          <cell r="H9">
            <v>89.077309926121572</v>
          </cell>
          <cell r="I9">
            <v>63.202875099300996</v>
          </cell>
          <cell r="J9">
            <v>24.481375006970389</v>
          </cell>
          <cell r="K9">
            <v>-1.42088858223797</v>
          </cell>
          <cell r="L9">
            <v>8.0116976979607593</v>
          </cell>
          <cell r="M9">
            <v>4.9453788162101224</v>
          </cell>
          <cell r="N9">
            <v>3.508886380817835</v>
          </cell>
          <cell r="O9">
            <v>1.359152779215935</v>
          </cell>
          <cell r="P9">
            <v>1.359152779215935</v>
          </cell>
        </row>
        <row r="10">
          <cell r="A10" t="str">
            <v>Wind</v>
          </cell>
          <cell r="B10">
            <v>6735981.5650158338</v>
          </cell>
          <cell r="C10">
            <v>830629.38572833338</v>
          </cell>
          <cell r="D10">
            <v>40.543612193987343</v>
          </cell>
          <cell r="E10">
            <v>11.838376331681729</v>
          </cell>
          <cell r="F10">
            <v>36.836870652759622</v>
          </cell>
          <cell r="G10">
            <v>7.7884400367364952</v>
          </cell>
          <cell r="H10">
            <v>48.810712563987693</v>
          </cell>
          <cell r="I10">
            <v>14.25229655377688</v>
          </cell>
          <cell r="J10">
            <v>44.34814284888246</v>
          </cell>
          <cell r="K10">
            <v>9.3765524920686971</v>
          </cell>
          <cell r="L10">
            <v>247.66322318873171</v>
          </cell>
          <cell r="M10">
            <v>16.370461335347759</v>
          </cell>
          <cell r="N10">
            <v>4.7800299855825994</v>
          </cell>
          <cell r="O10">
            <v>14.873775031462021</v>
          </cell>
          <cell r="P10">
            <v>14.873775031462021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Black Coal</v>
          </cell>
          <cell r="B2">
            <v>104078119.5672283</v>
          </cell>
          <cell r="C2">
            <v>2064541.2390325</v>
          </cell>
          <cell r="D2">
            <v>121.03542205045891</v>
          </cell>
          <cell r="E2">
            <v>89.911785544632068</v>
          </cell>
          <cell r="F2">
            <v>101.12792445662831</v>
          </cell>
          <cell r="G2">
            <v>70.004287950801441</v>
          </cell>
          <cell r="H2">
            <v>58.625819509994109</v>
          </cell>
          <cell r="I2">
            <v>43.550491433519227</v>
          </cell>
          <cell r="J2">
            <v>48.983242642331341</v>
          </cell>
          <cell r="K2">
            <v>33.907914565856473</v>
          </cell>
          <cell r="L2">
            <v>6682.1495310932387</v>
          </cell>
          <cell r="M2">
            <v>1.8113246566431871</v>
          </cell>
          <cell r="N2">
            <v>1.34555183367652</v>
          </cell>
          <cell r="O2">
            <v>1.513404092291889</v>
          </cell>
          <cell r="P2">
            <v>1.513404092291889</v>
          </cell>
        </row>
        <row r="3">
          <cell r="A3" t="str">
            <v>Brown Coal</v>
          </cell>
          <cell r="B3">
            <v>47021887.991338342</v>
          </cell>
          <cell r="C3">
            <v>8589089.8603241667</v>
          </cell>
          <cell r="D3">
            <v>103.2191910809794</v>
          </cell>
          <cell r="E3">
            <v>83.692570288305788</v>
          </cell>
          <cell r="F3">
            <v>79.836419001532519</v>
          </cell>
          <cell r="G3">
            <v>48.843867046044537</v>
          </cell>
          <cell r="H3">
            <v>12.017477143624131</v>
          </cell>
          <cell r="I3">
            <v>9.7440557322504358</v>
          </cell>
          <cell r="J3">
            <v>9.2950964886656067</v>
          </cell>
          <cell r="K3">
            <v>5.6867337331828889</v>
          </cell>
          <cell r="L3">
            <v>2248.7800912167022</v>
          </cell>
          <cell r="M3">
            <v>4.5900082219748182</v>
          </cell>
          <cell r="N3">
            <v>3.721687621443853</v>
          </cell>
          <cell r="O3">
            <v>3.5502101478645258</v>
          </cell>
          <cell r="P3">
            <v>3.5502101478645258</v>
          </cell>
        </row>
        <row r="4">
          <cell r="A4" t="str">
            <v>Gas</v>
          </cell>
          <cell r="B4">
            <v>16184616.26037832</v>
          </cell>
          <cell r="C4">
            <v>226702.72570583329</v>
          </cell>
          <cell r="D4">
            <v>34.183803612551152</v>
          </cell>
          <cell r="E4">
            <v>29.083307181664079</v>
          </cell>
          <cell r="F4">
            <v>24.392341938628888</v>
          </cell>
          <cell r="G4">
            <v>19.23832062870429</v>
          </cell>
          <cell r="H4">
            <v>150.78691050635021</v>
          </cell>
          <cell r="I4">
            <v>128.28829953902809</v>
          </cell>
          <cell r="J4">
            <v>107.5961564321026</v>
          </cell>
          <cell r="K4">
            <v>84.861443852544127</v>
          </cell>
          <cell r="L4">
            <v>1680.1750907236681</v>
          </cell>
          <cell r="M4">
            <v>2.0345381741035009</v>
          </cell>
          <cell r="N4">
            <v>1.730968834274148</v>
          </cell>
          <cell r="O4">
            <v>1.4517738105570219</v>
          </cell>
          <cell r="P4">
            <v>1.4517738105570219</v>
          </cell>
        </row>
        <row r="5">
          <cell r="A5" t="str">
            <v>Hydro</v>
          </cell>
          <cell r="B5">
            <v>15527242.09504584</v>
          </cell>
          <cell r="C5">
            <v>1245758.5687466669</v>
          </cell>
          <cell r="D5">
            <v>63.213440013986798</v>
          </cell>
          <cell r="E5">
            <v>56.221667525267897</v>
          </cell>
          <cell r="F5">
            <v>41.395516873214433</v>
          </cell>
          <cell r="G5">
            <v>34.191432702424763</v>
          </cell>
          <cell r="H5">
            <v>50.74293013098405</v>
          </cell>
          <cell r="I5">
            <v>45.130468243001069</v>
          </cell>
          <cell r="J5">
            <v>33.229164873304178</v>
          </cell>
          <cell r="K5">
            <v>27.446275353999042</v>
          </cell>
          <cell r="L5">
            <v>1185.0238661127339</v>
          </cell>
          <cell r="M5">
            <v>5.3343600767592587</v>
          </cell>
          <cell r="N5">
            <v>4.7443489648603743</v>
          </cell>
          <cell r="O5">
            <v>3.493222209018056</v>
          </cell>
          <cell r="P5">
            <v>3.493222209018056</v>
          </cell>
        </row>
        <row r="6">
          <cell r="A6" t="str">
            <v>Liquid Fuel</v>
          </cell>
          <cell r="B6">
            <v>78859.000103333339</v>
          </cell>
          <cell r="C6">
            <v>2208.5971241666671</v>
          </cell>
          <cell r="D6">
            <v>3.112782757611086</v>
          </cell>
          <cell r="E6">
            <v>2.7513754465435438</v>
          </cell>
          <cell r="F6">
            <v>0.24296469942049029</v>
          </cell>
          <cell r="G6">
            <v>-0.1212871951411105</v>
          </cell>
          <cell r="H6">
            <v>1409.393647918283</v>
          </cell>
          <cell r="I6">
            <v>1245.7570538500429</v>
          </cell>
          <cell r="J6">
            <v>110.0086098826938</v>
          </cell>
          <cell r="K6">
            <v>-54.915943615961119</v>
          </cell>
          <cell r="L6">
            <v>28.790295146700402</v>
          </cell>
          <cell r="M6">
            <v>10.81191679956722</v>
          </cell>
          <cell r="N6">
            <v>9.5566072960487656</v>
          </cell>
          <cell r="O6">
            <v>0.84391180494145113</v>
          </cell>
          <cell r="P6">
            <v>0.84391180494145113</v>
          </cell>
        </row>
        <row r="7">
          <cell r="A7" t="str">
            <v>Pumped Hydro (Pumping)</v>
          </cell>
          <cell r="B7">
            <v>-392040.21542583342</v>
          </cell>
          <cell r="C7">
            <v>-1341.8166900000001</v>
          </cell>
          <cell r="D7">
            <v>7.9029635599327155E-3</v>
          </cell>
          <cell r="E7">
            <v>7.9029635599327155E-3</v>
          </cell>
          <cell r="F7">
            <v>-6.1964073336396404E-3</v>
          </cell>
          <cell r="G7">
            <v>-6.1964073336396404E-3</v>
          </cell>
          <cell r="H7">
            <v>5.8897490386207041</v>
          </cell>
          <cell r="I7">
            <v>5.8897490386207041</v>
          </cell>
          <cell r="J7">
            <v>-4.6179238787375931</v>
          </cell>
          <cell r="K7">
            <v>-4.6179238787375931</v>
          </cell>
          <cell r="L7">
            <v>-15.896826865688549</v>
          </cell>
          <cell r="M7">
            <v>-4.9714094685086772E-2</v>
          </cell>
          <cell r="N7">
            <v>-4.9714094685086772E-2</v>
          </cell>
          <cell r="O7">
            <v>3.8978894253505793E-2</v>
          </cell>
          <cell r="P7">
            <v>3.8978894253505793E-2</v>
          </cell>
        </row>
        <row r="8">
          <cell r="A8" t="str">
            <v>Pumped Hydro (Release)</v>
          </cell>
          <cell r="B8">
            <v>1023963.018293333</v>
          </cell>
          <cell r="C8">
            <v>38381.04527166667</v>
          </cell>
          <cell r="D8">
            <v>32.43596115034709</v>
          </cell>
          <cell r="E8">
            <v>26.073775941726421</v>
          </cell>
          <cell r="F8">
            <v>32.020368361657738</v>
          </cell>
          <cell r="G8">
            <v>25.548020877060718</v>
          </cell>
          <cell r="H8">
            <v>845.10364219527116</v>
          </cell>
          <cell r="I8">
            <v>679.33991263584426</v>
          </cell>
          <cell r="J8">
            <v>834.27556844825028</v>
          </cell>
          <cell r="K8">
            <v>665.64161283852695</v>
          </cell>
          <cell r="L8">
            <v>117.3023041446091</v>
          </cell>
          <cell r="M8">
            <v>27.65159762792074</v>
          </cell>
          <cell r="N8">
            <v>22.227846359763699</v>
          </cell>
          <cell r="O8">
            <v>27.297305534751779</v>
          </cell>
          <cell r="P8">
            <v>27.297305534751779</v>
          </cell>
        </row>
        <row r="9">
          <cell r="A9" t="str">
            <v>Solar</v>
          </cell>
          <cell r="B9">
            <v>450505.75853083329</v>
          </cell>
          <cell r="C9">
            <v>36673.921939166663</v>
          </cell>
          <cell r="D9">
            <v>3.789479332266668</v>
          </cell>
          <cell r="E9">
            <v>1.5084928170894241</v>
          </cell>
          <cell r="F9">
            <v>3.0551275543547578</v>
          </cell>
          <cell r="G9">
            <v>0.77181499658551744</v>
          </cell>
          <cell r="H9">
            <v>103.3289905168178</v>
          </cell>
          <cell r="I9">
            <v>41.132574246944628</v>
          </cell>
          <cell r="J9">
            <v>83.30517688897551</v>
          </cell>
          <cell r="K9">
            <v>21.04533564383366</v>
          </cell>
          <cell r="L9">
            <v>27.573416310695389</v>
          </cell>
          <cell r="M9">
            <v>13.74323475033732</v>
          </cell>
          <cell r="N9">
            <v>5.470823056859655</v>
          </cell>
          <cell r="O9">
            <v>11.079974711620009</v>
          </cell>
          <cell r="P9">
            <v>11.079974711620009</v>
          </cell>
        </row>
        <row r="10">
          <cell r="A10" t="str">
            <v>Wind</v>
          </cell>
          <cell r="B10">
            <v>7756046.5520975003</v>
          </cell>
          <cell r="C10">
            <v>1079221.702286667</v>
          </cell>
          <cell r="D10">
            <v>88.278293438313881</v>
          </cell>
          <cell r="E10">
            <v>30.66440189829683</v>
          </cell>
          <cell r="F10">
            <v>77.544810447464059</v>
          </cell>
          <cell r="G10">
            <v>18.760295943933759</v>
          </cell>
          <cell r="H10">
            <v>81.798108072946349</v>
          </cell>
          <cell r="I10">
            <v>28.413440753947739</v>
          </cell>
          <cell r="J10">
            <v>71.852530655342889</v>
          </cell>
          <cell r="K10">
            <v>17.383171506080942</v>
          </cell>
          <cell r="L10">
            <v>427.68267097158503</v>
          </cell>
          <cell r="M10">
            <v>20.641073260641662</v>
          </cell>
          <cell r="N10">
            <v>7.1698958081783388</v>
          </cell>
          <cell r="O10">
            <v>18.13138939468887</v>
          </cell>
          <cell r="P10">
            <v>18.13138939468887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Battery (Charge)</v>
          </cell>
          <cell r="B2">
            <v>-3302.7583333333341</v>
          </cell>
          <cell r="C2">
            <v>-34.625000000000028</v>
          </cell>
          <cell r="D2">
            <v>3.2364730996041688E-2</v>
          </cell>
          <cell r="E2">
            <v>2.4147309960416679E-3</v>
          </cell>
          <cell r="F2">
            <v>-3.2111228520819469E-2</v>
          </cell>
          <cell r="G2">
            <v>-2.161228520819446E-3</v>
          </cell>
          <cell r="H2">
            <v>934.72147280986758</v>
          </cell>
          <cell r="I2">
            <v>69.739523351383866</v>
          </cell>
          <cell r="J2">
            <v>-927.40010168431604</v>
          </cell>
          <cell r="K2">
            <v>-62.418152225832323</v>
          </cell>
          <cell r="L2">
            <v>-0.26507558618023608</v>
          </cell>
          <cell r="M2">
            <v>-12.20962347473054</v>
          </cell>
          <cell r="N2">
            <v>-0.91095941004532588</v>
          </cell>
          <cell r="O2">
            <v>12.11398944110443</v>
          </cell>
          <cell r="P2">
            <v>12.11398944110443</v>
          </cell>
        </row>
        <row r="3">
          <cell r="A3" t="str">
            <v>Battery (Discharge)</v>
          </cell>
          <cell r="B3">
            <v>2676.1916666666671</v>
          </cell>
          <cell r="C3">
            <v>52.125000000000007</v>
          </cell>
          <cell r="D3">
            <v>3.2435601701541673E-2</v>
          </cell>
          <cell r="E3">
            <v>7.7606307678750007E-3</v>
          </cell>
          <cell r="F3">
            <v>3.2435601701541673E-2</v>
          </cell>
          <cell r="G3">
            <v>7.7606307678750007E-3</v>
          </cell>
          <cell r="H3">
            <v>622.26574007753788</v>
          </cell>
          <cell r="I3">
            <v>148.88500274100721</v>
          </cell>
          <cell r="J3">
            <v>622.26574007753788</v>
          </cell>
          <cell r="K3">
            <v>148.88500274100721</v>
          </cell>
          <cell r="L3">
            <v>0.2659074897320417</v>
          </cell>
          <cell r="M3">
            <v>12.198077509673549</v>
          </cell>
          <cell r="N3">
            <v>2.9185453842219662</v>
          </cell>
          <cell r="O3">
            <v>12.198077509673549</v>
          </cell>
          <cell r="P3">
            <v>12.198077509673549</v>
          </cell>
        </row>
        <row r="4">
          <cell r="A4" t="str">
            <v>Black Coal</v>
          </cell>
          <cell r="B4">
            <v>110020858.4201266</v>
          </cell>
          <cell r="C4">
            <v>303715.81359500001</v>
          </cell>
          <cell r="D4">
            <v>104.5552582434623</v>
          </cell>
          <cell r="E4">
            <v>94.852822290669977</v>
          </cell>
          <cell r="F4">
            <v>69.513462693653352</v>
          </cell>
          <cell r="G4">
            <v>59.152538488424959</v>
          </cell>
          <cell r="H4">
            <v>344.25358694982202</v>
          </cell>
          <cell r="I4">
            <v>312.30781554612969</v>
          </cell>
          <cell r="J4">
            <v>228.87666556061649</v>
          </cell>
          <cell r="K4">
            <v>194.76278758176181</v>
          </cell>
          <cell r="L4">
            <v>11111.7574819452</v>
          </cell>
          <cell r="M4">
            <v>0.94094258638516526</v>
          </cell>
          <cell r="N4">
            <v>0.85362574232555399</v>
          </cell>
          <cell r="O4">
            <v>0.62558477186530981</v>
          </cell>
          <cell r="P4">
            <v>0.62558477186530981</v>
          </cell>
        </row>
        <row r="5">
          <cell r="A5" t="str">
            <v>Brown Coal</v>
          </cell>
          <cell r="B5">
            <v>38316852.260589987</v>
          </cell>
          <cell r="C5">
            <v>2764664.38864</v>
          </cell>
          <cell r="D5">
            <v>60.305747419417443</v>
          </cell>
          <cell r="E5">
            <v>54.217864315376808</v>
          </cell>
          <cell r="F5">
            <v>43.74294093826267</v>
          </cell>
          <cell r="G5">
            <v>37.509372356350639</v>
          </cell>
          <cell r="H5">
            <v>21.813044529822001</v>
          </cell>
          <cell r="I5">
            <v>19.611011209229549</v>
          </cell>
          <cell r="J5">
            <v>15.822152272081309</v>
          </cell>
          <cell r="K5">
            <v>13.567423413299849</v>
          </cell>
          <cell r="L5">
            <v>3489.2915333479282</v>
          </cell>
          <cell r="M5">
            <v>1.7283092238943669</v>
          </cell>
          <cell r="N5">
            <v>1.5538358946853461</v>
          </cell>
          <cell r="O5">
            <v>1.25363388298747</v>
          </cell>
          <cell r="P5">
            <v>1.25363388298747</v>
          </cell>
        </row>
        <row r="6">
          <cell r="A6" t="str">
            <v>Gas</v>
          </cell>
          <cell r="B6">
            <v>21376262.320949979</v>
          </cell>
          <cell r="C6">
            <v>190389.76768083341</v>
          </cell>
          <cell r="D6">
            <v>35.015301218207867</v>
          </cell>
          <cell r="E6">
            <v>30.224879623109828</v>
          </cell>
          <cell r="F6">
            <v>19.20282633230542</v>
          </cell>
          <cell r="G6">
            <v>14.364188340289861</v>
          </cell>
          <cell r="H6">
            <v>183.9137766946962</v>
          </cell>
          <cell r="I6">
            <v>158.75264722092831</v>
          </cell>
          <cell r="J6">
            <v>100.860600683629</v>
          </cell>
          <cell r="K6">
            <v>75.446220221087572</v>
          </cell>
          <cell r="L6">
            <v>2754.7801865882329</v>
          </cell>
          <cell r="M6">
            <v>1.271074236292296</v>
          </cell>
          <cell r="N6">
            <v>1.097179360090542</v>
          </cell>
          <cell r="O6">
            <v>0.69707290715227355</v>
          </cell>
          <cell r="P6">
            <v>0.69707290715227355</v>
          </cell>
        </row>
        <row r="7">
          <cell r="A7" t="str">
            <v>Hydro</v>
          </cell>
          <cell r="B7">
            <v>11974656.311985839</v>
          </cell>
          <cell r="C7">
            <v>1097181.4585299999</v>
          </cell>
          <cell r="D7">
            <v>52.455547535087092</v>
          </cell>
          <cell r="E7">
            <v>49.896470693207661</v>
          </cell>
          <cell r="F7">
            <v>10.17786008752841</v>
          </cell>
          <cell r="G7">
            <v>7.5938546564070437</v>
          </cell>
          <cell r="H7">
            <v>47.809363826988893</v>
          </cell>
          <cell r="I7">
            <v>45.476953976290112</v>
          </cell>
          <cell r="J7">
            <v>9.2763690166298201</v>
          </cell>
          <cell r="K7">
            <v>6.921238594918715</v>
          </cell>
          <cell r="L7">
            <v>1298.6796517031109</v>
          </cell>
          <cell r="M7">
            <v>4.0391444854237903</v>
          </cell>
          <cell r="N7">
            <v>3.842092284095818</v>
          </cell>
          <cell r="O7">
            <v>0.7837082897372718</v>
          </cell>
          <cell r="P7">
            <v>0.7837082897372718</v>
          </cell>
        </row>
        <row r="8">
          <cell r="A8" t="str">
            <v>Liquid Fuel</v>
          </cell>
          <cell r="B8">
            <v>90729.708310000002</v>
          </cell>
          <cell r="C8">
            <v>1027.826219166667</v>
          </cell>
          <cell r="D8">
            <v>9.755647436480622</v>
          </cell>
          <cell r="E8">
            <v>9.5971989308831027</v>
          </cell>
          <cell r="F8">
            <v>-9.4084222759627405</v>
          </cell>
          <cell r="G8">
            <v>-9.5683083761779084</v>
          </cell>
          <cell r="H8">
            <v>9491.5339330322167</v>
          </cell>
          <cell r="I8">
            <v>9337.3750853176807</v>
          </cell>
          <cell r="J8">
            <v>-9153.7091587241594</v>
          </cell>
          <cell r="K8">
            <v>-9309.26668122519</v>
          </cell>
          <cell r="L8">
            <v>66.824324438029109</v>
          </cell>
          <cell r="M8">
            <v>14.59894659395729</v>
          </cell>
          <cell r="N8">
            <v>14.36183457385081</v>
          </cell>
          <cell r="O8">
            <v>-14.079337658980499</v>
          </cell>
          <cell r="P8">
            <v>-14.079337658980499</v>
          </cell>
        </row>
        <row r="9">
          <cell r="A9" t="str">
            <v>Pumped Hydro (Pumping)</v>
          </cell>
          <cell r="B9">
            <v>-389366.57945000002</v>
          </cell>
          <cell r="C9">
            <v>-33020.850574999997</v>
          </cell>
          <cell r="D9">
            <v>0.40916962165745002</v>
          </cell>
          <cell r="E9">
            <v>0.40032824715961762</v>
          </cell>
          <cell r="F9">
            <v>-0.39561534247017688</v>
          </cell>
          <cell r="G9">
            <v>-0.38677396797234442</v>
          </cell>
          <cell r="H9">
            <v>12.391250211078191</v>
          </cell>
          <cell r="I9">
            <v>12.12349894653244</v>
          </cell>
          <cell r="J9">
            <v>-11.980773831722439</v>
          </cell>
          <cell r="K9">
            <v>-11.71302256717669</v>
          </cell>
          <cell r="L9">
            <v>-26.85735695557079</v>
          </cell>
          <cell r="M9">
            <v>-1.5234917655312299</v>
          </cell>
          <cell r="N9">
            <v>-1.4905720165311389</v>
          </cell>
          <cell r="O9">
            <v>1.4730241070431089</v>
          </cell>
          <cell r="P9">
            <v>1.4730241070431089</v>
          </cell>
        </row>
        <row r="10">
          <cell r="A10" t="str">
            <v>Pumped Hydro (Release)</v>
          </cell>
          <cell r="B10">
            <v>564229.57857999997</v>
          </cell>
          <cell r="C10">
            <v>79591.92472333333</v>
          </cell>
          <cell r="D10">
            <v>39.883569585006349</v>
          </cell>
          <cell r="E10">
            <v>38.789930979510473</v>
          </cell>
          <cell r="F10">
            <v>34.968183073278411</v>
          </cell>
          <cell r="G10">
            <v>33.874544467782528</v>
          </cell>
          <cell r="H10">
            <v>501.10070492256858</v>
          </cell>
          <cell r="I10">
            <v>487.36013250523553</v>
          </cell>
          <cell r="J10">
            <v>439.34335291965948</v>
          </cell>
          <cell r="K10">
            <v>425.60278050232648</v>
          </cell>
          <cell r="L10">
            <v>166.6887855289078</v>
          </cell>
          <cell r="M10">
            <v>23.926966327371549</v>
          </cell>
          <cell r="N10">
            <v>23.270870236668301</v>
          </cell>
          <cell r="O10">
            <v>20.9781257703231</v>
          </cell>
          <cell r="P10">
            <v>20.9781257703231</v>
          </cell>
        </row>
        <row r="11">
          <cell r="A11" t="str">
            <v>Solar</v>
          </cell>
          <cell r="B11">
            <v>529247.98547166667</v>
          </cell>
          <cell r="C11">
            <v>16839.136644166669</v>
          </cell>
          <cell r="D11">
            <v>10.007815762501791</v>
          </cell>
          <cell r="E11">
            <v>9.8598202811785001</v>
          </cell>
          <cell r="F11">
            <v>-6.0689097687340423</v>
          </cell>
          <cell r="G11">
            <v>-6.2169052500573292</v>
          </cell>
          <cell r="H11">
            <v>594.31881657475878</v>
          </cell>
          <cell r="I11">
            <v>585.53003574527634</v>
          </cell>
          <cell r="J11">
            <v>-360.40504314313557</v>
          </cell>
          <cell r="K11">
            <v>-369.19382397261802</v>
          </cell>
          <cell r="L11">
            <v>55.249982446959123</v>
          </cell>
          <cell r="M11">
            <v>18.113699442546348</v>
          </cell>
          <cell r="N11">
            <v>17.845834232877969</v>
          </cell>
          <cell r="O11">
            <v>-10.98445555989143</v>
          </cell>
          <cell r="P11">
            <v>-10.98445555989143</v>
          </cell>
        </row>
        <row r="12">
          <cell r="A12" t="str">
            <v>Wind</v>
          </cell>
          <cell r="B12">
            <v>8183399.9281550013</v>
          </cell>
          <cell r="C12">
            <v>1185298.6156933331</v>
          </cell>
          <cell r="D12">
            <v>467.23276506879142</v>
          </cell>
          <cell r="E12">
            <v>45.409732924134516</v>
          </cell>
          <cell r="F12">
            <v>455.84720024388639</v>
          </cell>
          <cell r="G12">
            <v>33.179543114078072</v>
          </cell>
          <cell r="H12">
            <v>394.1899187956837</v>
          </cell>
          <cell r="I12">
            <v>38.310795543764613</v>
          </cell>
          <cell r="J12">
            <v>384.58426780262567</v>
          </cell>
          <cell r="K12">
            <v>27.992560418768299</v>
          </cell>
          <cell r="L12">
            <v>705.58264686817654</v>
          </cell>
          <cell r="M12">
            <v>66.219424066431742</v>
          </cell>
          <cell r="N12">
            <v>6.4357780234096928</v>
          </cell>
          <cell r="O12">
            <v>64.605783924424088</v>
          </cell>
          <cell r="P12">
            <v>64.605783924424088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tation"/>
    </sheetNames>
    <sheetDataSet>
      <sheetData sheetId="0">
        <row r="2">
          <cell r="A2" t="str">
            <v>Battery (Charge)</v>
          </cell>
          <cell r="B2">
            <v>-51070.50562333336</v>
          </cell>
          <cell r="C2">
            <v>-1043.5386699999999</v>
          </cell>
          <cell r="D2">
            <v>0.27949941552720359</v>
          </cell>
          <cell r="E2">
            <v>0.25509680957885461</v>
          </cell>
          <cell r="F2">
            <v>0.21009179739181369</v>
          </cell>
          <cell r="G2">
            <v>0.25036395731387118</v>
          </cell>
          <cell r="H2">
            <v>267.8381008412498</v>
          </cell>
          <cell r="I2">
            <v>244.4536239168354</v>
          </cell>
          <cell r="J2">
            <v>201.32631730054979</v>
          </cell>
          <cell r="K2">
            <v>239.91823639259221</v>
          </cell>
          <cell r="L2">
            <v>-3.670412828371787</v>
          </cell>
          <cell r="M2">
            <v>-7.6149313060021884</v>
          </cell>
          <cell r="N2">
            <v>-6.9500849497634514</v>
          </cell>
          <cell r="O2">
            <v>-5.7239282668105584</v>
          </cell>
          <cell r="P2">
            <v>-5.7239282668105584</v>
          </cell>
        </row>
        <row r="3">
          <cell r="A3" t="str">
            <v>Battery (Discharge)</v>
          </cell>
          <cell r="B3">
            <v>42106.788415833333</v>
          </cell>
          <cell r="C3">
            <v>1031.7354616666671</v>
          </cell>
          <cell r="D3">
            <v>0.65173365371217018</v>
          </cell>
          <cell r="E3">
            <v>0.47303298612137118</v>
          </cell>
          <cell r="F3">
            <v>0.50608823934388292</v>
          </cell>
          <cell r="G3">
            <v>0.32637515865819172</v>
          </cell>
          <cell r="H3">
            <v>631.68678205492608</v>
          </cell>
          <cell r="I3">
            <v>458.48282209592088</v>
          </cell>
          <cell r="J3">
            <v>490.52131883336398</v>
          </cell>
          <cell r="K3">
            <v>316.33608689863672</v>
          </cell>
          <cell r="L3">
            <v>6.519076088957025</v>
          </cell>
          <cell r="M3">
            <v>9.9973315975890049</v>
          </cell>
          <cell r="N3">
            <v>7.2561353735794611</v>
          </cell>
          <cell r="O3">
            <v>7.7631896366598632</v>
          </cell>
          <cell r="P3">
            <v>7.7631896366598632</v>
          </cell>
        </row>
        <row r="4">
          <cell r="A4" t="str">
            <v>Black Coal</v>
          </cell>
          <cell r="B4">
            <v>110300621.3397433</v>
          </cell>
          <cell r="C4">
            <v>380851.97411750001</v>
          </cell>
          <cell r="D4">
            <v>12.353369771904021</v>
          </cell>
          <cell r="E4">
            <v>9.7958146322540216</v>
          </cell>
          <cell r="F4">
            <v>9.699008842727503</v>
          </cell>
          <cell r="G4">
            <v>7.1414537030775023</v>
          </cell>
          <cell r="H4">
            <v>32.436144779159733</v>
          </cell>
          <cell r="I4">
            <v>25.720792586024061</v>
          </cell>
          <cell r="J4">
            <v>25.466610394239879</v>
          </cell>
          <cell r="K4">
            <v>18.751258201104211</v>
          </cell>
          <cell r="L4">
            <v>8819.6622769258611</v>
          </cell>
          <cell r="M4">
            <v>0.14006624498789599</v>
          </cell>
          <cell r="N4">
            <v>0.1110679108187848</v>
          </cell>
          <cell r="O4">
            <v>0.1099702974806893</v>
          </cell>
          <cell r="P4">
            <v>0.1099702974806893</v>
          </cell>
        </row>
        <row r="5">
          <cell r="A5" t="str">
            <v>Brown Coal</v>
          </cell>
          <cell r="B5">
            <v>36008310.534977488</v>
          </cell>
          <cell r="C5">
            <v>1526634.9148474999</v>
          </cell>
          <cell r="D5">
            <v>27.058676402524078</v>
          </cell>
          <cell r="E5">
            <v>22.971581549728938</v>
          </cell>
          <cell r="F5">
            <v>15.55292353182813</v>
          </cell>
          <cell r="G5">
            <v>10.37722084438383</v>
          </cell>
          <cell r="H5">
            <v>17.724392478752559</v>
          </cell>
          <cell r="I5">
            <v>15.04720043169171</v>
          </cell>
          <cell r="J5">
            <v>10.18771638232953</v>
          </cell>
          <cell r="K5">
            <v>6.797447604177477</v>
          </cell>
          <cell r="L5">
            <v>3248.156282252306</v>
          </cell>
          <cell r="M5">
            <v>0.83304724438201339</v>
          </cell>
          <cell r="N5">
            <v>0.70721909765376811</v>
          </cell>
          <cell r="O5">
            <v>0.47882312857937881</v>
          </cell>
          <cell r="P5">
            <v>0.47882312857937881</v>
          </cell>
        </row>
        <row r="6">
          <cell r="A6" t="str">
            <v>Gas</v>
          </cell>
          <cell r="B6">
            <v>15545862.050631629</v>
          </cell>
          <cell r="C6">
            <v>71806.897637500006</v>
          </cell>
          <cell r="D6">
            <v>9.5694277727593988</v>
          </cell>
          <cell r="E6">
            <v>6.3421556592152823</v>
          </cell>
          <cell r="F6">
            <v>6.6943031375336508</v>
          </cell>
          <cell r="G6">
            <v>3.4669620896897571</v>
          </cell>
          <cell r="H6">
            <v>133.26613581147001</v>
          </cell>
          <cell r="I6">
            <v>88.322373864863835</v>
          </cell>
          <cell r="J6">
            <v>93.226463721190726</v>
          </cell>
          <cell r="K6">
            <v>48.281741779068177</v>
          </cell>
          <cell r="L6">
            <v>1761.1671054619351</v>
          </cell>
          <cell r="M6">
            <v>0.54335717167789377</v>
          </cell>
          <cell r="N6">
            <v>0.36011095367079338</v>
          </cell>
          <cell r="O6">
            <v>0.38010607379461631</v>
          </cell>
          <cell r="P6">
            <v>0.38010607379461631</v>
          </cell>
        </row>
        <row r="7">
          <cell r="A7" t="str">
            <v>Hydro</v>
          </cell>
          <cell r="B7">
            <v>15517339.69519834</v>
          </cell>
          <cell r="C7">
            <v>984533.42968416668</v>
          </cell>
          <cell r="D7">
            <v>118.46079759002779</v>
          </cell>
          <cell r="E7">
            <v>110.9993925645674</v>
          </cell>
          <cell r="F7">
            <v>70.445532273738522</v>
          </cell>
          <cell r="G7">
            <v>62.946268309248197</v>
          </cell>
          <cell r="H7">
            <v>120.321762591677</v>
          </cell>
          <cell r="I7">
            <v>112.74314230261881</v>
          </cell>
          <cell r="J7">
            <v>71.552199396964198</v>
          </cell>
          <cell r="K7">
            <v>63.93512542224294</v>
          </cell>
          <cell r="L7">
            <v>1333.5112099707189</v>
          </cell>
          <cell r="M7">
            <v>8.8833747106354632</v>
          </cell>
          <cell r="N7">
            <v>8.3238439793096823</v>
          </cell>
          <cell r="O7">
            <v>5.282710167489733</v>
          </cell>
          <cell r="P7">
            <v>5.282710167489733</v>
          </cell>
        </row>
        <row r="8">
          <cell r="A8" t="str">
            <v>Liquid Fuel</v>
          </cell>
          <cell r="B8">
            <v>21432.084115833371</v>
          </cell>
          <cell r="C8">
            <v>1182.3203391666659</v>
          </cell>
          <cell r="D8">
            <v>2.3667898660051789</v>
          </cell>
          <cell r="E8">
            <v>1.9038648919241281</v>
          </cell>
          <cell r="F8">
            <v>0.68072248899840715</v>
          </cell>
          <cell r="G8">
            <v>0.2169441684804749</v>
          </cell>
          <cell r="H8">
            <v>2001.8177710394129</v>
          </cell>
          <cell r="I8">
            <v>1610.278389751822</v>
          </cell>
          <cell r="J8">
            <v>575.75131413048348</v>
          </cell>
          <cell r="K8">
            <v>183.4901771489302</v>
          </cell>
          <cell r="L8">
            <v>15.856118767663551</v>
          </cell>
          <cell r="M8">
            <v>14.92666585489971</v>
          </cell>
          <cell r="N8">
            <v>12.00713062144065</v>
          </cell>
          <cell r="O8">
            <v>4.2931217845482488</v>
          </cell>
          <cell r="P8">
            <v>4.2931217845482488</v>
          </cell>
        </row>
        <row r="9">
          <cell r="A9" t="str">
            <v>Pumped Hydro (Pumping)</v>
          </cell>
          <cell r="B9">
            <v>-484433.21822500002</v>
          </cell>
          <cell r="C9">
            <v>-22393.537456666669</v>
          </cell>
          <cell r="D9">
            <v>0.34977280414431838</v>
          </cell>
          <cell r="E9">
            <v>0.34525360449269288</v>
          </cell>
          <cell r="F9">
            <v>-0.30233575190721668</v>
          </cell>
          <cell r="G9">
            <v>-0.29781655225559123</v>
          </cell>
          <cell r="H9">
            <v>15.61936361421939</v>
          </cell>
          <cell r="I9">
            <v>15.41755540681266</v>
          </cell>
          <cell r="J9">
            <v>-13.501026914227429</v>
          </cell>
          <cell r="K9">
            <v>-13.299218706820691</v>
          </cell>
          <cell r="L9">
            <v>-30.12533917131579</v>
          </cell>
          <cell r="M9">
            <v>-1.161058476902922</v>
          </cell>
          <cell r="N9">
            <v>-1.146057153180305</v>
          </cell>
          <cell r="O9">
            <v>1.0035928564584899</v>
          </cell>
          <cell r="P9">
            <v>1.0035928564584899</v>
          </cell>
        </row>
        <row r="10">
          <cell r="A10" t="str">
            <v>Pumped Hydro (Release)</v>
          </cell>
          <cell r="B10">
            <v>802865.3380166667</v>
          </cell>
          <cell r="C10">
            <v>44229.974664166657</v>
          </cell>
          <cell r="D10">
            <v>7.4853601663686211</v>
          </cell>
          <cell r="E10">
            <v>5.3882742916805784</v>
          </cell>
          <cell r="F10">
            <v>6.8698741951746713</v>
          </cell>
          <cell r="G10">
            <v>4.7727883204866277</v>
          </cell>
          <cell r="H10">
            <v>169.23727004602961</v>
          </cell>
          <cell r="I10">
            <v>121.8240420120778</v>
          </cell>
          <cell r="J10">
            <v>155.3216850639611</v>
          </cell>
          <cell r="K10">
            <v>107.9084570300093</v>
          </cell>
          <cell r="L10">
            <v>106.7679220608768</v>
          </cell>
          <cell r="M10">
            <v>7.0108699522133859</v>
          </cell>
          <cell r="N10">
            <v>5.0467164553491051</v>
          </cell>
          <cell r="O10">
            <v>6.4343990803320246</v>
          </cell>
          <cell r="P10">
            <v>6.4343990803320246</v>
          </cell>
        </row>
        <row r="11">
          <cell r="A11" t="str">
            <v>Solar</v>
          </cell>
          <cell r="B11">
            <v>1673609.2670033339</v>
          </cell>
          <cell r="C11">
            <v>54692.321822500002</v>
          </cell>
          <cell r="D11">
            <v>16.14609766681701</v>
          </cell>
          <cell r="E11">
            <v>7.455147763878113</v>
          </cell>
          <cell r="F11">
            <v>3.4163072809491588</v>
          </cell>
          <cell r="G11">
            <v>-5.3530056807176214</v>
          </cell>
          <cell r="H11">
            <v>295.21689935230779</v>
          </cell>
          <cell r="I11">
            <v>136.31068339123101</v>
          </cell>
          <cell r="J11">
            <v>62.464111361674107</v>
          </cell>
          <cell r="K11">
            <v>-97.874902771369207</v>
          </cell>
          <cell r="L11">
            <v>135.30209458203581</v>
          </cell>
          <cell r="M11">
            <v>11.933368597651221</v>
          </cell>
          <cell r="N11">
            <v>5.5100017386337932</v>
          </cell>
          <cell r="O11">
            <v>2.5249478151114628</v>
          </cell>
          <cell r="P11">
            <v>2.5249478151114628</v>
          </cell>
        </row>
        <row r="12">
          <cell r="A12" t="str">
            <v>Wind</v>
          </cell>
          <cell r="B12">
            <v>10841273.76627833</v>
          </cell>
          <cell r="C12">
            <v>1740091.1907800001</v>
          </cell>
          <cell r="D12">
            <v>1204.085780094201</v>
          </cell>
          <cell r="E12">
            <v>102.9202514556133</v>
          </cell>
          <cell r="F12">
            <v>1154.8862106286761</v>
          </cell>
          <cell r="G12">
            <v>49.441345163176813</v>
          </cell>
          <cell r="H12">
            <v>691.96705694169214</v>
          </cell>
          <cell r="I12">
            <v>59.146470024642227</v>
          </cell>
          <cell r="J12">
            <v>663.69292411106073</v>
          </cell>
          <cell r="K12">
            <v>28.413077099145941</v>
          </cell>
          <cell r="L12">
            <v>844.20604451935537</v>
          </cell>
          <cell r="M12">
            <v>142.62937204859051</v>
          </cell>
          <cell r="N12">
            <v>12.19136632860884</v>
          </cell>
          <cell r="O12">
            <v>136.8014619329343</v>
          </cell>
          <cell r="P12">
            <v>136.8014619329343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Type"/>
      <sheetName val="Region"/>
      <sheetName val="Region &amp; Fuel Type"/>
      <sheetName val="Subregion"/>
      <sheetName val="Station"/>
    </sheetNames>
    <sheetDataSet>
      <sheetData sheetId="0">
        <row r="2">
          <cell r="A2" t="str">
            <v>Battery (Charge)</v>
          </cell>
          <cell r="B2">
            <v>-84977.162891666667</v>
          </cell>
          <cell r="C2">
            <v>-3793.7668308333332</v>
          </cell>
          <cell r="D2">
            <v>0.78678791786167734</v>
          </cell>
          <cell r="E2">
            <v>0.77510517069150386</v>
          </cell>
          <cell r="F2">
            <v>0.69866689469137422</v>
          </cell>
          <cell r="G2">
            <v>0.74460383106025996</v>
          </cell>
          <cell r="H2">
            <v>207.38963487876049</v>
          </cell>
          <cell r="I2">
            <v>204.31017646944991</v>
          </cell>
          <cell r="J2">
            <v>184.16179112882011</v>
          </cell>
          <cell r="K2">
            <v>196.27032030766671</v>
          </cell>
          <cell r="L2">
            <v>-5.5592515087236611</v>
          </cell>
          <cell r="M2">
            <v>-14.152767087926099</v>
          </cell>
          <cell r="N2">
            <v>-13.94261744544562</v>
          </cell>
          <cell r="O2">
            <v>-12.56764320871282</v>
          </cell>
          <cell r="P2">
            <v>-12.56764320871282</v>
          </cell>
        </row>
        <row r="3">
          <cell r="A3" t="str">
            <v>Battery (Discharge)</v>
          </cell>
          <cell r="B3">
            <v>68020.662180833344</v>
          </cell>
          <cell r="C3">
            <v>2799.8008783333339</v>
          </cell>
          <cell r="D3">
            <v>1.914557749096059</v>
          </cell>
          <cell r="E3">
            <v>1.3964448228240289</v>
          </cell>
          <cell r="F3">
            <v>1.7207014618856511</v>
          </cell>
          <cell r="G3">
            <v>1.1903129699151911</v>
          </cell>
          <cell r="H3">
            <v>683.81925440203372</v>
          </cell>
          <cell r="I3">
            <v>498.76576353362162</v>
          </cell>
          <cell r="J3">
            <v>614.57994216715542</v>
          </cell>
          <cell r="K3">
            <v>425.1420088930613</v>
          </cell>
          <cell r="L3">
            <v>12.02118711691957</v>
          </cell>
          <cell r="M3">
            <v>15.92652814131276</v>
          </cell>
          <cell r="N3">
            <v>11.616530125037009</v>
          </cell>
          <cell r="O3">
            <v>14.31390631515751</v>
          </cell>
          <cell r="P3">
            <v>14.31390631515751</v>
          </cell>
        </row>
        <row r="4">
          <cell r="A4" t="str">
            <v>Black Coal</v>
          </cell>
          <cell r="B4">
            <v>106804187.0018158</v>
          </cell>
          <cell r="C4">
            <v>3720603.4397300002</v>
          </cell>
          <cell r="D4">
            <v>1346.7348688268571</v>
          </cell>
          <cell r="E4">
            <v>233.41946898803329</v>
          </cell>
          <cell r="F4">
            <v>1334.547163843022</v>
          </cell>
          <cell r="G4">
            <v>212.55930347802371</v>
          </cell>
          <cell r="H4">
            <v>361.96678593744127</v>
          </cell>
          <cell r="I4">
            <v>62.736992202795022</v>
          </cell>
          <cell r="J4">
            <v>358.69105252987362</v>
          </cell>
          <cell r="K4">
            <v>57.130330313689363</v>
          </cell>
          <cell r="L4">
            <v>8641.4604408089126</v>
          </cell>
          <cell r="M4">
            <v>15.584574830279401</v>
          </cell>
          <cell r="N4">
            <v>2.7011576409668012</v>
          </cell>
          <cell r="O4">
            <v>15.443537269935099</v>
          </cell>
          <cell r="P4">
            <v>15.443537269935099</v>
          </cell>
        </row>
        <row r="5">
          <cell r="A5" t="str">
            <v>Brown Coal</v>
          </cell>
          <cell r="B5">
            <v>33267957.940335829</v>
          </cell>
          <cell r="C5">
            <v>369705.26035833341</v>
          </cell>
          <cell r="D5">
            <v>7.1978771945006619</v>
          </cell>
          <cell r="E5">
            <v>5.8010483300911169</v>
          </cell>
          <cell r="F5">
            <v>2.3884215043998891</v>
          </cell>
          <cell r="G5">
            <v>-0.22890565092556139</v>
          </cell>
          <cell r="H5">
            <v>19.46923121278877</v>
          </cell>
          <cell r="I5">
            <v>15.691008357491331</v>
          </cell>
          <cell r="J5">
            <v>6.460339520419411</v>
          </cell>
          <cell r="K5">
            <v>-0.61915713805017747</v>
          </cell>
          <cell r="L5">
            <v>3624.9889283513598</v>
          </cell>
          <cell r="M5">
            <v>0.198562735963286</v>
          </cell>
          <cell r="N5">
            <v>0.16002940822027351</v>
          </cell>
          <cell r="O5">
            <v>6.5887691013890609E-2</v>
          </cell>
          <cell r="P5">
            <v>6.5887691013890609E-2</v>
          </cell>
        </row>
        <row r="6">
          <cell r="A6" t="str">
            <v>Gas</v>
          </cell>
          <cell r="B6">
            <v>17969023.68196664</v>
          </cell>
          <cell r="C6">
            <v>267169.31427999999</v>
          </cell>
          <cell r="D6">
            <v>68.867007167950476</v>
          </cell>
          <cell r="E6">
            <v>36.705196623051137</v>
          </cell>
          <cell r="F6">
            <v>23.653484790274241</v>
          </cell>
          <cell r="G6">
            <v>-8.6582511537689619</v>
          </cell>
          <cell r="H6">
            <v>257.76540750400761</v>
          </cell>
          <cell r="I6">
            <v>137.38552543718851</v>
          </cell>
          <cell r="J6">
            <v>88.533688286839734</v>
          </cell>
          <cell r="K6">
            <v>-32.407356275559792</v>
          </cell>
          <cell r="L6">
            <v>2430.5715720188041</v>
          </cell>
          <cell r="M6">
            <v>2.8333667669267748</v>
          </cell>
          <cell r="N6">
            <v>1.510146709753716</v>
          </cell>
          <cell r="O6">
            <v>0.97316553285562957</v>
          </cell>
          <cell r="P6">
            <v>0.97316553285562957</v>
          </cell>
        </row>
        <row r="7">
          <cell r="A7" t="str">
            <v>Hydro</v>
          </cell>
          <cell r="B7">
            <v>12592503.41640833</v>
          </cell>
          <cell r="C7">
            <v>1315945.8544925</v>
          </cell>
          <cell r="D7">
            <v>311.05284679931248</v>
          </cell>
          <cell r="E7">
            <v>259.44730814603457</v>
          </cell>
          <cell r="F7">
            <v>231.86811322271481</v>
          </cell>
          <cell r="G7">
            <v>179.87362241874479</v>
          </cell>
          <cell r="H7">
            <v>236.3720708852959</v>
          </cell>
          <cell r="I7">
            <v>197.156522253791</v>
          </cell>
          <cell r="J7">
            <v>176.19882492212091</v>
          </cell>
          <cell r="K7">
            <v>136.68770778423391</v>
          </cell>
          <cell r="L7">
            <v>1515.3099625296959</v>
          </cell>
          <cell r="M7">
            <v>20.527341236510669</v>
          </cell>
          <cell r="N7">
            <v>17.121731827916381</v>
          </cell>
          <cell r="O7">
            <v>15.3016952937885</v>
          </cell>
          <cell r="P7">
            <v>15.3016952937885</v>
          </cell>
        </row>
        <row r="8">
          <cell r="A8" t="str">
            <v>Liquid Fuel</v>
          </cell>
          <cell r="B8">
            <v>21284.69900333336</v>
          </cell>
          <cell r="C8">
            <v>3767.937364999998</v>
          </cell>
          <cell r="D8">
            <v>3.8823156224948869</v>
          </cell>
          <cell r="E8">
            <v>2.5802006691268469</v>
          </cell>
          <cell r="F8">
            <v>0.65358742537668302</v>
          </cell>
          <cell r="G8">
            <v>-0.65085806064267959</v>
          </cell>
          <cell r="H8">
            <v>1030.355668477225</v>
          </cell>
          <cell r="I8">
            <v>684.77801491449372</v>
          </cell>
          <cell r="J8">
            <v>173.46026806278491</v>
          </cell>
          <cell r="K8">
            <v>-172.73590232375849</v>
          </cell>
          <cell r="L8">
            <v>26.605342411817851</v>
          </cell>
          <cell r="M8">
            <v>14.592240770298821</v>
          </cell>
          <cell r="N8">
            <v>9.698054733476182</v>
          </cell>
          <cell r="O8">
            <v>2.4566021938750371</v>
          </cell>
          <cell r="P8">
            <v>2.4566021938750371</v>
          </cell>
        </row>
        <row r="9">
          <cell r="A9" t="str">
            <v>Pumped Hydro (Pumping)</v>
          </cell>
          <cell r="B9">
            <v>-722735.25390083331</v>
          </cell>
          <cell r="C9">
            <v>-39800.492400833333</v>
          </cell>
          <cell r="D9">
            <v>0.83300508921102934</v>
          </cell>
          <cell r="E9">
            <v>0.80552479156802725</v>
          </cell>
          <cell r="F9">
            <v>-0.77595708305208022</v>
          </cell>
          <cell r="G9">
            <v>-0.74847678540907814</v>
          </cell>
          <cell r="H9">
            <v>20.92951717335005</v>
          </cell>
          <cell r="I9">
            <v>20.239065975755651</v>
          </cell>
          <cell r="J9">
            <v>-19.496167917657051</v>
          </cell>
          <cell r="K9">
            <v>-18.805716720062659</v>
          </cell>
          <cell r="L9">
            <v>-42.044009038167161</v>
          </cell>
          <cell r="M9">
            <v>-1.9812694085733711</v>
          </cell>
          <cell r="N9">
            <v>-1.9159086157477969</v>
          </cell>
          <cell r="O9">
            <v>1.8455829993464079</v>
          </cell>
          <cell r="P9">
            <v>1.8455829993464079</v>
          </cell>
        </row>
        <row r="10">
          <cell r="A10" t="str">
            <v>Pumped Hydro (Release)</v>
          </cell>
          <cell r="B10">
            <v>746083.56304000004</v>
          </cell>
          <cell r="C10">
            <v>49401.70951666667</v>
          </cell>
          <cell r="D10">
            <v>12.510094619345271</v>
          </cell>
          <cell r="E10">
            <v>12.192183908598251</v>
          </cell>
          <cell r="F10">
            <v>-6.5662822222802912</v>
          </cell>
          <cell r="G10">
            <v>-6.8841929330273164</v>
          </cell>
          <cell r="H10">
            <v>253.2320185220461</v>
          </cell>
          <cell r="I10">
            <v>246.7968017277816</v>
          </cell>
          <cell r="J10">
            <v>-132.91609311748661</v>
          </cell>
          <cell r="K10">
            <v>-139.351309911751</v>
          </cell>
          <cell r="L10">
            <v>108.8572385285205</v>
          </cell>
          <cell r="M10">
            <v>11.49220280474746</v>
          </cell>
          <cell r="N10">
            <v>11.20015910141235</v>
          </cell>
          <cell r="O10">
            <v>-6.032012488135944</v>
          </cell>
          <cell r="P10">
            <v>-6.032012488135944</v>
          </cell>
        </row>
        <row r="11">
          <cell r="A11" t="str">
            <v>Solar</v>
          </cell>
          <cell r="B11">
            <v>4865758.0054600006</v>
          </cell>
          <cell r="C11">
            <v>595096.89507999993</v>
          </cell>
          <cell r="D11">
            <v>235.265643772581</v>
          </cell>
          <cell r="E11">
            <v>42.620908275245903</v>
          </cell>
          <cell r="F11">
            <v>215.8078088302338</v>
          </cell>
          <cell r="G11">
            <v>21.74803398330566</v>
          </cell>
          <cell r="H11">
            <v>395.34006263123558</v>
          </cell>
          <cell r="I11">
            <v>71.620115358720369</v>
          </cell>
          <cell r="J11">
            <v>362.64314368708369</v>
          </cell>
          <cell r="K11">
            <v>36.545366247259679</v>
          </cell>
          <cell r="L11">
            <v>360.57474933962629</v>
          </cell>
          <cell r="M11">
            <v>65.24739855008086</v>
          </cell>
          <cell r="N11">
            <v>11.820269820142389</v>
          </cell>
          <cell r="O11">
            <v>59.851059794251952</v>
          </cell>
          <cell r="P11">
            <v>59.851059794251952</v>
          </cell>
        </row>
        <row r="12">
          <cell r="A12" t="str">
            <v>Wind</v>
          </cell>
          <cell r="B12">
            <v>13444689.89330834</v>
          </cell>
          <cell r="C12">
            <v>1869500.939546667</v>
          </cell>
          <cell r="D12">
            <v>880.33610731952081</v>
          </cell>
          <cell r="E12">
            <v>90.725545210670973</v>
          </cell>
          <cell r="F12">
            <v>841.6585799349449</v>
          </cell>
          <cell r="G12">
            <v>45.826900743297287</v>
          </cell>
          <cell r="H12">
            <v>470.89364262795851</v>
          </cell>
          <cell r="I12">
            <v>48.529285699461013</v>
          </cell>
          <cell r="J12">
            <v>450.20495156265491</v>
          </cell>
          <cell r="K12">
            <v>24.512905970729172</v>
          </cell>
          <cell r="L12">
            <v>1071.9503432807101</v>
          </cell>
          <cell r="M12">
            <v>82.124709678738213</v>
          </cell>
          <cell r="N12">
            <v>8.4635958912989313</v>
          </cell>
          <cell r="O12">
            <v>78.516564242989475</v>
          </cell>
          <cell r="P12">
            <v>78.516564242989475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3874.550397916668" createdVersion="5" refreshedVersion="5" minRefreshableVersion="3" recordCount="67">
  <cacheSource type="worksheet">
    <worksheetSource ref="A1:Q68" sheet="FuelType by Year Data"/>
  </cacheSource>
  <cacheFields count="17">
    <cacheField name="FuelType" numFmtId="0">
      <sharedItems count="11">
        <s v="Black Coal"/>
        <s v="Brown Coal"/>
        <s v="Gas"/>
        <s v="Hydro"/>
        <s v="Liquid Fuel"/>
        <s v="Pumped Hydro (Pumping)"/>
        <s v="Pumped Hydro (Release)"/>
        <s v="Wind"/>
        <s v="Solar"/>
        <s v="Battery (Charge)"/>
        <s v="Battery (Discharge)"/>
      </sharedItems>
    </cacheField>
    <cacheField name="Year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Q" numFmtId="0">
      <sharedItems containsSemiMixedTypes="0" containsString="0" containsNumber="1" minValue="-722735.25390083331" maxValue="110300621.3397433"/>
    </cacheField>
    <cacheField name="QC" numFmtId="0">
      <sharedItems containsSemiMixedTypes="0" containsString="0" containsNumber="1" minValue="-39800.492400833333" maxValue="8589089.8603241667"/>
    </cacheField>
    <cacheField name="TM" numFmtId="0">
      <sharedItems containsSemiMixedTypes="0" containsString="0" containsNumber="1" minValue="0" maxValue="1346.7348688268571"/>
    </cacheField>
    <cacheField name="TMbar" numFmtId="0">
      <sharedItems containsSemiMixedTypes="0" containsString="0" containsNumber="1" minValue="0" maxValue="530.52805706714275"/>
    </cacheField>
    <cacheField name="TO" numFmtId="0">
      <sharedItems containsSemiMixedTypes="0" containsString="0" containsNumber="1" minValue="-42.971029561220057" maxValue="1334.547163843022"/>
    </cacheField>
    <cacheField name="TObar" numFmtId="0">
      <sharedItems containsSemiMixedTypes="0" containsString="0" containsNumber="1" minValue="-116.2370791058522" maxValue="212.55930347802371"/>
    </cacheField>
    <cacheField name="AM" numFmtId="0">
      <sharedItems containsSemiMixedTypes="0" containsString="0" containsNumber="1" minValue="0" maxValue="9491.5339330322167"/>
    </cacheField>
    <cacheField name="AMbar" numFmtId="0">
      <sharedItems containsSemiMixedTypes="0" containsString="0" containsNumber="1" minValue="0" maxValue="9337.3750853176807"/>
    </cacheField>
    <cacheField name="AO" numFmtId="0">
      <sharedItems containsSemiMixedTypes="0" containsString="0" containsNumber="1" minValue="-9153.7091587241594" maxValue="1052.4091365473671"/>
    </cacheField>
    <cacheField name="AObar" numFmtId="0">
      <sharedItems containsSemiMixedTypes="0" containsString="0" containsNumber="1" minValue="-9309.26668122519" maxValue="667.09442346490516"/>
    </cacheField>
    <cacheField name="RevRRP" numFmtId="0">
      <sharedItems containsSemiMixedTypes="0" containsString="0" containsNumber="1" minValue="-42.044009038167161" maxValue="11111.7574819452"/>
    </cacheField>
    <cacheField name="PercTM" numFmtId="0">
      <sharedItems containsSemiMixedTypes="0" containsString="0" containsNumber="1" minValue="-14.152767087926099" maxValue="142.62937204859051"/>
    </cacheField>
    <cacheField name="PercTMbar" numFmtId="0">
      <sharedItems containsSemiMixedTypes="0" containsString="0" containsNumber="1" minValue="-13.94261744544562" maxValue="101.66768847553639"/>
    </cacheField>
    <cacheField name="PercTO" numFmtId="0">
      <sharedItems containsSemiMixedTypes="0" containsString="0" containsNumber="1" minValue="-90.505040071196333" maxValue="136.8014619329343"/>
    </cacheField>
    <cacheField name="PercTObar" numFmtId="0">
      <sharedItems containsSemiMixedTypes="0" containsString="0" containsNumber="1" minValue="-90.505040071196333" maxValue="136.8014619329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98513632.140747517"/>
    <n v="2660439.6702108341"/>
    <n v="688.93752755943683"/>
    <n v="530.52805706714275"/>
    <n v="42.391857628369962"/>
    <n v="-116.2370791058522"/>
    <n v="258.95626774533861"/>
    <n v="199.41367699764439"/>
    <n v="15.934154832765101"/>
    <n v="-43.690928385773411"/>
    <n v="6004.9700345639012"/>
    <n v="11.472788766538271"/>
    <n v="8.8348160609209643"/>
    <n v="0.70594619763907918"/>
    <n v="0.70594619763907918"/>
  </r>
  <r>
    <x v="1"/>
    <x v="0"/>
    <n v="47254572.591771662"/>
    <n v="1318501.1932441669"/>
    <n v="23.775244774085159"/>
    <n v="17.128156143258138"/>
    <n v="14.003396398934379"/>
    <n v="6.5311044815119974"/>
    <n v="18.03202370684722"/>
    <n v="12.99062619815639"/>
    <n v="10.62069300406098"/>
    <n v="4.9534308463098471"/>
    <n v="2530.3110775922992"/>
    <n v="0.93961746382220879"/>
    <n v="0.67691898814102813"/>
    <n v="0.55342588201681597"/>
    <n v="0.55342588201681597"/>
  </r>
  <r>
    <x v="2"/>
    <x v="0"/>
    <n v="22577244.304795001"/>
    <n v="579308.95688666671"/>
    <n v="122.1987491608258"/>
    <n v="81.119902213242312"/>
    <n v="51.722693508327097"/>
    <n v="10.38068977339392"/>
    <n v="210.93882238166771"/>
    <n v="140.0287381179094"/>
    <n v="89.283434846746005"/>
    <n v="17.919090754581148"/>
    <n v="1643.101572104712"/>
    <n v="7.4370782205689627"/>
    <n v="4.9369986366291823"/>
    <n v="3.1478695161902559"/>
    <n v="3.1478695161902559"/>
  </r>
  <r>
    <x v="3"/>
    <x v="0"/>
    <n v="17558245.164910849"/>
    <n v="1808882.6340808331"/>
    <n v="115.6440990454056"/>
    <n v="89.22663517593503"/>
    <n v="43.307949548961297"/>
    <n v="16.749204064469609"/>
    <n v="63.931234048343363"/>
    <n v="49.326934481448383"/>
    <n v="23.94182393760877"/>
    <n v="9.2594200137150171"/>
    <n v="914.29256429124575"/>
    <n v="12.648478568241689"/>
    <n v="9.759090105375952"/>
    <n v="4.7367714931088134"/>
    <n v="4.7367714931088134"/>
  </r>
  <r>
    <x v="4"/>
    <x v="0"/>
    <n v="43050.627578333348"/>
    <n v="16995.89411833333"/>
    <n v="11.387884670354349"/>
    <n v="11.251628212236231"/>
    <n v="-10.0162507624994"/>
    <n v="-10.15450696051491"/>
    <n v="670.03739791896771"/>
    <n v="662.02037585649509"/>
    <n v="-589.33355860901452"/>
    <n v="-597.46824084773061"/>
    <n v="11.067064060322011"/>
    <n v="102.8988773199801"/>
    <n v="101.66768847553639"/>
    <n v="-90.505040071196333"/>
    <n v="-90.505040071196333"/>
  </r>
  <r>
    <x v="5"/>
    <x v="0"/>
    <n v="-87876.785067500008"/>
    <n v="0"/>
    <n v="0"/>
    <n v="0"/>
    <n v="0"/>
    <n v="0"/>
    <n v="0"/>
    <n v="0"/>
    <n v="0"/>
    <n v="0"/>
    <n v="-4.8209790983939254"/>
    <n v="0"/>
    <n v="0"/>
    <n v="0"/>
    <n v="0"/>
  </r>
  <r>
    <x v="6"/>
    <x v="0"/>
    <n v="589609.17271416669"/>
    <n v="6341.1651183333333"/>
    <n v="1.6956375505159009"/>
    <n v="1.6956375505159009"/>
    <n v="-1.692706501513876"/>
    <n v="-1.692706501513876"/>
    <n v="267.40157666191948"/>
    <n v="267.40157666191948"/>
    <n v="-266.93935103818512"/>
    <n v="-266.93935103818512"/>
    <n v="47.266591971672931"/>
    <n v="3.587391177963716"/>
    <n v="3.587391177963716"/>
    <n v="-3.5811900771867"/>
    <n v="-3.5811900771867"/>
  </r>
  <r>
    <x v="7"/>
    <x v="0"/>
    <n v="4568372.2720566662"/>
    <n v="363202.66263500002"/>
    <n v="116.8755724635307"/>
    <n v="12.80056705694629"/>
    <n v="112.4641315181812"/>
    <n v="8.3785773762707034"/>
    <n v="321.79161797881608"/>
    <n v="35.243593656718858"/>
    <n v="309.64566917616969"/>
    <n v="23.0686011921965"/>
    <n v="250.01305012932309"/>
    <n v="46.747788726658491"/>
    <n v="5.1199595582410593"/>
    <n v="44.983304455510378"/>
    <n v="44.983304455510378"/>
  </r>
  <r>
    <x v="0"/>
    <x v="1"/>
    <n v="95983598.691637576"/>
    <n v="1333303.0867675"/>
    <n v="34.846647288223792"/>
    <n v="20.67485597858537"/>
    <n v="30.88076328444329"/>
    <n v="16.69369331143352"/>
    <n v="26.135578349786211"/>
    <n v="15.50649374757702"/>
    <n v="23.16109787108611"/>
    <n v="12.520554011396021"/>
    <n v="4594.5818188494204"/>
    <n v="0.75842913810489354"/>
    <n v="0.44998341075930148"/>
    <n v="0.67211259918702426"/>
    <n v="0.67211259918702426"/>
  </r>
  <r>
    <x v="1"/>
    <x v="1"/>
    <n v="49164522.051909164"/>
    <n v="5507996.557644167"/>
    <n v="49.910370571198051"/>
    <n v="24.62951533681256"/>
    <n v="43.230261238328353"/>
    <n v="17.866196267770398"/>
    <n v="9.061438228738707"/>
    <n v="4.4715923619507283"/>
    <n v="7.8486362120782482"/>
    <n v="3.2436832668268729"/>
    <n v="2075.3427581081919"/>
    <n v="2.4049218075521441"/>
    <n v="1.1867685586193939"/>
    <n v="2.083041997252324"/>
    <n v="2.083041997252324"/>
  </r>
  <r>
    <x v="2"/>
    <x v="1"/>
    <n v="24961248.417970829"/>
    <n v="416393.78856416681"/>
    <n v="108.6086601912381"/>
    <n v="11.80204999900044"/>
    <n v="106.50079180606819"/>
    <n v="9.6017250549579707"/>
    <n v="260.83160501925067"/>
    <n v="28.343482355241051"/>
    <n v="255.76940562276499"/>
    <n v="23.059241801053751"/>
    <n v="1387.8215268976289"/>
    <n v="7.8258376949970412"/>
    <n v="0.85040113373821469"/>
    <n v="7.6739544488939302"/>
    <n v="7.6739544488939302"/>
  </r>
  <r>
    <x v="3"/>
    <x v="1"/>
    <n v="13188130.73848835"/>
    <n v="478676.44767333328"/>
    <n v="153.2182271102823"/>
    <n v="127.7603202789489"/>
    <n v="-42.971029561220057"/>
    <n v="-68.56985257097557"/>
    <n v="320.08724861024308"/>
    <n v="266.90329323689087"/>
    <n v="-89.770511522106688"/>
    <n v="-143.24885401040291"/>
    <n v="578.57629443031351"/>
    <n v="26.4819399939547"/>
    <n v="22.081844954388639"/>
    <n v="-7.4270290668460319"/>
    <n v="-7.4270290668460319"/>
  </r>
  <r>
    <x v="4"/>
    <x v="1"/>
    <n v="25306.3306075"/>
    <n v="109.4717008333333"/>
    <n v="0.36677693625347019"/>
    <n v="0.33075566461449712"/>
    <n v="-0.28539397577288639"/>
    <n v="-0.32208801132231007"/>
    <n v="3350.426945607383"/>
    <n v="3021.3805220589429"/>
    <n v="-2607.0114340087612"/>
    <n v="-2942.2034084651459"/>
    <n v="18.66153981718772"/>
    <n v="1.9654162509980011"/>
    <n v="1.772392138347894"/>
    <n v="-1.5293163295669301"/>
    <n v="-1.5293163295669301"/>
  </r>
  <r>
    <x v="5"/>
    <x v="1"/>
    <n v="-118637.4612375"/>
    <n v="0"/>
    <n v="0"/>
    <n v="0"/>
    <n v="0"/>
    <n v="0"/>
    <n v="0"/>
    <n v="0"/>
    <n v="0"/>
    <n v="0"/>
    <n v="-4.1210386293116859"/>
    <n v="0"/>
    <n v="0"/>
    <n v="0"/>
    <n v="0"/>
  </r>
  <r>
    <x v="6"/>
    <x v="1"/>
    <n v="298215.77409416658"/>
    <n v="5280.8735283333326"/>
    <n v="5.8888683239238722"/>
    <n v="5.8576613639238708"/>
    <n v="-5.6824595334327519"/>
    <n v="-5.7136664934327523"/>
    <n v="1115.1314820035891"/>
    <n v="1109.2220505747609"/>
    <n v="-1076.0453744905651"/>
    <n v="-1081.954805919393"/>
    <n v="20.224175790197759"/>
    <n v="29.117964484753369"/>
    <n v="28.963659259543022"/>
    <n v="-28.097360270112588"/>
    <n v="-28.097360270112588"/>
  </r>
  <r>
    <x v="7"/>
    <x v="1"/>
    <n v="5454317.5055633336"/>
    <n v="595868.24688166671"/>
    <n v="31.825059382450391"/>
    <n v="7.4307018154805151"/>
    <n v="27.49907086847886"/>
    <n v="2.8480163376245011"/>
    <n v="53.409557480196661"/>
    <n v="12.470377225783229"/>
    <n v="46.149582583714832"/>
    <n v="4.7796074929800501"/>
    <n v="211.4912623338349"/>
    <n v="15.047931073490471"/>
    <n v="3.5134793435349101"/>
    <n v="13.00246192917044"/>
    <n v="13.00246192917044"/>
  </r>
  <r>
    <x v="0"/>
    <x v="2"/>
    <n v="100857269.6262866"/>
    <n v="457300.56574583327"/>
    <n v="84.929978567962337"/>
    <n v="74.372855931775362"/>
    <n v="55.972810868275332"/>
    <n v="43.414463280366611"/>
    <n v="185.72025693746079"/>
    <n v="162.63451546463131"/>
    <n v="122.39829788311459"/>
    <n v="94.936386552594556"/>
    <n v="4666.5469254805184"/>
    <n v="1.8199748105868889"/>
    <n v="1.593744949304611"/>
    <n v="1.199448152179714"/>
    <n v="1.199448152179714"/>
  </r>
  <r>
    <x v="1"/>
    <x v="2"/>
    <n v="50587382.525327481"/>
    <n v="7045223.1640766673"/>
    <n v="61.766946641684498"/>
    <n v="42.432881095047421"/>
    <n v="42.492864788948488"/>
    <n v="22.596688605343161"/>
    <n v="8.7672093847405534"/>
    <n v="6.022929310658478"/>
    <n v="6.0314434048900027"/>
    <n v="3.2073772652884638"/>
    <n v="1755.055576105593"/>
    <n v="3.5193726901083782"/>
    <n v="2.4177514189724119"/>
    <n v="2.4211691850373578"/>
    <n v="2.4211691850373578"/>
  </r>
  <r>
    <x v="2"/>
    <x v="2"/>
    <n v="19909537.74841167"/>
    <n v="188078.20446166661"/>
    <n v="32.244800129813811"/>
    <n v="22.813341158286271"/>
    <n v="24.528713041067579"/>
    <n v="15.017231758019371"/>
    <n v="171.44357700621191"/>
    <n v="121.2971020410608"/>
    <n v="130.41762659993341"/>
    <n v="79.845678030598847"/>
    <n v="1199.5949759939899"/>
    <n v="2.6879739224562549"/>
    <n v="1.9017536430896631"/>
    <n v="2.0447495639720379"/>
    <n v="2.0447495639720379"/>
  </r>
  <r>
    <x v="3"/>
    <x v="2"/>
    <n v="12508863.41085251"/>
    <n v="437676.97108166659"/>
    <n v="29.19635458116603"/>
    <n v="23.578015669460029"/>
    <n v="6.4362467812360711"/>
    <n v="0.71598490152510663"/>
    <n v="66.707541201015687"/>
    <n v="53.870816212216432"/>
    <n v="14.705472772144381"/>
    <n v="1.635875197535833"/>
    <n v="579.60865369279543"/>
    <n v="5.0372530491307499"/>
    <n v="4.067919883397197"/>
    <n v="1.1104469783585069"/>
    <n v="1.1104469783585069"/>
  </r>
  <r>
    <x v="4"/>
    <x v="2"/>
    <n v="27466.382265833301"/>
    <n v="288.48001916666669"/>
    <n v="9.9659664591159089E-2"/>
    <n v="9.3911473739347745E-2"/>
    <n v="9.7568363673551969E-2"/>
    <n v="9.1820172821740625E-2"/>
    <n v="345.46470455404972"/>
    <n v="325.5389195086376"/>
    <n v="338.21532581493187"/>
    <n v="318.28954076951982"/>
    <n v="29.881754995178351"/>
    <n v="0.33351342518951771"/>
    <n v="0.31427696851975762"/>
    <n v="0.32651483719512248"/>
    <n v="0.32651483719512248"/>
  </r>
  <r>
    <x v="5"/>
    <x v="2"/>
    <n v="-173732.17703083341"/>
    <n v="-3822.2632375000012"/>
    <n v="9.9954765710362839E-3"/>
    <n v="9.9954765710362839E-3"/>
    <n v="-8.4764701190440696E-3"/>
    <n v="-8.4764701190440696E-3"/>
    <n v="2.6150675529019689"/>
    <n v="2.6150675529019689"/>
    <n v="-2.217657338689266"/>
    <n v="-2.217657338689266"/>
    <n v="-5.2745867114284479"/>
    <n v="-0.1895025547571165"/>
    <n v="-0.1895025547571165"/>
    <n v="0.1607039675862775"/>
    <n v="0.1607039675862775"/>
  </r>
  <r>
    <x v="6"/>
    <x v="2"/>
    <n v="452612.24821333331"/>
    <n v="36763.749214166673"/>
    <n v="43.617822760437157"/>
    <n v="29.49039041478737"/>
    <n v="38.690505566725072"/>
    <n v="24.524892086432871"/>
    <n v="1186.4356517705039"/>
    <n v="802.15949257491536"/>
    <n v="1052.4091365473671"/>
    <n v="667.09442346490516"/>
    <n v="60.44731717899456"/>
    <n v="72.15840966320728"/>
    <n v="48.786930158474071"/>
    <n v="64.006985541072154"/>
    <n v="64.006985541072154"/>
  </r>
  <r>
    <x v="8"/>
    <x v="2"/>
    <n v="183674.129205"/>
    <n v="4447.9205883333334"/>
    <n v="0.39620880077374532"/>
    <n v="0.2811213693960411"/>
    <n v="0.10889121192421269"/>
    <n v="-6.3199995786640253E-3"/>
    <n v="89.077309926121572"/>
    <n v="63.202875099300996"/>
    <n v="24.481375006970389"/>
    <n v="-1.42088858223797"/>
    <n v="8.0116976979607593"/>
    <n v="4.9453788162101224"/>
    <n v="3.508886380817835"/>
    <n v="1.359152779215935"/>
    <n v="1.359152779215935"/>
  </r>
  <r>
    <x v="7"/>
    <x v="2"/>
    <n v="6735981.5650158338"/>
    <n v="830629.38572833338"/>
    <n v="40.543612193987343"/>
    <n v="11.838376331681729"/>
    <n v="36.836870652759622"/>
    <n v="7.7884400367364952"/>
    <n v="48.810712563987693"/>
    <n v="14.25229655377688"/>
    <n v="44.34814284888246"/>
    <n v="9.3765524920686971"/>
    <n v="247.66322318873171"/>
    <n v="16.370461335347759"/>
    <n v="4.7800299855825994"/>
    <n v="14.873775031462021"/>
    <n v="14.873775031462021"/>
  </r>
  <r>
    <x v="0"/>
    <x v="3"/>
    <n v="104078119.5672283"/>
    <n v="2064541.2390325"/>
    <n v="121.03542205045891"/>
    <n v="89.911785544632068"/>
    <n v="101.12792445662831"/>
    <n v="70.004287950801441"/>
    <n v="58.625819509994109"/>
    <n v="43.550491433519227"/>
    <n v="48.983242642331341"/>
    <n v="33.907914565856473"/>
    <n v="6682.1495310932387"/>
    <n v="1.8113246566431871"/>
    <n v="1.34555183367652"/>
    <n v="1.513404092291889"/>
    <n v="1.513404092291889"/>
  </r>
  <r>
    <x v="1"/>
    <x v="3"/>
    <n v="47021887.991338342"/>
    <n v="8589089.8603241667"/>
    <n v="103.2191910809794"/>
    <n v="83.692570288305788"/>
    <n v="79.836419001532519"/>
    <n v="48.843867046044537"/>
    <n v="12.017477143624131"/>
    <n v="9.7440557322504358"/>
    <n v="9.2950964886656067"/>
    <n v="5.6867337331828889"/>
    <n v="2248.7800912167022"/>
    <n v="4.5900082219748182"/>
    <n v="3.721687621443853"/>
    <n v="3.5502101478645258"/>
    <n v="3.5502101478645258"/>
  </r>
  <r>
    <x v="2"/>
    <x v="3"/>
    <n v="16184616.26037832"/>
    <n v="226702.72570583329"/>
    <n v="34.183803612551152"/>
    <n v="29.083307181664079"/>
    <n v="24.392341938628888"/>
    <n v="19.23832062870429"/>
    <n v="150.78691050635021"/>
    <n v="128.28829953902809"/>
    <n v="107.5961564321026"/>
    <n v="84.861443852544127"/>
    <n v="1680.1750907236681"/>
    <n v="2.0345381741035009"/>
    <n v="1.730968834274148"/>
    <n v="1.4517738105570219"/>
    <n v="1.4517738105570219"/>
  </r>
  <r>
    <x v="3"/>
    <x v="3"/>
    <n v="15527242.09504584"/>
    <n v="1245758.5687466669"/>
    <n v="63.213440013986798"/>
    <n v="56.221667525267897"/>
    <n v="41.395516873214433"/>
    <n v="34.191432702424763"/>
    <n v="50.74293013098405"/>
    <n v="45.130468243001069"/>
    <n v="33.229164873304178"/>
    <n v="27.446275353999042"/>
    <n v="1185.0238661127339"/>
    <n v="5.3343600767592587"/>
    <n v="4.7443489648603743"/>
    <n v="3.493222209018056"/>
    <n v="3.493222209018056"/>
  </r>
  <r>
    <x v="4"/>
    <x v="3"/>
    <n v="78859.000103333339"/>
    <n v="2208.5971241666671"/>
    <n v="3.112782757611086"/>
    <n v="2.7513754465435438"/>
    <n v="0.24296469942049029"/>
    <n v="-0.1212871951411105"/>
    <n v="1409.393647918283"/>
    <n v="1245.7570538500429"/>
    <n v="110.0086098826938"/>
    <n v="-54.915943615961119"/>
    <n v="28.790295146700402"/>
    <n v="10.81191679956722"/>
    <n v="9.5566072960487656"/>
    <n v="0.84391180494145113"/>
    <n v="0.84391180494145113"/>
  </r>
  <r>
    <x v="5"/>
    <x v="3"/>
    <n v="-392040.21542583342"/>
    <n v="-1341.8166900000001"/>
    <n v="7.9029635599327155E-3"/>
    <n v="7.9029635599327155E-3"/>
    <n v="-6.1964073336396404E-3"/>
    <n v="-6.1964073336396404E-3"/>
    <n v="5.8897490386207041"/>
    <n v="5.8897490386207041"/>
    <n v="-4.6179238787375931"/>
    <n v="-4.6179238787375931"/>
    <n v="-15.896826865688549"/>
    <n v="-4.9714094685086772E-2"/>
    <n v="-4.9714094685086772E-2"/>
    <n v="3.8978894253505793E-2"/>
    <n v="3.8978894253505793E-2"/>
  </r>
  <r>
    <x v="6"/>
    <x v="3"/>
    <n v="1023963.018293333"/>
    <n v="38381.04527166667"/>
    <n v="32.43596115034709"/>
    <n v="26.073775941726421"/>
    <n v="32.020368361657738"/>
    <n v="25.548020877060718"/>
    <n v="845.10364219527116"/>
    <n v="679.33991263584426"/>
    <n v="834.27556844825028"/>
    <n v="665.64161283852695"/>
    <n v="117.3023041446091"/>
    <n v="27.65159762792074"/>
    <n v="22.227846359763699"/>
    <n v="27.297305534751779"/>
    <n v="27.297305534751779"/>
  </r>
  <r>
    <x v="8"/>
    <x v="3"/>
    <n v="450505.75853083329"/>
    <n v="36673.921939166663"/>
    <n v="3.789479332266668"/>
    <n v="1.5084928170894241"/>
    <n v="3.0551275543547578"/>
    <n v="0.77181499658551744"/>
    <n v="103.3289905168178"/>
    <n v="41.132574246944628"/>
    <n v="83.30517688897551"/>
    <n v="21.04533564383366"/>
    <n v="27.573416310695389"/>
    <n v="13.74323475033732"/>
    <n v="5.470823056859655"/>
    <n v="11.079974711620009"/>
    <n v="11.079974711620009"/>
  </r>
  <r>
    <x v="7"/>
    <x v="3"/>
    <n v="7756046.5520975003"/>
    <n v="1079221.702286667"/>
    <n v="88.278293438313881"/>
    <n v="30.66440189829683"/>
    <n v="77.544810447464059"/>
    <n v="18.760295943933759"/>
    <n v="81.798108072946349"/>
    <n v="28.413440753947739"/>
    <n v="71.852530655342889"/>
    <n v="17.383171506080942"/>
    <n v="427.68267097158503"/>
    <n v="20.641073260641662"/>
    <n v="7.1698958081783388"/>
    <n v="18.13138939468887"/>
    <n v="18.13138939468887"/>
  </r>
  <r>
    <x v="9"/>
    <x v="4"/>
    <n v="-3302.7583333333341"/>
    <n v="-34.625000000000028"/>
    <n v="3.2364730996041688E-2"/>
    <n v="2.4147309960416679E-3"/>
    <n v="-3.2111228520819469E-2"/>
    <n v="-2.161228520819446E-3"/>
    <n v="934.72147280986758"/>
    <n v="69.739523351383866"/>
    <n v="-927.40010168431604"/>
    <n v="-62.418152225832323"/>
    <n v="-0.26507558618023608"/>
    <n v="-12.20962347473054"/>
    <n v="-0.91095941004532588"/>
    <n v="12.11398944110443"/>
    <n v="12.11398944110443"/>
  </r>
  <r>
    <x v="10"/>
    <x v="4"/>
    <n v="2676.1916666666671"/>
    <n v="52.125000000000007"/>
    <n v="3.2435601701541673E-2"/>
    <n v="7.7606307678750007E-3"/>
    <n v="3.2435601701541673E-2"/>
    <n v="7.7606307678750007E-3"/>
    <n v="622.26574007753788"/>
    <n v="148.88500274100721"/>
    <n v="622.26574007753788"/>
    <n v="148.88500274100721"/>
    <n v="0.2659074897320417"/>
    <n v="12.198077509673549"/>
    <n v="2.9185453842219662"/>
    <n v="12.198077509673549"/>
    <n v="12.198077509673549"/>
  </r>
  <r>
    <x v="0"/>
    <x v="4"/>
    <n v="110020858.4201266"/>
    <n v="303715.81359500001"/>
    <n v="104.5552582434623"/>
    <n v="94.852822290669977"/>
    <n v="69.513462693653352"/>
    <n v="59.152538488424959"/>
    <n v="344.25358694982202"/>
    <n v="312.30781554612969"/>
    <n v="228.87666556061649"/>
    <n v="194.76278758176181"/>
    <n v="11111.7574819452"/>
    <n v="0.94094258638516526"/>
    <n v="0.85362574232555399"/>
    <n v="0.62558477186530981"/>
    <n v="0.62558477186530981"/>
  </r>
  <r>
    <x v="1"/>
    <x v="4"/>
    <n v="38316852.260589987"/>
    <n v="2764664.38864"/>
    <n v="60.305747419417443"/>
    <n v="54.217864315376808"/>
    <n v="43.74294093826267"/>
    <n v="37.509372356350639"/>
    <n v="21.813044529822001"/>
    <n v="19.611011209229549"/>
    <n v="15.822152272081309"/>
    <n v="13.567423413299849"/>
    <n v="3489.2915333479282"/>
    <n v="1.7283092238943669"/>
    <n v="1.5538358946853461"/>
    <n v="1.25363388298747"/>
    <n v="1.25363388298747"/>
  </r>
  <r>
    <x v="2"/>
    <x v="4"/>
    <n v="21376262.320949979"/>
    <n v="190389.76768083341"/>
    <n v="35.015301218207867"/>
    <n v="30.224879623109828"/>
    <n v="19.20282633230542"/>
    <n v="14.364188340289861"/>
    <n v="183.9137766946962"/>
    <n v="158.75264722092831"/>
    <n v="100.860600683629"/>
    <n v="75.446220221087572"/>
    <n v="2754.7801865882329"/>
    <n v="1.271074236292296"/>
    <n v="1.097179360090542"/>
    <n v="0.69707290715227355"/>
    <n v="0.69707290715227355"/>
  </r>
  <r>
    <x v="3"/>
    <x v="4"/>
    <n v="11974656.311985839"/>
    <n v="1097181.4585299999"/>
    <n v="52.455547535087092"/>
    <n v="49.896470693207661"/>
    <n v="10.17786008752841"/>
    <n v="7.5938546564070437"/>
    <n v="47.809363826988893"/>
    <n v="45.476953976290112"/>
    <n v="9.2763690166298201"/>
    <n v="6.921238594918715"/>
    <n v="1298.6796517031109"/>
    <n v="4.0391444854237903"/>
    <n v="3.842092284095818"/>
    <n v="0.7837082897372718"/>
    <n v="0.7837082897372718"/>
  </r>
  <r>
    <x v="4"/>
    <x v="4"/>
    <n v="90729.708310000002"/>
    <n v="1027.826219166667"/>
    <n v="9.755647436480622"/>
    <n v="9.5971989308831027"/>
    <n v="-9.4084222759627405"/>
    <n v="-9.5683083761779084"/>
    <n v="9491.5339330322167"/>
    <n v="9337.3750853176807"/>
    <n v="-9153.7091587241594"/>
    <n v="-9309.26668122519"/>
    <n v="66.824324438029109"/>
    <n v="14.59894659395729"/>
    <n v="14.36183457385081"/>
    <n v="-14.079337658980499"/>
    <n v="-14.079337658980499"/>
  </r>
  <r>
    <x v="5"/>
    <x v="4"/>
    <n v="-389366.57945000002"/>
    <n v="-33020.850574999997"/>
    <n v="0.40916962165745002"/>
    <n v="0.40032824715961762"/>
    <n v="-0.39561534247017688"/>
    <n v="-0.38677396797234442"/>
    <n v="12.391250211078191"/>
    <n v="12.12349894653244"/>
    <n v="-11.980773831722439"/>
    <n v="-11.71302256717669"/>
    <n v="-26.85735695557079"/>
    <n v="-1.5234917655312299"/>
    <n v="-1.4905720165311389"/>
    <n v="1.4730241070431089"/>
    <n v="1.4730241070431089"/>
  </r>
  <r>
    <x v="6"/>
    <x v="4"/>
    <n v="564229.57857999997"/>
    <n v="79591.92472333333"/>
    <n v="39.883569585006349"/>
    <n v="38.789930979510473"/>
    <n v="34.968183073278411"/>
    <n v="33.874544467782528"/>
    <n v="501.10070492256858"/>
    <n v="487.36013250523553"/>
    <n v="439.34335291965948"/>
    <n v="425.60278050232648"/>
    <n v="166.6887855289078"/>
    <n v="23.926966327371549"/>
    <n v="23.270870236668301"/>
    <n v="20.9781257703231"/>
    <n v="20.9781257703231"/>
  </r>
  <r>
    <x v="8"/>
    <x v="4"/>
    <n v="529247.98547166667"/>
    <n v="16839.136644166669"/>
    <n v="10.007815762501791"/>
    <n v="9.8598202811785001"/>
    <n v="-6.0689097687340423"/>
    <n v="-6.2169052500573292"/>
    <n v="594.31881657475878"/>
    <n v="585.53003574527634"/>
    <n v="-360.40504314313557"/>
    <n v="-369.19382397261802"/>
    <n v="55.249982446959123"/>
    <n v="18.113699442546348"/>
    <n v="17.845834232877969"/>
    <n v="-10.98445555989143"/>
    <n v="-10.98445555989143"/>
  </r>
  <r>
    <x v="7"/>
    <x v="4"/>
    <n v="8183399.9281550013"/>
    <n v="1185298.6156933331"/>
    <n v="467.23276506879142"/>
    <n v="45.409732924134516"/>
    <n v="455.84720024388639"/>
    <n v="33.179543114078072"/>
    <n v="394.1899187956837"/>
    <n v="38.310795543764613"/>
    <n v="384.58426780262567"/>
    <n v="27.992560418768299"/>
    <n v="705.58264686817654"/>
    <n v="66.219424066431742"/>
    <n v="6.4357780234096928"/>
    <n v="64.605783924424088"/>
    <n v="64.605783924424088"/>
  </r>
  <r>
    <x v="9"/>
    <x v="5"/>
    <n v="-51070.50562333336"/>
    <n v="-1043.5386699999999"/>
    <n v="0.27949941552720359"/>
    <n v="0.25509680957885461"/>
    <n v="0.21009179739181369"/>
    <n v="0.25036395731387118"/>
    <n v="267.8381008412498"/>
    <n v="244.4536239168354"/>
    <n v="201.32631730054979"/>
    <n v="239.91823639259221"/>
    <n v="-3.670412828371787"/>
    <n v="-7.6149313060021884"/>
    <n v="-6.9500849497634514"/>
    <n v="-5.7239282668105584"/>
    <n v="-5.7239282668105584"/>
  </r>
  <r>
    <x v="10"/>
    <x v="5"/>
    <n v="42106.788415833333"/>
    <n v="1031.7354616666671"/>
    <n v="0.65173365371217018"/>
    <n v="0.47303298612137118"/>
    <n v="0.50608823934388292"/>
    <n v="0.32637515865819172"/>
    <n v="631.68678205492608"/>
    <n v="458.48282209592088"/>
    <n v="490.52131883336398"/>
    <n v="316.33608689863672"/>
    <n v="6.519076088957025"/>
    <n v="9.9973315975890049"/>
    <n v="7.2561353735794611"/>
    <n v="7.7631896366598632"/>
    <n v="7.7631896366598632"/>
  </r>
  <r>
    <x v="0"/>
    <x v="5"/>
    <n v="110300621.3397433"/>
    <n v="380851.97411750001"/>
    <n v="12.353369771904021"/>
    <n v="9.7958146322540216"/>
    <n v="9.699008842727503"/>
    <n v="7.1414537030775023"/>
    <n v="32.436144779159733"/>
    <n v="25.720792586024061"/>
    <n v="25.466610394239879"/>
    <n v="18.751258201104211"/>
    <n v="8819.6622769258611"/>
    <n v="0.14006624498789599"/>
    <n v="0.1110679108187848"/>
    <n v="0.1099702974806893"/>
    <n v="0.1099702974806893"/>
  </r>
  <r>
    <x v="1"/>
    <x v="5"/>
    <n v="36008310.534977488"/>
    <n v="1526634.9148474999"/>
    <n v="27.058676402524078"/>
    <n v="22.971581549728938"/>
    <n v="15.55292353182813"/>
    <n v="10.37722084438383"/>
    <n v="17.724392478752559"/>
    <n v="15.04720043169171"/>
    <n v="10.18771638232953"/>
    <n v="6.797447604177477"/>
    <n v="3248.156282252306"/>
    <n v="0.83304724438201339"/>
    <n v="0.70721909765376811"/>
    <n v="0.47882312857937881"/>
    <n v="0.47882312857937881"/>
  </r>
  <r>
    <x v="2"/>
    <x v="5"/>
    <n v="15545862.050631629"/>
    <n v="71806.897637500006"/>
    <n v="9.5694277727593988"/>
    <n v="6.3421556592152823"/>
    <n v="6.6943031375336508"/>
    <n v="3.4669620896897571"/>
    <n v="133.26613581147001"/>
    <n v="88.322373864863835"/>
    <n v="93.226463721190726"/>
    <n v="48.281741779068177"/>
    <n v="1761.1671054619351"/>
    <n v="0.54335717167789377"/>
    <n v="0.36011095367079338"/>
    <n v="0.38010607379461631"/>
    <n v="0.38010607379461631"/>
  </r>
  <r>
    <x v="3"/>
    <x v="5"/>
    <n v="15517339.69519834"/>
    <n v="984533.42968416668"/>
    <n v="118.46079759002779"/>
    <n v="110.9993925645674"/>
    <n v="70.445532273738522"/>
    <n v="62.946268309248197"/>
    <n v="120.321762591677"/>
    <n v="112.74314230261881"/>
    <n v="71.552199396964198"/>
    <n v="63.93512542224294"/>
    <n v="1333.5112099707189"/>
    <n v="8.8833747106354632"/>
    <n v="8.3238439793096823"/>
    <n v="5.282710167489733"/>
    <n v="5.282710167489733"/>
  </r>
  <r>
    <x v="4"/>
    <x v="5"/>
    <n v="21432.084115833371"/>
    <n v="1182.3203391666659"/>
    <n v="2.3667898660051789"/>
    <n v="1.9038648919241281"/>
    <n v="0.68072248899840715"/>
    <n v="0.2169441684804749"/>
    <n v="2001.8177710394129"/>
    <n v="1610.278389751822"/>
    <n v="575.75131413048348"/>
    <n v="183.4901771489302"/>
    <n v="15.856118767663551"/>
    <n v="14.92666585489971"/>
    <n v="12.00713062144065"/>
    <n v="4.2931217845482488"/>
    <n v="4.2931217845482488"/>
  </r>
  <r>
    <x v="5"/>
    <x v="5"/>
    <n v="-484433.21822500002"/>
    <n v="-22393.537456666669"/>
    <n v="0.34977280414431838"/>
    <n v="0.34525360449269288"/>
    <n v="-0.30233575190721668"/>
    <n v="-0.29781655225559123"/>
    <n v="15.61936361421939"/>
    <n v="15.41755540681266"/>
    <n v="-13.501026914227429"/>
    <n v="-13.299218706820691"/>
    <n v="-30.12533917131579"/>
    <n v="-1.161058476902922"/>
    <n v="-1.146057153180305"/>
    <n v="1.0035928564584899"/>
    <n v="1.0035928564584899"/>
  </r>
  <r>
    <x v="6"/>
    <x v="5"/>
    <n v="802865.3380166667"/>
    <n v="44229.974664166657"/>
    <n v="7.4853601663686211"/>
    <n v="5.3882742916805784"/>
    <n v="6.8698741951746713"/>
    <n v="4.7727883204866277"/>
    <n v="169.23727004602961"/>
    <n v="121.8240420120778"/>
    <n v="155.3216850639611"/>
    <n v="107.9084570300093"/>
    <n v="106.7679220608768"/>
    <n v="7.0108699522133859"/>
    <n v="5.0467164553491051"/>
    <n v="6.4343990803320246"/>
    <n v="6.4343990803320246"/>
  </r>
  <r>
    <x v="8"/>
    <x v="5"/>
    <n v="1673609.2670033339"/>
    <n v="54692.321822500002"/>
    <n v="16.14609766681701"/>
    <n v="7.455147763878113"/>
    <n v="3.4163072809491588"/>
    <n v="-5.3530056807176214"/>
    <n v="295.21689935230779"/>
    <n v="136.31068339123101"/>
    <n v="62.464111361674107"/>
    <n v="-97.874902771369207"/>
    <n v="135.30209458203581"/>
    <n v="11.933368597651221"/>
    <n v="5.5100017386337932"/>
    <n v="2.5249478151114628"/>
    <n v="2.5249478151114628"/>
  </r>
  <r>
    <x v="7"/>
    <x v="5"/>
    <n v="10841273.76627833"/>
    <n v="1740091.1907800001"/>
    <n v="1204.085780094201"/>
    <n v="102.9202514556133"/>
    <n v="1154.8862106286761"/>
    <n v="49.441345163176813"/>
    <n v="691.96705694169214"/>
    <n v="59.146470024642227"/>
    <n v="663.69292411106073"/>
    <n v="28.413077099145941"/>
    <n v="844.20604451935537"/>
    <n v="142.62937204859051"/>
    <n v="12.19136632860884"/>
    <n v="136.8014619329343"/>
    <n v="136.8014619329343"/>
  </r>
  <r>
    <x v="9"/>
    <x v="6"/>
    <n v="-84977.162891666667"/>
    <n v="-3793.7668308333332"/>
    <n v="0.78678791786167734"/>
    <n v="0.77510517069150386"/>
    <n v="0.69866689469137422"/>
    <n v="0.74460383106025996"/>
    <n v="207.38963487876049"/>
    <n v="204.31017646944991"/>
    <n v="184.16179112882011"/>
    <n v="196.27032030766671"/>
    <n v="-5.5592515087236611"/>
    <n v="-14.152767087926099"/>
    <n v="-13.94261744544562"/>
    <n v="-12.56764320871282"/>
    <n v="-12.56764320871282"/>
  </r>
  <r>
    <x v="10"/>
    <x v="6"/>
    <n v="68020.662180833344"/>
    <n v="2799.8008783333339"/>
    <n v="1.914557749096059"/>
    <n v="1.3964448228240289"/>
    <n v="1.7207014618856511"/>
    <n v="1.1903129699151911"/>
    <n v="683.81925440203372"/>
    <n v="498.76576353362162"/>
    <n v="614.57994216715542"/>
    <n v="425.1420088930613"/>
    <n v="12.02118711691957"/>
    <n v="15.92652814131276"/>
    <n v="11.616530125037009"/>
    <n v="14.31390631515751"/>
    <n v="14.31390631515751"/>
  </r>
  <r>
    <x v="0"/>
    <x v="6"/>
    <n v="106804187.0018158"/>
    <n v="3720603.4397300002"/>
    <n v="1346.7348688268571"/>
    <n v="233.41946898803329"/>
    <n v="1334.547163843022"/>
    <n v="212.55930347802371"/>
    <n v="361.96678593744127"/>
    <n v="62.736992202795022"/>
    <n v="358.69105252987362"/>
    <n v="57.130330313689363"/>
    <n v="8641.4604408089126"/>
    <n v="15.584574830279401"/>
    <n v="2.7011576409668012"/>
    <n v="15.443537269935099"/>
    <n v="15.443537269935099"/>
  </r>
  <r>
    <x v="1"/>
    <x v="6"/>
    <n v="33267957.940335829"/>
    <n v="369705.26035833341"/>
    <n v="7.1978771945006619"/>
    <n v="5.8010483300911169"/>
    <n v="2.3884215043998891"/>
    <n v="-0.22890565092556139"/>
    <n v="19.46923121278877"/>
    <n v="15.691008357491331"/>
    <n v="6.460339520419411"/>
    <n v="-0.61915713805017747"/>
    <n v="3624.9889283513598"/>
    <n v="0.198562735963286"/>
    <n v="0.16002940822027351"/>
    <n v="6.5887691013890609E-2"/>
    <n v="6.5887691013890609E-2"/>
  </r>
  <r>
    <x v="2"/>
    <x v="6"/>
    <n v="17969023.68196664"/>
    <n v="267169.31427999999"/>
    <n v="68.867007167950476"/>
    <n v="36.705196623051137"/>
    <n v="23.653484790274241"/>
    <n v="-8.6582511537689619"/>
    <n v="257.76540750400761"/>
    <n v="137.38552543718851"/>
    <n v="88.533688286839734"/>
    <n v="-32.407356275559792"/>
    <n v="2430.5715720188041"/>
    <n v="2.8333667669267748"/>
    <n v="1.510146709753716"/>
    <n v="0.97316553285562957"/>
    <n v="0.97316553285562957"/>
  </r>
  <r>
    <x v="3"/>
    <x v="6"/>
    <n v="12592503.41640833"/>
    <n v="1315945.8544925"/>
    <n v="311.05284679931248"/>
    <n v="259.44730814603457"/>
    <n v="231.86811322271481"/>
    <n v="179.87362241874479"/>
    <n v="236.3720708852959"/>
    <n v="197.156522253791"/>
    <n v="176.19882492212091"/>
    <n v="136.68770778423391"/>
    <n v="1515.3099625296959"/>
    <n v="20.527341236510669"/>
    <n v="17.121731827916381"/>
    <n v="15.3016952937885"/>
    <n v="15.3016952937885"/>
  </r>
  <r>
    <x v="4"/>
    <x v="6"/>
    <n v="21284.69900333336"/>
    <n v="3767.937364999998"/>
    <n v="3.8823156224948869"/>
    <n v="2.5802006691268469"/>
    <n v="0.65358742537668302"/>
    <n v="-0.65085806064267959"/>
    <n v="1030.355668477225"/>
    <n v="684.77801491449372"/>
    <n v="173.46026806278491"/>
    <n v="-172.73590232375849"/>
    <n v="26.605342411817851"/>
    <n v="14.592240770298821"/>
    <n v="9.698054733476182"/>
    <n v="2.4566021938750371"/>
    <n v="2.4566021938750371"/>
  </r>
  <r>
    <x v="5"/>
    <x v="6"/>
    <n v="-722735.25390083331"/>
    <n v="-39800.492400833333"/>
    <n v="0.83300508921102934"/>
    <n v="0.80552479156802725"/>
    <n v="-0.77595708305208022"/>
    <n v="-0.74847678540907814"/>
    <n v="20.92951717335005"/>
    <n v="20.239065975755651"/>
    <n v="-19.496167917657051"/>
    <n v="-18.805716720062659"/>
    <n v="-42.044009038167161"/>
    <n v="-1.9812694085733711"/>
    <n v="-1.9159086157477969"/>
    <n v="1.8455829993464079"/>
    <n v="1.8455829993464079"/>
  </r>
  <r>
    <x v="6"/>
    <x v="6"/>
    <n v="746083.56304000004"/>
    <n v="49401.70951666667"/>
    <n v="12.510094619345271"/>
    <n v="12.192183908598251"/>
    <n v="-6.5662822222802912"/>
    <n v="-6.8841929330273164"/>
    <n v="253.2320185220461"/>
    <n v="246.7968017277816"/>
    <n v="-132.91609311748661"/>
    <n v="-139.351309911751"/>
    <n v="108.8572385285205"/>
    <n v="11.49220280474746"/>
    <n v="11.20015910141235"/>
    <n v="-6.032012488135944"/>
    <n v="-6.032012488135944"/>
  </r>
  <r>
    <x v="8"/>
    <x v="6"/>
    <n v="4865758.0054600006"/>
    <n v="595096.89507999993"/>
    <n v="235.265643772581"/>
    <n v="42.620908275245903"/>
    <n v="215.8078088302338"/>
    <n v="21.74803398330566"/>
    <n v="395.34006263123558"/>
    <n v="71.620115358720369"/>
    <n v="362.64314368708369"/>
    <n v="36.545366247259679"/>
    <n v="360.57474933962629"/>
    <n v="65.24739855008086"/>
    <n v="11.820269820142389"/>
    <n v="59.851059794251952"/>
    <n v="59.851059794251952"/>
  </r>
  <r>
    <x v="7"/>
    <x v="6"/>
    <n v="13444689.89330834"/>
    <n v="1869500.939546667"/>
    <n v="880.33610731952081"/>
    <n v="90.725545210670973"/>
    <n v="841.6585799349449"/>
    <n v="45.826900743297287"/>
    <n v="470.89364262795851"/>
    <n v="48.529285699461013"/>
    <n v="450.20495156265491"/>
    <n v="24.512905970729172"/>
    <n v="1071.9503432807101"/>
    <n v="82.124709678738213"/>
    <n v="8.4635958912989313"/>
    <n v="78.516564242989475"/>
    <n v="78.516564242989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3:N12" firstHeaderRow="1" firstDataRow="2" firstDataCol="1"/>
  <pivotFields count="17">
    <pivotField axis="axisCol" showAll="0">
      <items count="12">
        <item x="9"/>
        <item x="10"/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" fld="6" baseField="0" baseItem="0" numFmtId="3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  <format dxfId="0">
      <pivotArea dataOnly="0" labelOnly="1" fieldPosition="0">
        <references count="1">
          <reference field="1" count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M10" firstHeaderRow="1" firstDataRow="2" firstDataCol="1"/>
  <pivotFields count="17">
    <pivotField axis="axisCol" showAll="0">
      <items count="12">
        <item x="9"/>
        <item x="10"/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bar" fld="7" baseField="0" baseItem="0" numFmtId="3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  <format dxfId="1">
      <pivotArea dataOnly="0" labelOnly="1" fieldPosition="0">
        <references count="1">
          <reference field="1" count="0"/>
        </references>
      </pivotArea>
    </format>
  </formats>
  <chartFormats count="11">
    <chartFormat chart="2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2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2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3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3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32" series="1">
      <pivotArea type="data" outline="0" fieldPosition="0">
        <references count="1"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M10" firstHeaderRow="1" firstDataRow="2" firstDataCol="1"/>
  <pivotFields count="17">
    <pivotField axis="axisCol" showAll="0">
      <items count="12">
        <item x="9"/>
        <item x="10"/>
        <item x="0"/>
        <item x="1"/>
        <item x="2"/>
        <item x="3"/>
        <item x="4"/>
        <item x="5"/>
        <item x="6"/>
        <item x="8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ercTM" fld="13" baseField="0" baseItem="0" numFmtId="3"/>
  </dataFields>
  <formats count="3">
    <format dxfId="14">
      <pivotArea outline="0" collapsedLevelsAreSubtotals="1" fieldPosition="0"/>
    </format>
    <format dxfId="1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</formats>
  <chartFormats count="22">
    <chartFormat chart="2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2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2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2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3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3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3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workbookViewId="0">
      <selection activeCell="C5" sqref="C5"/>
    </sheetView>
  </sheetViews>
  <sheetFormatPr defaultRowHeight="14.5" x14ac:dyDescent="0.35"/>
  <cols>
    <col min="3" max="3" width="10.81640625" bestFit="1" customWidth="1"/>
  </cols>
  <sheetData>
    <row r="1" spans="1:17" x14ac:dyDescent="0.35">
      <c r="A1" s="1" t="s">
        <v>10</v>
      </c>
      <c r="B1" s="1" t="s">
        <v>31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8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</row>
    <row r="2" spans="1:17" x14ac:dyDescent="0.35">
      <c r="A2" t="str">
        <f>'[1]Fuel Type'!$A2</f>
        <v>Black Coal</v>
      </c>
      <c r="B2">
        <v>2013</v>
      </c>
      <c r="C2">
        <f>'[1]Fuel Type'!B2</f>
        <v>98513632.140747517</v>
      </c>
      <c r="D2">
        <f>'[1]Fuel Type'!C2</f>
        <v>2660439.6702108341</v>
      </c>
      <c r="E2">
        <f>'[1]Fuel Type'!D2</f>
        <v>688.93752755943683</v>
      </c>
      <c r="F2">
        <f>'[1]Fuel Type'!E2</f>
        <v>530.52805706714275</v>
      </c>
      <c r="G2">
        <f>'[1]Fuel Type'!F2</f>
        <v>42.391857628369962</v>
      </c>
      <c r="H2">
        <f>'[1]Fuel Type'!G2</f>
        <v>-116.2370791058522</v>
      </c>
      <c r="I2">
        <f>'[1]Fuel Type'!H2</f>
        <v>258.95626774533861</v>
      </c>
      <c r="J2">
        <f>'[1]Fuel Type'!I2</f>
        <v>199.41367699764439</v>
      </c>
      <c r="K2">
        <f>'[1]Fuel Type'!J2</f>
        <v>15.934154832765101</v>
      </c>
      <c r="L2">
        <f>'[1]Fuel Type'!K2</f>
        <v>-43.690928385773411</v>
      </c>
      <c r="M2">
        <f>'[1]Fuel Type'!L2</f>
        <v>6004.9700345639012</v>
      </c>
      <c r="N2">
        <f>'[1]Fuel Type'!M2</f>
        <v>11.472788766538271</v>
      </c>
      <c r="O2">
        <f>'[1]Fuel Type'!N2</f>
        <v>8.8348160609209643</v>
      </c>
      <c r="P2">
        <f>'[1]Fuel Type'!O2</f>
        <v>0.70594619763907918</v>
      </c>
      <c r="Q2">
        <f>'[1]Fuel Type'!P2</f>
        <v>0.70594619763907918</v>
      </c>
    </row>
    <row r="3" spans="1:17" x14ac:dyDescent="0.35">
      <c r="A3" t="str">
        <f>'[1]Fuel Type'!$A3</f>
        <v>Brown Coal</v>
      </c>
      <c r="B3">
        <v>2013</v>
      </c>
      <c r="C3">
        <f>'[1]Fuel Type'!B3</f>
        <v>47254572.591771662</v>
      </c>
      <c r="D3">
        <f>'[1]Fuel Type'!C3</f>
        <v>1318501.1932441669</v>
      </c>
      <c r="E3">
        <f>'[1]Fuel Type'!D3</f>
        <v>23.775244774085159</v>
      </c>
      <c r="F3">
        <f>'[1]Fuel Type'!E3</f>
        <v>17.128156143258138</v>
      </c>
      <c r="G3">
        <f>'[1]Fuel Type'!F3</f>
        <v>14.003396398934379</v>
      </c>
      <c r="H3">
        <f>'[1]Fuel Type'!G3</f>
        <v>6.5311044815119974</v>
      </c>
      <c r="I3">
        <f>'[1]Fuel Type'!H3</f>
        <v>18.03202370684722</v>
      </c>
      <c r="J3">
        <f>'[1]Fuel Type'!I3</f>
        <v>12.99062619815639</v>
      </c>
      <c r="K3">
        <f>'[1]Fuel Type'!J3</f>
        <v>10.62069300406098</v>
      </c>
      <c r="L3">
        <f>'[1]Fuel Type'!K3</f>
        <v>4.9534308463098471</v>
      </c>
      <c r="M3">
        <f>'[1]Fuel Type'!L3</f>
        <v>2530.3110775922992</v>
      </c>
      <c r="N3">
        <f>'[1]Fuel Type'!M3</f>
        <v>0.93961746382220879</v>
      </c>
      <c r="O3">
        <f>'[1]Fuel Type'!N3</f>
        <v>0.67691898814102813</v>
      </c>
      <c r="P3">
        <f>'[1]Fuel Type'!O3</f>
        <v>0.55342588201681597</v>
      </c>
      <c r="Q3">
        <f>'[1]Fuel Type'!P3</f>
        <v>0.55342588201681597</v>
      </c>
    </row>
    <row r="4" spans="1:17" x14ac:dyDescent="0.35">
      <c r="A4" t="str">
        <f>'[1]Fuel Type'!$A4</f>
        <v>Gas</v>
      </c>
      <c r="B4">
        <v>2013</v>
      </c>
      <c r="C4">
        <f>'[1]Fuel Type'!B4</f>
        <v>22577244.304795001</v>
      </c>
      <c r="D4">
        <f>'[1]Fuel Type'!C4</f>
        <v>579308.95688666671</v>
      </c>
      <c r="E4">
        <f>'[1]Fuel Type'!D4</f>
        <v>122.1987491608258</v>
      </c>
      <c r="F4">
        <f>'[1]Fuel Type'!E4</f>
        <v>81.119902213242312</v>
      </c>
      <c r="G4">
        <f>'[1]Fuel Type'!F4</f>
        <v>51.722693508327097</v>
      </c>
      <c r="H4">
        <f>'[1]Fuel Type'!G4</f>
        <v>10.38068977339392</v>
      </c>
      <c r="I4">
        <f>'[1]Fuel Type'!H4</f>
        <v>210.93882238166771</v>
      </c>
      <c r="J4">
        <f>'[1]Fuel Type'!I4</f>
        <v>140.0287381179094</v>
      </c>
      <c r="K4">
        <f>'[1]Fuel Type'!J4</f>
        <v>89.283434846746005</v>
      </c>
      <c r="L4">
        <f>'[1]Fuel Type'!K4</f>
        <v>17.919090754581148</v>
      </c>
      <c r="M4">
        <f>'[1]Fuel Type'!L4</f>
        <v>1643.101572104712</v>
      </c>
      <c r="N4">
        <f>'[1]Fuel Type'!M4</f>
        <v>7.4370782205689627</v>
      </c>
      <c r="O4">
        <f>'[1]Fuel Type'!N4</f>
        <v>4.9369986366291823</v>
      </c>
      <c r="P4">
        <f>'[1]Fuel Type'!O4</f>
        <v>3.1478695161902559</v>
      </c>
      <c r="Q4">
        <f>'[1]Fuel Type'!P4</f>
        <v>3.1478695161902559</v>
      </c>
    </row>
    <row r="5" spans="1:17" x14ac:dyDescent="0.35">
      <c r="A5" t="str">
        <f>'[1]Fuel Type'!$A5</f>
        <v>Hydro</v>
      </c>
      <c r="B5">
        <v>2013</v>
      </c>
      <c r="C5">
        <f>'[1]Fuel Type'!B5</f>
        <v>17558245.164910849</v>
      </c>
      <c r="D5">
        <f>'[1]Fuel Type'!C5</f>
        <v>1808882.6340808331</v>
      </c>
      <c r="E5">
        <f>'[1]Fuel Type'!D5</f>
        <v>115.6440990454056</v>
      </c>
      <c r="F5">
        <f>'[1]Fuel Type'!E5</f>
        <v>89.22663517593503</v>
      </c>
      <c r="G5">
        <f>'[1]Fuel Type'!F5</f>
        <v>43.307949548961297</v>
      </c>
      <c r="H5">
        <f>'[1]Fuel Type'!G5</f>
        <v>16.749204064469609</v>
      </c>
      <c r="I5">
        <f>'[1]Fuel Type'!H5</f>
        <v>63.931234048343363</v>
      </c>
      <c r="J5">
        <f>'[1]Fuel Type'!I5</f>
        <v>49.326934481448383</v>
      </c>
      <c r="K5">
        <f>'[1]Fuel Type'!J5</f>
        <v>23.94182393760877</v>
      </c>
      <c r="L5">
        <f>'[1]Fuel Type'!K5</f>
        <v>9.2594200137150171</v>
      </c>
      <c r="M5">
        <f>'[1]Fuel Type'!L5</f>
        <v>914.29256429124575</v>
      </c>
      <c r="N5">
        <f>'[1]Fuel Type'!M5</f>
        <v>12.648478568241689</v>
      </c>
      <c r="O5">
        <f>'[1]Fuel Type'!N5</f>
        <v>9.759090105375952</v>
      </c>
      <c r="P5">
        <f>'[1]Fuel Type'!O5</f>
        <v>4.7367714931088134</v>
      </c>
      <c r="Q5">
        <f>'[1]Fuel Type'!P5</f>
        <v>4.7367714931088134</v>
      </c>
    </row>
    <row r="6" spans="1:17" x14ac:dyDescent="0.35">
      <c r="A6" t="str">
        <f>'[1]Fuel Type'!$A6</f>
        <v>Liquid Fuel</v>
      </c>
      <c r="B6">
        <v>2013</v>
      </c>
      <c r="C6">
        <f>'[1]Fuel Type'!B6</f>
        <v>43050.627578333348</v>
      </c>
      <c r="D6">
        <f>'[1]Fuel Type'!C6</f>
        <v>16995.89411833333</v>
      </c>
      <c r="E6">
        <f>'[1]Fuel Type'!D6</f>
        <v>11.387884670354349</v>
      </c>
      <c r="F6">
        <f>'[1]Fuel Type'!E6</f>
        <v>11.251628212236231</v>
      </c>
      <c r="G6">
        <f>'[1]Fuel Type'!F6</f>
        <v>-10.0162507624994</v>
      </c>
      <c r="H6">
        <f>'[1]Fuel Type'!G6</f>
        <v>-10.15450696051491</v>
      </c>
      <c r="I6">
        <f>'[1]Fuel Type'!H6</f>
        <v>670.03739791896771</v>
      </c>
      <c r="J6">
        <f>'[1]Fuel Type'!I6</f>
        <v>662.02037585649509</v>
      </c>
      <c r="K6">
        <f>'[1]Fuel Type'!J6</f>
        <v>-589.33355860901452</v>
      </c>
      <c r="L6">
        <f>'[1]Fuel Type'!K6</f>
        <v>-597.46824084773061</v>
      </c>
      <c r="M6">
        <f>'[1]Fuel Type'!L6</f>
        <v>11.067064060322011</v>
      </c>
      <c r="N6">
        <f>'[1]Fuel Type'!M6</f>
        <v>102.8988773199801</v>
      </c>
      <c r="O6">
        <f>'[1]Fuel Type'!N6</f>
        <v>101.66768847553639</v>
      </c>
      <c r="P6">
        <f>'[1]Fuel Type'!O6</f>
        <v>-90.505040071196333</v>
      </c>
      <c r="Q6">
        <f>'[1]Fuel Type'!P6</f>
        <v>-90.505040071196333</v>
      </c>
    </row>
    <row r="7" spans="1:17" x14ac:dyDescent="0.35">
      <c r="A7" t="str">
        <f>'[1]Fuel Type'!$A7</f>
        <v>Pumped Hydro (Pumping)</v>
      </c>
      <c r="B7">
        <v>2013</v>
      </c>
      <c r="C7">
        <f>'[1]Fuel Type'!B7</f>
        <v>-87876.785067500008</v>
      </c>
      <c r="D7">
        <f>'[1]Fuel Type'!C7</f>
        <v>0</v>
      </c>
      <c r="E7">
        <f>'[1]Fuel Type'!D7</f>
        <v>0</v>
      </c>
      <c r="F7">
        <f>'[1]Fuel Type'!E7</f>
        <v>0</v>
      </c>
      <c r="G7">
        <f>'[1]Fuel Type'!F7</f>
        <v>0</v>
      </c>
      <c r="H7">
        <f>'[1]Fuel Type'!G7</f>
        <v>0</v>
      </c>
      <c r="I7">
        <f>'[1]Fuel Type'!H7</f>
        <v>0</v>
      </c>
      <c r="J7">
        <f>'[1]Fuel Type'!I7</f>
        <v>0</v>
      </c>
      <c r="K7">
        <f>'[1]Fuel Type'!J7</f>
        <v>0</v>
      </c>
      <c r="L7">
        <f>'[1]Fuel Type'!K7</f>
        <v>0</v>
      </c>
      <c r="M7">
        <f>'[1]Fuel Type'!L7</f>
        <v>-4.8209790983939254</v>
      </c>
      <c r="N7">
        <f>'[1]Fuel Type'!M7</f>
        <v>0</v>
      </c>
      <c r="O7">
        <f>'[1]Fuel Type'!N7</f>
        <v>0</v>
      </c>
      <c r="P7">
        <f>'[1]Fuel Type'!O7</f>
        <v>0</v>
      </c>
      <c r="Q7">
        <f>'[1]Fuel Type'!P7</f>
        <v>0</v>
      </c>
    </row>
    <row r="8" spans="1:17" x14ac:dyDescent="0.35">
      <c r="A8" t="str">
        <f>'[1]Fuel Type'!$A8</f>
        <v>Pumped Hydro (Release)</v>
      </c>
      <c r="B8">
        <v>2013</v>
      </c>
      <c r="C8">
        <f>'[1]Fuel Type'!B8</f>
        <v>589609.17271416669</v>
      </c>
      <c r="D8">
        <f>'[1]Fuel Type'!C8</f>
        <v>6341.1651183333333</v>
      </c>
      <c r="E8">
        <f>'[1]Fuel Type'!D8</f>
        <v>1.6956375505159009</v>
      </c>
      <c r="F8">
        <f>'[1]Fuel Type'!E8</f>
        <v>1.6956375505159009</v>
      </c>
      <c r="G8">
        <f>'[1]Fuel Type'!F8</f>
        <v>-1.692706501513876</v>
      </c>
      <c r="H8">
        <f>'[1]Fuel Type'!G8</f>
        <v>-1.692706501513876</v>
      </c>
      <c r="I8">
        <f>'[1]Fuel Type'!H8</f>
        <v>267.40157666191948</v>
      </c>
      <c r="J8">
        <f>'[1]Fuel Type'!I8</f>
        <v>267.40157666191948</v>
      </c>
      <c r="K8">
        <f>'[1]Fuel Type'!J8</f>
        <v>-266.93935103818512</v>
      </c>
      <c r="L8">
        <f>'[1]Fuel Type'!K8</f>
        <v>-266.93935103818512</v>
      </c>
      <c r="M8">
        <f>'[1]Fuel Type'!L8</f>
        <v>47.266591971672931</v>
      </c>
      <c r="N8">
        <f>'[1]Fuel Type'!M8</f>
        <v>3.587391177963716</v>
      </c>
      <c r="O8">
        <f>'[1]Fuel Type'!N8</f>
        <v>3.587391177963716</v>
      </c>
      <c r="P8">
        <f>'[1]Fuel Type'!O8</f>
        <v>-3.5811900771867</v>
      </c>
      <c r="Q8">
        <f>'[1]Fuel Type'!P8</f>
        <v>-3.5811900771867</v>
      </c>
    </row>
    <row r="9" spans="1:17" x14ac:dyDescent="0.35">
      <c r="A9" t="str">
        <f>'[1]Fuel Type'!$A9</f>
        <v>Wind</v>
      </c>
      <c r="B9">
        <v>2013</v>
      </c>
      <c r="C9">
        <f>'[1]Fuel Type'!B9</f>
        <v>4568372.2720566662</v>
      </c>
      <c r="D9">
        <f>'[1]Fuel Type'!C9</f>
        <v>363202.66263500002</v>
      </c>
      <c r="E9">
        <f>'[1]Fuel Type'!D9</f>
        <v>116.8755724635307</v>
      </c>
      <c r="F9">
        <f>'[1]Fuel Type'!E9</f>
        <v>12.80056705694629</v>
      </c>
      <c r="G9">
        <f>'[1]Fuel Type'!F9</f>
        <v>112.4641315181812</v>
      </c>
      <c r="H9">
        <f>'[1]Fuel Type'!G9</f>
        <v>8.3785773762707034</v>
      </c>
      <c r="I9">
        <f>'[1]Fuel Type'!H9</f>
        <v>321.79161797881608</v>
      </c>
      <c r="J9">
        <f>'[1]Fuel Type'!I9</f>
        <v>35.243593656718858</v>
      </c>
      <c r="K9">
        <f>'[1]Fuel Type'!J9</f>
        <v>309.64566917616969</v>
      </c>
      <c r="L9">
        <f>'[1]Fuel Type'!K9</f>
        <v>23.0686011921965</v>
      </c>
      <c r="M9">
        <f>'[1]Fuel Type'!L9</f>
        <v>250.01305012932309</v>
      </c>
      <c r="N9">
        <f>'[1]Fuel Type'!M9</f>
        <v>46.747788726658491</v>
      </c>
      <c r="O9">
        <f>'[1]Fuel Type'!N9</f>
        <v>5.1199595582410593</v>
      </c>
      <c r="P9">
        <f>'[1]Fuel Type'!O9</f>
        <v>44.983304455510378</v>
      </c>
      <c r="Q9">
        <f>'[1]Fuel Type'!P9</f>
        <v>44.983304455510378</v>
      </c>
    </row>
    <row r="10" spans="1:17" x14ac:dyDescent="0.35">
      <c r="A10" t="str">
        <f>'[2]Fuel Type'!$A2</f>
        <v>Black Coal</v>
      </c>
      <c r="B10">
        <v>2014</v>
      </c>
      <c r="C10">
        <f>'[2]Fuel Type'!B2</f>
        <v>95983598.691637576</v>
      </c>
      <c r="D10">
        <f>'[2]Fuel Type'!C2</f>
        <v>1333303.0867675</v>
      </c>
      <c r="E10">
        <f>'[2]Fuel Type'!D2</f>
        <v>34.846647288223792</v>
      </c>
      <c r="F10">
        <f>'[2]Fuel Type'!E2</f>
        <v>20.67485597858537</v>
      </c>
      <c r="G10">
        <f>'[2]Fuel Type'!F2</f>
        <v>30.88076328444329</v>
      </c>
      <c r="H10">
        <f>'[2]Fuel Type'!G2</f>
        <v>16.69369331143352</v>
      </c>
      <c r="I10">
        <f>'[2]Fuel Type'!H2</f>
        <v>26.135578349786211</v>
      </c>
      <c r="J10">
        <f>'[2]Fuel Type'!I2</f>
        <v>15.50649374757702</v>
      </c>
      <c r="K10">
        <f>'[2]Fuel Type'!J2</f>
        <v>23.16109787108611</v>
      </c>
      <c r="L10">
        <f>'[2]Fuel Type'!K2</f>
        <v>12.520554011396021</v>
      </c>
      <c r="M10">
        <f>'[2]Fuel Type'!L2</f>
        <v>4594.5818188494204</v>
      </c>
      <c r="N10">
        <f>'[2]Fuel Type'!M2</f>
        <v>0.75842913810489354</v>
      </c>
      <c r="O10">
        <f>'[2]Fuel Type'!N2</f>
        <v>0.44998341075930148</v>
      </c>
      <c r="P10">
        <f>'[2]Fuel Type'!O2</f>
        <v>0.67211259918702426</v>
      </c>
      <c r="Q10">
        <f>'[2]Fuel Type'!P2</f>
        <v>0.67211259918702426</v>
      </c>
    </row>
    <row r="11" spans="1:17" x14ac:dyDescent="0.35">
      <c r="A11" t="str">
        <f>'[2]Fuel Type'!$A3</f>
        <v>Brown Coal</v>
      </c>
      <c r="B11">
        <v>2014</v>
      </c>
      <c r="C11">
        <f>'[2]Fuel Type'!B3</f>
        <v>49164522.051909164</v>
      </c>
      <c r="D11">
        <f>'[2]Fuel Type'!C3</f>
        <v>5507996.557644167</v>
      </c>
      <c r="E11">
        <f>'[2]Fuel Type'!D3</f>
        <v>49.910370571198051</v>
      </c>
      <c r="F11">
        <f>'[2]Fuel Type'!E3</f>
        <v>24.62951533681256</v>
      </c>
      <c r="G11">
        <f>'[2]Fuel Type'!F3</f>
        <v>43.230261238328353</v>
      </c>
      <c r="H11">
        <f>'[2]Fuel Type'!G3</f>
        <v>17.866196267770398</v>
      </c>
      <c r="I11">
        <f>'[2]Fuel Type'!H3</f>
        <v>9.061438228738707</v>
      </c>
      <c r="J11">
        <f>'[2]Fuel Type'!I3</f>
        <v>4.4715923619507283</v>
      </c>
      <c r="K11">
        <f>'[2]Fuel Type'!J3</f>
        <v>7.8486362120782482</v>
      </c>
      <c r="L11">
        <f>'[2]Fuel Type'!K3</f>
        <v>3.2436832668268729</v>
      </c>
      <c r="M11">
        <f>'[2]Fuel Type'!L3</f>
        <v>2075.3427581081919</v>
      </c>
      <c r="N11">
        <f>'[2]Fuel Type'!M3</f>
        <v>2.4049218075521441</v>
      </c>
      <c r="O11">
        <f>'[2]Fuel Type'!N3</f>
        <v>1.1867685586193939</v>
      </c>
      <c r="P11">
        <f>'[2]Fuel Type'!O3</f>
        <v>2.083041997252324</v>
      </c>
      <c r="Q11">
        <f>'[2]Fuel Type'!P3</f>
        <v>2.083041997252324</v>
      </c>
    </row>
    <row r="12" spans="1:17" x14ac:dyDescent="0.35">
      <c r="A12" t="str">
        <f>'[2]Fuel Type'!$A4</f>
        <v>Gas</v>
      </c>
      <c r="B12">
        <v>2014</v>
      </c>
      <c r="C12">
        <f>'[2]Fuel Type'!B4</f>
        <v>24961248.417970829</v>
      </c>
      <c r="D12">
        <f>'[2]Fuel Type'!C4</f>
        <v>416393.78856416681</v>
      </c>
      <c r="E12">
        <f>'[2]Fuel Type'!D4</f>
        <v>108.6086601912381</v>
      </c>
      <c r="F12">
        <f>'[2]Fuel Type'!E4</f>
        <v>11.80204999900044</v>
      </c>
      <c r="G12">
        <f>'[2]Fuel Type'!F4</f>
        <v>106.50079180606819</v>
      </c>
      <c r="H12">
        <f>'[2]Fuel Type'!G4</f>
        <v>9.6017250549579707</v>
      </c>
      <c r="I12">
        <f>'[2]Fuel Type'!H4</f>
        <v>260.83160501925067</v>
      </c>
      <c r="J12">
        <f>'[2]Fuel Type'!I4</f>
        <v>28.343482355241051</v>
      </c>
      <c r="K12">
        <f>'[2]Fuel Type'!J4</f>
        <v>255.76940562276499</v>
      </c>
      <c r="L12">
        <f>'[2]Fuel Type'!K4</f>
        <v>23.059241801053751</v>
      </c>
      <c r="M12">
        <f>'[2]Fuel Type'!L4</f>
        <v>1387.8215268976289</v>
      </c>
      <c r="N12">
        <f>'[2]Fuel Type'!M4</f>
        <v>7.8258376949970412</v>
      </c>
      <c r="O12">
        <f>'[2]Fuel Type'!N4</f>
        <v>0.85040113373821469</v>
      </c>
      <c r="P12">
        <f>'[2]Fuel Type'!O4</f>
        <v>7.6739544488939302</v>
      </c>
      <c r="Q12">
        <f>'[2]Fuel Type'!P4</f>
        <v>7.6739544488939302</v>
      </c>
    </row>
    <row r="13" spans="1:17" x14ac:dyDescent="0.35">
      <c r="A13" t="str">
        <f>'[2]Fuel Type'!$A5</f>
        <v>Hydro</v>
      </c>
      <c r="B13">
        <v>2014</v>
      </c>
      <c r="C13">
        <f>'[2]Fuel Type'!B5</f>
        <v>13188130.73848835</v>
      </c>
      <c r="D13">
        <f>'[2]Fuel Type'!C5</f>
        <v>478676.44767333328</v>
      </c>
      <c r="E13">
        <f>'[2]Fuel Type'!D5</f>
        <v>153.2182271102823</v>
      </c>
      <c r="F13">
        <f>'[2]Fuel Type'!E5</f>
        <v>127.7603202789489</v>
      </c>
      <c r="G13">
        <f>'[2]Fuel Type'!F5</f>
        <v>-42.971029561220057</v>
      </c>
      <c r="H13">
        <f>'[2]Fuel Type'!G5</f>
        <v>-68.56985257097557</v>
      </c>
      <c r="I13">
        <f>'[2]Fuel Type'!H5</f>
        <v>320.08724861024308</v>
      </c>
      <c r="J13">
        <f>'[2]Fuel Type'!I5</f>
        <v>266.90329323689087</v>
      </c>
      <c r="K13">
        <f>'[2]Fuel Type'!J5</f>
        <v>-89.770511522106688</v>
      </c>
      <c r="L13">
        <f>'[2]Fuel Type'!K5</f>
        <v>-143.24885401040291</v>
      </c>
      <c r="M13">
        <f>'[2]Fuel Type'!L5</f>
        <v>578.57629443031351</v>
      </c>
      <c r="N13">
        <f>'[2]Fuel Type'!M5</f>
        <v>26.4819399939547</v>
      </c>
      <c r="O13">
        <f>'[2]Fuel Type'!N5</f>
        <v>22.081844954388639</v>
      </c>
      <c r="P13">
        <f>'[2]Fuel Type'!O5</f>
        <v>-7.4270290668460319</v>
      </c>
      <c r="Q13">
        <f>'[2]Fuel Type'!P5</f>
        <v>-7.4270290668460319</v>
      </c>
    </row>
    <row r="14" spans="1:17" x14ac:dyDescent="0.35">
      <c r="A14" t="str">
        <f>'[2]Fuel Type'!$A6</f>
        <v>Liquid Fuel</v>
      </c>
      <c r="B14">
        <v>2014</v>
      </c>
      <c r="C14">
        <f>'[2]Fuel Type'!B6</f>
        <v>25306.3306075</v>
      </c>
      <c r="D14">
        <f>'[2]Fuel Type'!C6</f>
        <v>109.4717008333333</v>
      </c>
      <c r="E14">
        <f>'[2]Fuel Type'!D6</f>
        <v>0.36677693625347019</v>
      </c>
      <c r="F14">
        <f>'[2]Fuel Type'!E6</f>
        <v>0.33075566461449712</v>
      </c>
      <c r="G14">
        <f>'[2]Fuel Type'!F6</f>
        <v>-0.28539397577288639</v>
      </c>
      <c r="H14">
        <f>'[2]Fuel Type'!G6</f>
        <v>-0.32208801132231007</v>
      </c>
      <c r="I14">
        <f>'[2]Fuel Type'!H6</f>
        <v>3350.426945607383</v>
      </c>
      <c r="J14">
        <f>'[2]Fuel Type'!I6</f>
        <v>3021.3805220589429</v>
      </c>
      <c r="K14">
        <f>'[2]Fuel Type'!J6</f>
        <v>-2607.0114340087612</v>
      </c>
      <c r="L14">
        <f>'[2]Fuel Type'!K6</f>
        <v>-2942.2034084651459</v>
      </c>
      <c r="M14">
        <f>'[2]Fuel Type'!L6</f>
        <v>18.66153981718772</v>
      </c>
      <c r="N14">
        <f>'[2]Fuel Type'!M6</f>
        <v>1.9654162509980011</v>
      </c>
      <c r="O14">
        <f>'[2]Fuel Type'!N6</f>
        <v>1.772392138347894</v>
      </c>
      <c r="P14">
        <f>'[2]Fuel Type'!O6</f>
        <v>-1.5293163295669301</v>
      </c>
      <c r="Q14">
        <f>'[2]Fuel Type'!P6</f>
        <v>-1.5293163295669301</v>
      </c>
    </row>
    <row r="15" spans="1:17" x14ac:dyDescent="0.35">
      <c r="A15" t="str">
        <f>'[2]Fuel Type'!$A7</f>
        <v>Pumped Hydro (Pumping)</v>
      </c>
      <c r="B15">
        <v>2014</v>
      </c>
      <c r="C15">
        <f>'[2]Fuel Type'!B7</f>
        <v>-118637.4612375</v>
      </c>
      <c r="D15">
        <f>'[2]Fuel Type'!C7</f>
        <v>0</v>
      </c>
      <c r="E15">
        <f>'[2]Fuel Type'!D7</f>
        <v>0</v>
      </c>
      <c r="F15">
        <f>'[2]Fuel Type'!E7</f>
        <v>0</v>
      </c>
      <c r="G15">
        <f>'[2]Fuel Type'!F7</f>
        <v>0</v>
      </c>
      <c r="H15">
        <f>'[2]Fuel Type'!G7</f>
        <v>0</v>
      </c>
      <c r="I15">
        <f>'[2]Fuel Type'!H7</f>
        <v>0</v>
      </c>
      <c r="J15">
        <f>'[2]Fuel Type'!I7</f>
        <v>0</v>
      </c>
      <c r="K15">
        <f>'[2]Fuel Type'!J7</f>
        <v>0</v>
      </c>
      <c r="L15">
        <f>'[2]Fuel Type'!K7</f>
        <v>0</v>
      </c>
      <c r="M15">
        <f>'[2]Fuel Type'!L7</f>
        <v>-4.1210386293116859</v>
      </c>
      <c r="N15">
        <f>'[2]Fuel Type'!M7</f>
        <v>0</v>
      </c>
      <c r="O15">
        <f>'[2]Fuel Type'!N7</f>
        <v>0</v>
      </c>
      <c r="P15">
        <f>'[2]Fuel Type'!O7</f>
        <v>0</v>
      </c>
      <c r="Q15">
        <f>'[2]Fuel Type'!P7</f>
        <v>0</v>
      </c>
    </row>
    <row r="16" spans="1:17" x14ac:dyDescent="0.35">
      <c r="A16" t="str">
        <f>'[2]Fuel Type'!$A8</f>
        <v>Pumped Hydro (Release)</v>
      </c>
      <c r="B16">
        <v>2014</v>
      </c>
      <c r="C16">
        <f>'[2]Fuel Type'!B8</f>
        <v>298215.77409416658</v>
      </c>
      <c r="D16">
        <f>'[2]Fuel Type'!C8</f>
        <v>5280.8735283333326</v>
      </c>
      <c r="E16">
        <f>'[2]Fuel Type'!D8</f>
        <v>5.8888683239238722</v>
      </c>
      <c r="F16">
        <f>'[2]Fuel Type'!E8</f>
        <v>5.8576613639238708</v>
      </c>
      <c r="G16">
        <f>'[2]Fuel Type'!F8</f>
        <v>-5.6824595334327519</v>
      </c>
      <c r="H16">
        <f>'[2]Fuel Type'!G8</f>
        <v>-5.7136664934327523</v>
      </c>
      <c r="I16">
        <f>'[2]Fuel Type'!H8</f>
        <v>1115.1314820035891</v>
      </c>
      <c r="J16">
        <f>'[2]Fuel Type'!I8</f>
        <v>1109.2220505747609</v>
      </c>
      <c r="K16">
        <f>'[2]Fuel Type'!J8</f>
        <v>-1076.0453744905651</v>
      </c>
      <c r="L16">
        <f>'[2]Fuel Type'!K8</f>
        <v>-1081.954805919393</v>
      </c>
      <c r="M16">
        <f>'[2]Fuel Type'!L8</f>
        <v>20.224175790197759</v>
      </c>
      <c r="N16">
        <f>'[2]Fuel Type'!M8</f>
        <v>29.117964484753369</v>
      </c>
      <c r="O16">
        <f>'[2]Fuel Type'!N8</f>
        <v>28.963659259543022</v>
      </c>
      <c r="P16">
        <f>'[2]Fuel Type'!O8</f>
        <v>-28.097360270112588</v>
      </c>
      <c r="Q16">
        <f>'[2]Fuel Type'!P8</f>
        <v>-28.097360270112588</v>
      </c>
    </row>
    <row r="17" spans="1:17" x14ac:dyDescent="0.35">
      <c r="A17" t="str">
        <f>'[2]Fuel Type'!$A9</f>
        <v>Wind</v>
      </c>
      <c r="B17">
        <v>2014</v>
      </c>
      <c r="C17">
        <f>'[2]Fuel Type'!B9</f>
        <v>5454317.5055633336</v>
      </c>
      <c r="D17">
        <f>'[2]Fuel Type'!C9</f>
        <v>595868.24688166671</v>
      </c>
      <c r="E17">
        <f>'[2]Fuel Type'!D9</f>
        <v>31.825059382450391</v>
      </c>
      <c r="F17">
        <f>'[2]Fuel Type'!E9</f>
        <v>7.4307018154805151</v>
      </c>
      <c r="G17">
        <f>'[2]Fuel Type'!F9</f>
        <v>27.49907086847886</v>
      </c>
      <c r="H17">
        <f>'[2]Fuel Type'!G9</f>
        <v>2.8480163376245011</v>
      </c>
      <c r="I17">
        <f>'[2]Fuel Type'!H9</f>
        <v>53.409557480196661</v>
      </c>
      <c r="J17">
        <f>'[2]Fuel Type'!I9</f>
        <v>12.470377225783229</v>
      </c>
      <c r="K17">
        <f>'[2]Fuel Type'!J9</f>
        <v>46.149582583714832</v>
      </c>
      <c r="L17">
        <f>'[2]Fuel Type'!K9</f>
        <v>4.7796074929800501</v>
      </c>
      <c r="M17">
        <f>'[2]Fuel Type'!L9</f>
        <v>211.4912623338349</v>
      </c>
      <c r="N17">
        <f>'[2]Fuel Type'!M9</f>
        <v>15.047931073490471</v>
      </c>
      <c r="O17">
        <f>'[2]Fuel Type'!N9</f>
        <v>3.5134793435349101</v>
      </c>
      <c r="P17">
        <f>'[2]Fuel Type'!O9</f>
        <v>13.00246192917044</v>
      </c>
      <c r="Q17">
        <f>'[2]Fuel Type'!P9</f>
        <v>13.00246192917044</v>
      </c>
    </row>
    <row r="18" spans="1:17" x14ac:dyDescent="0.35">
      <c r="A18" t="str">
        <f>'[3]Fuel Type'!$A2</f>
        <v>Black Coal</v>
      </c>
      <c r="B18">
        <v>2015</v>
      </c>
      <c r="C18">
        <f>'[3]Fuel Type'!B2</f>
        <v>100857269.6262866</v>
      </c>
      <c r="D18">
        <f>'[3]Fuel Type'!C2</f>
        <v>457300.56574583327</v>
      </c>
      <c r="E18">
        <f>'[3]Fuel Type'!D2</f>
        <v>84.929978567962337</v>
      </c>
      <c r="F18">
        <f>'[3]Fuel Type'!E2</f>
        <v>74.372855931775362</v>
      </c>
      <c r="G18">
        <f>'[3]Fuel Type'!F2</f>
        <v>55.972810868275332</v>
      </c>
      <c r="H18">
        <f>'[3]Fuel Type'!G2</f>
        <v>43.414463280366611</v>
      </c>
      <c r="I18">
        <f>'[3]Fuel Type'!H2</f>
        <v>185.72025693746079</v>
      </c>
      <c r="J18">
        <f>'[3]Fuel Type'!I2</f>
        <v>162.63451546463131</v>
      </c>
      <c r="K18">
        <f>'[3]Fuel Type'!J2</f>
        <v>122.39829788311459</v>
      </c>
      <c r="L18">
        <f>'[3]Fuel Type'!K2</f>
        <v>94.936386552594556</v>
      </c>
      <c r="M18">
        <f>'[3]Fuel Type'!L2</f>
        <v>4666.5469254805184</v>
      </c>
      <c r="N18">
        <f>'[3]Fuel Type'!M2</f>
        <v>1.8199748105868889</v>
      </c>
      <c r="O18">
        <f>'[3]Fuel Type'!N2</f>
        <v>1.593744949304611</v>
      </c>
      <c r="P18">
        <f>'[3]Fuel Type'!O2</f>
        <v>1.199448152179714</v>
      </c>
      <c r="Q18">
        <f>'[3]Fuel Type'!P2</f>
        <v>1.199448152179714</v>
      </c>
    </row>
    <row r="19" spans="1:17" x14ac:dyDescent="0.35">
      <c r="A19" t="str">
        <f>'[3]Fuel Type'!$A3</f>
        <v>Brown Coal</v>
      </c>
      <c r="B19">
        <v>2015</v>
      </c>
      <c r="C19">
        <f>'[3]Fuel Type'!B3</f>
        <v>50587382.525327481</v>
      </c>
      <c r="D19">
        <f>'[3]Fuel Type'!C3</f>
        <v>7045223.1640766673</v>
      </c>
      <c r="E19">
        <f>'[3]Fuel Type'!D3</f>
        <v>61.766946641684498</v>
      </c>
      <c r="F19">
        <f>'[3]Fuel Type'!E3</f>
        <v>42.432881095047421</v>
      </c>
      <c r="G19">
        <f>'[3]Fuel Type'!F3</f>
        <v>42.492864788948488</v>
      </c>
      <c r="H19">
        <f>'[3]Fuel Type'!G3</f>
        <v>22.596688605343161</v>
      </c>
      <c r="I19">
        <f>'[3]Fuel Type'!H3</f>
        <v>8.7672093847405534</v>
      </c>
      <c r="J19">
        <f>'[3]Fuel Type'!I3</f>
        <v>6.022929310658478</v>
      </c>
      <c r="K19">
        <f>'[3]Fuel Type'!J3</f>
        <v>6.0314434048900027</v>
      </c>
      <c r="L19">
        <f>'[3]Fuel Type'!K3</f>
        <v>3.2073772652884638</v>
      </c>
      <c r="M19">
        <f>'[3]Fuel Type'!L3</f>
        <v>1755.055576105593</v>
      </c>
      <c r="N19">
        <f>'[3]Fuel Type'!M3</f>
        <v>3.5193726901083782</v>
      </c>
      <c r="O19">
        <f>'[3]Fuel Type'!N3</f>
        <v>2.4177514189724119</v>
      </c>
      <c r="P19">
        <f>'[3]Fuel Type'!O3</f>
        <v>2.4211691850373578</v>
      </c>
      <c r="Q19">
        <f>'[3]Fuel Type'!P3</f>
        <v>2.4211691850373578</v>
      </c>
    </row>
    <row r="20" spans="1:17" x14ac:dyDescent="0.35">
      <c r="A20" t="str">
        <f>'[3]Fuel Type'!$A4</f>
        <v>Gas</v>
      </c>
      <c r="B20">
        <v>2015</v>
      </c>
      <c r="C20">
        <f>'[3]Fuel Type'!B4</f>
        <v>19909537.74841167</v>
      </c>
      <c r="D20">
        <f>'[3]Fuel Type'!C4</f>
        <v>188078.20446166661</v>
      </c>
      <c r="E20">
        <f>'[3]Fuel Type'!D4</f>
        <v>32.244800129813811</v>
      </c>
      <c r="F20">
        <f>'[3]Fuel Type'!E4</f>
        <v>22.813341158286271</v>
      </c>
      <c r="G20">
        <f>'[3]Fuel Type'!F4</f>
        <v>24.528713041067579</v>
      </c>
      <c r="H20">
        <f>'[3]Fuel Type'!G4</f>
        <v>15.017231758019371</v>
      </c>
      <c r="I20">
        <f>'[3]Fuel Type'!H4</f>
        <v>171.44357700621191</v>
      </c>
      <c r="J20">
        <f>'[3]Fuel Type'!I4</f>
        <v>121.2971020410608</v>
      </c>
      <c r="K20">
        <f>'[3]Fuel Type'!J4</f>
        <v>130.41762659993341</v>
      </c>
      <c r="L20">
        <f>'[3]Fuel Type'!K4</f>
        <v>79.845678030598847</v>
      </c>
      <c r="M20">
        <f>'[3]Fuel Type'!L4</f>
        <v>1199.5949759939899</v>
      </c>
      <c r="N20">
        <f>'[3]Fuel Type'!M4</f>
        <v>2.6879739224562549</v>
      </c>
      <c r="O20">
        <f>'[3]Fuel Type'!N4</f>
        <v>1.9017536430896631</v>
      </c>
      <c r="P20">
        <f>'[3]Fuel Type'!O4</f>
        <v>2.0447495639720379</v>
      </c>
      <c r="Q20">
        <f>'[3]Fuel Type'!P4</f>
        <v>2.0447495639720379</v>
      </c>
    </row>
    <row r="21" spans="1:17" x14ac:dyDescent="0.35">
      <c r="A21" t="str">
        <f>'[3]Fuel Type'!$A5</f>
        <v>Hydro</v>
      </c>
      <c r="B21">
        <v>2015</v>
      </c>
      <c r="C21">
        <f>'[3]Fuel Type'!B5</f>
        <v>12508863.41085251</v>
      </c>
      <c r="D21">
        <f>'[3]Fuel Type'!C5</f>
        <v>437676.97108166659</v>
      </c>
      <c r="E21">
        <f>'[3]Fuel Type'!D5</f>
        <v>29.19635458116603</v>
      </c>
      <c r="F21">
        <f>'[3]Fuel Type'!E5</f>
        <v>23.578015669460029</v>
      </c>
      <c r="G21">
        <f>'[3]Fuel Type'!F5</f>
        <v>6.4362467812360711</v>
      </c>
      <c r="H21">
        <f>'[3]Fuel Type'!G5</f>
        <v>0.71598490152510663</v>
      </c>
      <c r="I21">
        <f>'[3]Fuel Type'!H5</f>
        <v>66.707541201015687</v>
      </c>
      <c r="J21">
        <f>'[3]Fuel Type'!I5</f>
        <v>53.870816212216432</v>
      </c>
      <c r="K21">
        <f>'[3]Fuel Type'!J5</f>
        <v>14.705472772144381</v>
      </c>
      <c r="L21">
        <f>'[3]Fuel Type'!K5</f>
        <v>1.635875197535833</v>
      </c>
      <c r="M21">
        <f>'[3]Fuel Type'!L5</f>
        <v>579.60865369279543</v>
      </c>
      <c r="N21">
        <f>'[3]Fuel Type'!M5</f>
        <v>5.0372530491307499</v>
      </c>
      <c r="O21">
        <f>'[3]Fuel Type'!N5</f>
        <v>4.067919883397197</v>
      </c>
      <c r="P21">
        <f>'[3]Fuel Type'!O5</f>
        <v>1.1104469783585069</v>
      </c>
      <c r="Q21">
        <f>'[3]Fuel Type'!P5</f>
        <v>1.1104469783585069</v>
      </c>
    </row>
    <row r="22" spans="1:17" x14ac:dyDescent="0.35">
      <c r="A22" t="str">
        <f>'[3]Fuel Type'!$A6</f>
        <v>Liquid Fuel</v>
      </c>
      <c r="B22">
        <v>2015</v>
      </c>
      <c r="C22">
        <f>'[3]Fuel Type'!B6</f>
        <v>27466.382265833301</v>
      </c>
      <c r="D22">
        <f>'[3]Fuel Type'!C6</f>
        <v>288.48001916666669</v>
      </c>
      <c r="E22">
        <f>'[3]Fuel Type'!D6</f>
        <v>9.9659664591159089E-2</v>
      </c>
      <c r="F22">
        <f>'[3]Fuel Type'!E6</f>
        <v>9.3911473739347745E-2</v>
      </c>
      <c r="G22">
        <f>'[3]Fuel Type'!F6</f>
        <v>9.7568363673551969E-2</v>
      </c>
      <c r="H22">
        <f>'[3]Fuel Type'!G6</f>
        <v>9.1820172821740625E-2</v>
      </c>
      <c r="I22">
        <f>'[3]Fuel Type'!H6</f>
        <v>345.46470455404972</v>
      </c>
      <c r="J22">
        <f>'[3]Fuel Type'!I6</f>
        <v>325.5389195086376</v>
      </c>
      <c r="K22">
        <f>'[3]Fuel Type'!J6</f>
        <v>338.21532581493187</v>
      </c>
      <c r="L22">
        <f>'[3]Fuel Type'!K6</f>
        <v>318.28954076951982</v>
      </c>
      <c r="M22">
        <f>'[3]Fuel Type'!L6</f>
        <v>29.881754995178351</v>
      </c>
      <c r="N22">
        <f>'[3]Fuel Type'!M6</f>
        <v>0.33351342518951771</v>
      </c>
      <c r="O22">
        <f>'[3]Fuel Type'!N6</f>
        <v>0.31427696851975762</v>
      </c>
      <c r="P22">
        <f>'[3]Fuel Type'!O6</f>
        <v>0.32651483719512248</v>
      </c>
      <c r="Q22">
        <f>'[3]Fuel Type'!P6</f>
        <v>0.32651483719512248</v>
      </c>
    </row>
    <row r="23" spans="1:17" x14ac:dyDescent="0.35">
      <c r="A23" t="str">
        <f>'[3]Fuel Type'!$A7</f>
        <v>Pumped Hydro (Pumping)</v>
      </c>
      <c r="B23">
        <v>2015</v>
      </c>
      <c r="C23">
        <f>'[3]Fuel Type'!B7</f>
        <v>-173732.17703083341</v>
      </c>
      <c r="D23">
        <f>'[3]Fuel Type'!C7</f>
        <v>-3822.2632375000012</v>
      </c>
      <c r="E23">
        <f>'[3]Fuel Type'!D7</f>
        <v>9.9954765710362839E-3</v>
      </c>
      <c r="F23">
        <f>'[3]Fuel Type'!E7</f>
        <v>9.9954765710362839E-3</v>
      </c>
      <c r="G23">
        <f>'[3]Fuel Type'!F7</f>
        <v>-8.4764701190440696E-3</v>
      </c>
      <c r="H23">
        <f>'[3]Fuel Type'!G7</f>
        <v>-8.4764701190440696E-3</v>
      </c>
      <c r="I23">
        <f>'[3]Fuel Type'!H7</f>
        <v>2.6150675529019689</v>
      </c>
      <c r="J23">
        <f>'[3]Fuel Type'!I7</f>
        <v>2.6150675529019689</v>
      </c>
      <c r="K23">
        <f>'[3]Fuel Type'!J7</f>
        <v>-2.217657338689266</v>
      </c>
      <c r="L23">
        <f>'[3]Fuel Type'!K7</f>
        <v>-2.217657338689266</v>
      </c>
      <c r="M23">
        <f>'[3]Fuel Type'!L7</f>
        <v>-5.2745867114284479</v>
      </c>
      <c r="N23">
        <f>'[3]Fuel Type'!M7</f>
        <v>-0.1895025547571165</v>
      </c>
      <c r="O23">
        <f>'[3]Fuel Type'!N7</f>
        <v>-0.1895025547571165</v>
      </c>
      <c r="P23">
        <f>'[3]Fuel Type'!O7</f>
        <v>0.1607039675862775</v>
      </c>
      <c r="Q23">
        <f>'[3]Fuel Type'!P7</f>
        <v>0.1607039675862775</v>
      </c>
    </row>
    <row r="24" spans="1:17" x14ac:dyDescent="0.35">
      <c r="A24" t="str">
        <f>'[3]Fuel Type'!$A8</f>
        <v>Pumped Hydro (Release)</v>
      </c>
      <c r="B24">
        <v>2015</v>
      </c>
      <c r="C24">
        <f>'[3]Fuel Type'!B8</f>
        <v>452612.24821333331</v>
      </c>
      <c r="D24">
        <f>'[3]Fuel Type'!C8</f>
        <v>36763.749214166673</v>
      </c>
      <c r="E24">
        <f>'[3]Fuel Type'!D8</f>
        <v>43.617822760437157</v>
      </c>
      <c r="F24">
        <f>'[3]Fuel Type'!E8</f>
        <v>29.49039041478737</v>
      </c>
      <c r="G24">
        <f>'[3]Fuel Type'!F8</f>
        <v>38.690505566725072</v>
      </c>
      <c r="H24">
        <f>'[3]Fuel Type'!G8</f>
        <v>24.524892086432871</v>
      </c>
      <c r="I24">
        <f>'[3]Fuel Type'!H8</f>
        <v>1186.4356517705039</v>
      </c>
      <c r="J24">
        <f>'[3]Fuel Type'!I8</f>
        <v>802.15949257491536</v>
      </c>
      <c r="K24">
        <f>'[3]Fuel Type'!J8</f>
        <v>1052.4091365473671</v>
      </c>
      <c r="L24">
        <f>'[3]Fuel Type'!K8</f>
        <v>667.09442346490516</v>
      </c>
      <c r="M24">
        <f>'[3]Fuel Type'!L8</f>
        <v>60.44731717899456</v>
      </c>
      <c r="N24">
        <f>'[3]Fuel Type'!M8</f>
        <v>72.15840966320728</v>
      </c>
      <c r="O24">
        <f>'[3]Fuel Type'!N8</f>
        <v>48.786930158474071</v>
      </c>
      <c r="P24">
        <f>'[3]Fuel Type'!O8</f>
        <v>64.006985541072154</v>
      </c>
      <c r="Q24">
        <f>'[3]Fuel Type'!P8</f>
        <v>64.006985541072154</v>
      </c>
    </row>
    <row r="25" spans="1:17" x14ac:dyDescent="0.35">
      <c r="A25" t="str">
        <f>'[3]Fuel Type'!$A9</f>
        <v>Solar</v>
      </c>
      <c r="B25">
        <v>2015</v>
      </c>
      <c r="C25">
        <f>'[3]Fuel Type'!B9</f>
        <v>183674.129205</v>
      </c>
      <c r="D25">
        <f>'[3]Fuel Type'!C9</f>
        <v>4447.9205883333334</v>
      </c>
      <c r="E25">
        <f>'[3]Fuel Type'!D9</f>
        <v>0.39620880077374532</v>
      </c>
      <c r="F25">
        <f>'[3]Fuel Type'!E9</f>
        <v>0.2811213693960411</v>
      </c>
      <c r="G25">
        <f>'[3]Fuel Type'!F9</f>
        <v>0.10889121192421269</v>
      </c>
      <c r="H25">
        <f>'[3]Fuel Type'!G9</f>
        <v>-6.3199995786640253E-3</v>
      </c>
      <c r="I25">
        <f>'[3]Fuel Type'!H9</f>
        <v>89.077309926121572</v>
      </c>
      <c r="J25">
        <f>'[3]Fuel Type'!I9</f>
        <v>63.202875099300996</v>
      </c>
      <c r="K25">
        <f>'[3]Fuel Type'!J9</f>
        <v>24.481375006970389</v>
      </c>
      <c r="L25">
        <f>'[3]Fuel Type'!K9</f>
        <v>-1.42088858223797</v>
      </c>
      <c r="M25">
        <f>'[3]Fuel Type'!L9</f>
        <v>8.0116976979607593</v>
      </c>
      <c r="N25">
        <f>'[3]Fuel Type'!M9</f>
        <v>4.9453788162101224</v>
      </c>
      <c r="O25">
        <f>'[3]Fuel Type'!N9</f>
        <v>3.508886380817835</v>
      </c>
      <c r="P25">
        <f>'[3]Fuel Type'!O9</f>
        <v>1.359152779215935</v>
      </c>
      <c r="Q25">
        <f>'[3]Fuel Type'!P9</f>
        <v>1.359152779215935</v>
      </c>
    </row>
    <row r="26" spans="1:17" x14ac:dyDescent="0.35">
      <c r="A26" t="str">
        <f>'[3]Fuel Type'!$A10</f>
        <v>Wind</v>
      </c>
      <c r="B26">
        <v>2015</v>
      </c>
      <c r="C26">
        <f>'[3]Fuel Type'!B10</f>
        <v>6735981.5650158338</v>
      </c>
      <c r="D26">
        <f>'[3]Fuel Type'!C10</f>
        <v>830629.38572833338</v>
      </c>
      <c r="E26">
        <f>'[3]Fuel Type'!D10</f>
        <v>40.543612193987343</v>
      </c>
      <c r="F26">
        <f>'[3]Fuel Type'!E10</f>
        <v>11.838376331681729</v>
      </c>
      <c r="G26">
        <f>'[3]Fuel Type'!F10</f>
        <v>36.836870652759622</v>
      </c>
      <c r="H26">
        <f>'[3]Fuel Type'!G10</f>
        <v>7.7884400367364952</v>
      </c>
      <c r="I26">
        <f>'[3]Fuel Type'!H10</f>
        <v>48.810712563987693</v>
      </c>
      <c r="J26">
        <f>'[3]Fuel Type'!I10</f>
        <v>14.25229655377688</v>
      </c>
      <c r="K26">
        <f>'[3]Fuel Type'!J10</f>
        <v>44.34814284888246</v>
      </c>
      <c r="L26">
        <f>'[3]Fuel Type'!K10</f>
        <v>9.3765524920686971</v>
      </c>
      <c r="M26">
        <f>'[3]Fuel Type'!L10</f>
        <v>247.66322318873171</v>
      </c>
      <c r="N26">
        <f>'[3]Fuel Type'!M10</f>
        <v>16.370461335347759</v>
      </c>
      <c r="O26">
        <f>'[3]Fuel Type'!N10</f>
        <v>4.7800299855825994</v>
      </c>
      <c r="P26">
        <f>'[3]Fuel Type'!O10</f>
        <v>14.873775031462021</v>
      </c>
      <c r="Q26">
        <f>'[3]Fuel Type'!P10</f>
        <v>14.873775031462021</v>
      </c>
    </row>
    <row r="27" spans="1:17" x14ac:dyDescent="0.35">
      <c r="A27" t="str">
        <f>'[4]Fuel Type'!A2</f>
        <v>Black Coal</v>
      </c>
      <c r="B27">
        <v>2016</v>
      </c>
      <c r="C27">
        <f>'[4]Fuel Type'!B2</f>
        <v>104078119.5672283</v>
      </c>
      <c r="D27">
        <f>'[4]Fuel Type'!C2</f>
        <v>2064541.2390325</v>
      </c>
      <c r="E27">
        <f>'[4]Fuel Type'!D2</f>
        <v>121.03542205045891</v>
      </c>
      <c r="F27">
        <f>'[4]Fuel Type'!E2</f>
        <v>89.911785544632068</v>
      </c>
      <c r="G27">
        <f>'[4]Fuel Type'!F2</f>
        <v>101.12792445662831</v>
      </c>
      <c r="H27">
        <f>'[4]Fuel Type'!G2</f>
        <v>70.004287950801441</v>
      </c>
      <c r="I27">
        <f>'[4]Fuel Type'!H2</f>
        <v>58.625819509994109</v>
      </c>
      <c r="J27">
        <f>'[4]Fuel Type'!I2</f>
        <v>43.550491433519227</v>
      </c>
      <c r="K27">
        <f>'[4]Fuel Type'!J2</f>
        <v>48.983242642331341</v>
      </c>
      <c r="L27">
        <f>'[4]Fuel Type'!K2</f>
        <v>33.907914565856473</v>
      </c>
      <c r="M27">
        <f>'[4]Fuel Type'!L2</f>
        <v>6682.1495310932387</v>
      </c>
      <c r="N27">
        <f>'[4]Fuel Type'!M2</f>
        <v>1.8113246566431871</v>
      </c>
      <c r="O27">
        <f>'[4]Fuel Type'!N2</f>
        <v>1.34555183367652</v>
      </c>
      <c r="P27">
        <f>'[4]Fuel Type'!O2</f>
        <v>1.513404092291889</v>
      </c>
      <c r="Q27">
        <f>'[4]Fuel Type'!P2</f>
        <v>1.513404092291889</v>
      </c>
    </row>
    <row r="28" spans="1:17" x14ac:dyDescent="0.35">
      <c r="A28" t="str">
        <f>'[4]Fuel Type'!$A3</f>
        <v>Brown Coal</v>
      </c>
      <c r="B28">
        <v>2016</v>
      </c>
      <c r="C28">
        <f>'[4]Fuel Type'!B3</f>
        <v>47021887.991338342</v>
      </c>
      <c r="D28">
        <f>'[4]Fuel Type'!C3</f>
        <v>8589089.8603241667</v>
      </c>
      <c r="E28">
        <f>'[4]Fuel Type'!D3</f>
        <v>103.2191910809794</v>
      </c>
      <c r="F28">
        <f>'[4]Fuel Type'!E3</f>
        <v>83.692570288305788</v>
      </c>
      <c r="G28">
        <f>'[4]Fuel Type'!F3</f>
        <v>79.836419001532519</v>
      </c>
      <c r="H28">
        <f>'[4]Fuel Type'!G3</f>
        <v>48.843867046044537</v>
      </c>
      <c r="I28">
        <f>'[4]Fuel Type'!H3</f>
        <v>12.017477143624131</v>
      </c>
      <c r="J28">
        <f>'[4]Fuel Type'!I3</f>
        <v>9.7440557322504358</v>
      </c>
      <c r="K28">
        <f>'[4]Fuel Type'!J3</f>
        <v>9.2950964886656067</v>
      </c>
      <c r="L28">
        <f>'[4]Fuel Type'!K3</f>
        <v>5.6867337331828889</v>
      </c>
      <c r="M28">
        <f>'[4]Fuel Type'!L3</f>
        <v>2248.7800912167022</v>
      </c>
      <c r="N28">
        <f>'[4]Fuel Type'!M3</f>
        <v>4.5900082219748182</v>
      </c>
      <c r="O28">
        <f>'[4]Fuel Type'!N3</f>
        <v>3.721687621443853</v>
      </c>
      <c r="P28">
        <f>'[4]Fuel Type'!O3</f>
        <v>3.5502101478645258</v>
      </c>
      <c r="Q28">
        <f>'[4]Fuel Type'!P3</f>
        <v>3.5502101478645258</v>
      </c>
    </row>
    <row r="29" spans="1:17" x14ac:dyDescent="0.35">
      <c r="A29" t="str">
        <f>'[4]Fuel Type'!$A4</f>
        <v>Gas</v>
      </c>
      <c r="B29">
        <v>2016</v>
      </c>
      <c r="C29">
        <f>'[4]Fuel Type'!B4</f>
        <v>16184616.26037832</v>
      </c>
      <c r="D29">
        <f>'[4]Fuel Type'!C4</f>
        <v>226702.72570583329</v>
      </c>
      <c r="E29">
        <f>'[4]Fuel Type'!D4</f>
        <v>34.183803612551152</v>
      </c>
      <c r="F29">
        <f>'[4]Fuel Type'!E4</f>
        <v>29.083307181664079</v>
      </c>
      <c r="G29">
        <f>'[4]Fuel Type'!F4</f>
        <v>24.392341938628888</v>
      </c>
      <c r="H29">
        <f>'[4]Fuel Type'!G4</f>
        <v>19.23832062870429</v>
      </c>
      <c r="I29">
        <f>'[4]Fuel Type'!H4</f>
        <v>150.78691050635021</v>
      </c>
      <c r="J29">
        <f>'[4]Fuel Type'!I4</f>
        <v>128.28829953902809</v>
      </c>
      <c r="K29">
        <f>'[4]Fuel Type'!J4</f>
        <v>107.5961564321026</v>
      </c>
      <c r="L29">
        <f>'[4]Fuel Type'!K4</f>
        <v>84.861443852544127</v>
      </c>
      <c r="M29">
        <f>'[4]Fuel Type'!L4</f>
        <v>1680.1750907236681</v>
      </c>
      <c r="N29">
        <f>'[4]Fuel Type'!M4</f>
        <v>2.0345381741035009</v>
      </c>
      <c r="O29">
        <f>'[4]Fuel Type'!N4</f>
        <v>1.730968834274148</v>
      </c>
      <c r="P29">
        <f>'[4]Fuel Type'!O4</f>
        <v>1.4517738105570219</v>
      </c>
      <c r="Q29">
        <f>'[4]Fuel Type'!P4</f>
        <v>1.4517738105570219</v>
      </c>
    </row>
    <row r="30" spans="1:17" x14ac:dyDescent="0.35">
      <c r="A30" t="str">
        <f>'[4]Fuel Type'!$A5</f>
        <v>Hydro</v>
      </c>
      <c r="B30">
        <v>2016</v>
      </c>
      <c r="C30">
        <f>'[4]Fuel Type'!B5</f>
        <v>15527242.09504584</v>
      </c>
      <c r="D30">
        <f>'[4]Fuel Type'!C5</f>
        <v>1245758.5687466669</v>
      </c>
      <c r="E30">
        <f>'[4]Fuel Type'!D5</f>
        <v>63.213440013986798</v>
      </c>
      <c r="F30">
        <f>'[4]Fuel Type'!E5</f>
        <v>56.221667525267897</v>
      </c>
      <c r="G30">
        <f>'[4]Fuel Type'!F5</f>
        <v>41.395516873214433</v>
      </c>
      <c r="H30">
        <f>'[4]Fuel Type'!G5</f>
        <v>34.191432702424763</v>
      </c>
      <c r="I30">
        <f>'[4]Fuel Type'!H5</f>
        <v>50.74293013098405</v>
      </c>
      <c r="J30">
        <f>'[4]Fuel Type'!I5</f>
        <v>45.130468243001069</v>
      </c>
      <c r="K30">
        <f>'[4]Fuel Type'!J5</f>
        <v>33.229164873304178</v>
      </c>
      <c r="L30">
        <f>'[4]Fuel Type'!K5</f>
        <v>27.446275353999042</v>
      </c>
      <c r="M30">
        <f>'[4]Fuel Type'!L5</f>
        <v>1185.0238661127339</v>
      </c>
      <c r="N30">
        <f>'[4]Fuel Type'!M5</f>
        <v>5.3343600767592587</v>
      </c>
      <c r="O30">
        <f>'[4]Fuel Type'!N5</f>
        <v>4.7443489648603743</v>
      </c>
      <c r="P30">
        <f>'[4]Fuel Type'!O5</f>
        <v>3.493222209018056</v>
      </c>
      <c r="Q30">
        <f>'[4]Fuel Type'!P5</f>
        <v>3.493222209018056</v>
      </c>
    </row>
    <row r="31" spans="1:17" x14ac:dyDescent="0.35">
      <c r="A31" t="str">
        <f>'[4]Fuel Type'!$A6</f>
        <v>Liquid Fuel</v>
      </c>
      <c r="B31">
        <v>2016</v>
      </c>
      <c r="C31">
        <f>'[4]Fuel Type'!B6</f>
        <v>78859.000103333339</v>
      </c>
      <c r="D31">
        <f>'[4]Fuel Type'!C6</f>
        <v>2208.5971241666671</v>
      </c>
      <c r="E31">
        <f>'[4]Fuel Type'!D6</f>
        <v>3.112782757611086</v>
      </c>
      <c r="F31">
        <f>'[4]Fuel Type'!E6</f>
        <v>2.7513754465435438</v>
      </c>
      <c r="G31">
        <f>'[4]Fuel Type'!F6</f>
        <v>0.24296469942049029</v>
      </c>
      <c r="H31">
        <f>'[4]Fuel Type'!G6</f>
        <v>-0.1212871951411105</v>
      </c>
      <c r="I31">
        <f>'[4]Fuel Type'!H6</f>
        <v>1409.393647918283</v>
      </c>
      <c r="J31">
        <f>'[4]Fuel Type'!I6</f>
        <v>1245.7570538500429</v>
      </c>
      <c r="K31">
        <f>'[4]Fuel Type'!J6</f>
        <v>110.0086098826938</v>
      </c>
      <c r="L31">
        <f>'[4]Fuel Type'!K6</f>
        <v>-54.915943615961119</v>
      </c>
      <c r="M31">
        <f>'[4]Fuel Type'!L6</f>
        <v>28.790295146700402</v>
      </c>
      <c r="N31">
        <f>'[4]Fuel Type'!M6</f>
        <v>10.81191679956722</v>
      </c>
      <c r="O31">
        <f>'[4]Fuel Type'!N6</f>
        <v>9.5566072960487656</v>
      </c>
      <c r="P31">
        <f>'[4]Fuel Type'!O6</f>
        <v>0.84391180494145113</v>
      </c>
      <c r="Q31">
        <f>'[4]Fuel Type'!P6</f>
        <v>0.84391180494145113</v>
      </c>
    </row>
    <row r="32" spans="1:17" x14ac:dyDescent="0.35">
      <c r="A32" t="str">
        <f>'[4]Fuel Type'!$A7</f>
        <v>Pumped Hydro (Pumping)</v>
      </c>
      <c r="B32">
        <v>2016</v>
      </c>
      <c r="C32">
        <f>'[4]Fuel Type'!B7</f>
        <v>-392040.21542583342</v>
      </c>
      <c r="D32">
        <f>'[4]Fuel Type'!C7</f>
        <v>-1341.8166900000001</v>
      </c>
      <c r="E32">
        <f>'[4]Fuel Type'!D7</f>
        <v>7.9029635599327155E-3</v>
      </c>
      <c r="F32">
        <f>'[4]Fuel Type'!E7</f>
        <v>7.9029635599327155E-3</v>
      </c>
      <c r="G32">
        <f>'[4]Fuel Type'!F7</f>
        <v>-6.1964073336396404E-3</v>
      </c>
      <c r="H32">
        <f>'[4]Fuel Type'!G7</f>
        <v>-6.1964073336396404E-3</v>
      </c>
      <c r="I32">
        <f>'[4]Fuel Type'!H7</f>
        <v>5.8897490386207041</v>
      </c>
      <c r="J32">
        <f>'[4]Fuel Type'!I7</f>
        <v>5.8897490386207041</v>
      </c>
      <c r="K32">
        <f>'[4]Fuel Type'!J7</f>
        <v>-4.6179238787375931</v>
      </c>
      <c r="L32">
        <f>'[4]Fuel Type'!K7</f>
        <v>-4.6179238787375931</v>
      </c>
      <c r="M32">
        <f>'[4]Fuel Type'!L7</f>
        <v>-15.896826865688549</v>
      </c>
      <c r="N32">
        <f>'[4]Fuel Type'!M7</f>
        <v>-4.9714094685086772E-2</v>
      </c>
      <c r="O32">
        <f>'[4]Fuel Type'!N7</f>
        <v>-4.9714094685086772E-2</v>
      </c>
      <c r="P32">
        <f>'[4]Fuel Type'!O7</f>
        <v>3.8978894253505793E-2</v>
      </c>
      <c r="Q32">
        <f>'[4]Fuel Type'!P7</f>
        <v>3.8978894253505793E-2</v>
      </c>
    </row>
    <row r="33" spans="1:17" x14ac:dyDescent="0.35">
      <c r="A33" t="str">
        <f>'[4]Fuel Type'!$A8</f>
        <v>Pumped Hydro (Release)</v>
      </c>
      <c r="B33">
        <v>2016</v>
      </c>
      <c r="C33">
        <f>'[4]Fuel Type'!B8</f>
        <v>1023963.018293333</v>
      </c>
      <c r="D33">
        <f>'[4]Fuel Type'!C8</f>
        <v>38381.04527166667</v>
      </c>
      <c r="E33">
        <f>'[4]Fuel Type'!D8</f>
        <v>32.43596115034709</v>
      </c>
      <c r="F33">
        <f>'[4]Fuel Type'!E8</f>
        <v>26.073775941726421</v>
      </c>
      <c r="G33">
        <f>'[4]Fuel Type'!F8</f>
        <v>32.020368361657738</v>
      </c>
      <c r="H33">
        <f>'[4]Fuel Type'!G8</f>
        <v>25.548020877060718</v>
      </c>
      <c r="I33">
        <f>'[4]Fuel Type'!H8</f>
        <v>845.10364219527116</v>
      </c>
      <c r="J33">
        <f>'[4]Fuel Type'!I8</f>
        <v>679.33991263584426</v>
      </c>
      <c r="K33">
        <f>'[4]Fuel Type'!J8</f>
        <v>834.27556844825028</v>
      </c>
      <c r="L33">
        <f>'[4]Fuel Type'!K8</f>
        <v>665.64161283852695</v>
      </c>
      <c r="M33">
        <f>'[4]Fuel Type'!L8</f>
        <v>117.3023041446091</v>
      </c>
      <c r="N33">
        <f>'[4]Fuel Type'!M8</f>
        <v>27.65159762792074</v>
      </c>
      <c r="O33">
        <f>'[4]Fuel Type'!N8</f>
        <v>22.227846359763699</v>
      </c>
      <c r="P33">
        <f>'[4]Fuel Type'!O8</f>
        <v>27.297305534751779</v>
      </c>
      <c r="Q33">
        <f>'[4]Fuel Type'!P8</f>
        <v>27.297305534751779</v>
      </c>
    </row>
    <row r="34" spans="1:17" x14ac:dyDescent="0.35">
      <c r="A34" t="str">
        <f>'[4]Fuel Type'!$A9</f>
        <v>Solar</v>
      </c>
      <c r="B34">
        <v>2016</v>
      </c>
      <c r="C34">
        <f>'[4]Fuel Type'!B9</f>
        <v>450505.75853083329</v>
      </c>
      <c r="D34">
        <f>'[4]Fuel Type'!C9</f>
        <v>36673.921939166663</v>
      </c>
      <c r="E34">
        <f>'[4]Fuel Type'!D9</f>
        <v>3.789479332266668</v>
      </c>
      <c r="F34">
        <f>'[4]Fuel Type'!E9</f>
        <v>1.5084928170894241</v>
      </c>
      <c r="G34">
        <f>'[4]Fuel Type'!F9</f>
        <v>3.0551275543547578</v>
      </c>
      <c r="H34">
        <f>'[4]Fuel Type'!G9</f>
        <v>0.77181499658551744</v>
      </c>
      <c r="I34">
        <f>'[4]Fuel Type'!H9</f>
        <v>103.3289905168178</v>
      </c>
      <c r="J34">
        <f>'[4]Fuel Type'!I9</f>
        <v>41.132574246944628</v>
      </c>
      <c r="K34">
        <f>'[4]Fuel Type'!J9</f>
        <v>83.30517688897551</v>
      </c>
      <c r="L34">
        <f>'[4]Fuel Type'!K9</f>
        <v>21.04533564383366</v>
      </c>
      <c r="M34">
        <f>'[4]Fuel Type'!L9</f>
        <v>27.573416310695389</v>
      </c>
      <c r="N34">
        <f>'[4]Fuel Type'!M9</f>
        <v>13.74323475033732</v>
      </c>
      <c r="O34">
        <f>'[4]Fuel Type'!N9</f>
        <v>5.470823056859655</v>
      </c>
      <c r="P34">
        <f>'[4]Fuel Type'!O9</f>
        <v>11.079974711620009</v>
      </c>
      <c r="Q34">
        <f>'[4]Fuel Type'!P9</f>
        <v>11.079974711620009</v>
      </c>
    </row>
    <row r="35" spans="1:17" x14ac:dyDescent="0.35">
      <c r="A35" t="str">
        <f>'[4]Fuel Type'!$A10</f>
        <v>Wind</v>
      </c>
      <c r="B35">
        <v>2016</v>
      </c>
      <c r="C35">
        <f>'[4]Fuel Type'!B10</f>
        <v>7756046.5520975003</v>
      </c>
      <c r="D35">
        <f>'[4]Fuel Type'!C10</f>
        <v>1079221.702286667</v>
      </c>
      <c r="E35">
        <f>'[4]Fuel Type'!D10</f>
        <v>88.278293438313881</v>
      </c>
      <c r="F35">
        <f>'[4]Fuel Type'!E10</f>
        <v>30.66440189829683</v>
      </c>
      <c r="G35">
        <f>'[4]Fuel Type'!F10</f>
        <v>77.544810447464059</v>
      </c>
      <c r="H35">
        <f>'[4]Fuel Type'!G10</f>
        <v>18.760295943933759</v>
      </c>
      <c r="I35">
        <f>'[4]Fuel Type'!H10</f>
        <v>81.798108072946349</v>
      </c>
      <c r="J35">
        <f>'[4]Fuel Type'!I10</f>
        <v>28.413440753947739</v>
      </c>
      <c r="K35">
        <f>'[4]Fuel Type'!J10</f>
        <v>71.852530655342889</v>
      </c>
      <c r="L35">
        <f>'[4]Fuel Type'!K10</f>
        <v>17.383171506080942</v>
      </c>
      <c r="M35">
        <f>'[4]Fuel Type'!L10</f>
        <v>427.68267097158503</v>
      </c>
      <c r="N35">
        <f>'[4]Fuel Type'!M10</f>
        <v>20.641073260641662</v>
      </c>
      <c r="O35">
        <f>'[4]Fuel Type'!N10</f>
        <v>7.1698958081783388</v>
      </c>
      <c r="P35">
        <f>'[4]Fuel Type'!O10</f>
        <v>18.13138939468887</v>
      </c>
      <c r="Q35">
        <f>'[4]Fuel Type'!P10</f>
        <v>18.13138939468887</v>
      </c>
    </row>
    <row r="36" spans="1:17" x14ac:dyDescent="0.35">
      <c r="A36" t="str">
        <f>'[5]Fuel Type'!$A2</f>
        <v>Battery (Charge)</v>
      </c>
      <c r="B36">
        <v>2017</v>
      </c>
      <c r="C36">
        <f>'[5]Fuel Type'!B2</f>
        <v>-3302.7583333333341</v>
      </c>
      <c r="D36">
        <f>'[5]Fuel Type'!C2</f>
        <v>-34.625000000000028</v>
      </c>
      <c r="E36">
        <f>'[5]Fuel Type'!D2</f>
        <v>3.2364730996041688E-2</v>
      </c>
      <c r="F36">
        <f>'[5]Fuel Type'!E2</f>
        <v>2.4147309960416679E-3</v>
      </c>
      <c r="G36">
        <f>'[5]Fuel Type'!F2</f>
        <v>-3.2111228520819469E-2</v>
      </c>
      <c r="H36">
        <f>'[5]Fuel Type'!G2</f>
        <v>-2.161228520819446E-3</v>
      </c>
      <c r="I36">
        <f>'[5]Fuel Type'!H2</f>
        <v>934.72147280986758</v>
      </c>
      <c r="J36">
        <f>'[5]Fuel Type'!I2</f>
        <v>69.739523351383866</v>
      </c>
      <c r="K36">
        <f>'[5]Fuel Type'!J2</f>
        <v>-927.40010168431604</v>
      </c>
      <c r="L36">
        <f>'[5]Fuel Type'!K2</f>
        <v>-62.418152225832323</v>
      </c>
      <c r="M36">
        <f>'[5]Fuel Type'!L2</f>
        <v>-0.26507558618023608</v>
      </c>
      <c r="N36">
        <f>'[5]Fuel Type'!M2</f>
        <v>-12.20962347473054</v>
      </c>
      <c r="O36">
        <f>'[5]Fuel Type'!N2</f>
        <v>-0.91095941004532588</v>
      </c>
      <c r="P36">
        <f>'[5]Fuel Type'!O2</f>
        <v>12.11398944110443</v>
      </c>
      <c r="Q36">
        <f>'[5]Fuel Type'!P2</f>
        <v>12.11398944110443</v>
      </c>
    </row>
    <row r="37" spans="1:17" x14ac:dyDescent="0.35">
      <c r="A37" t="str">
        <f>'[5]Fuel Type'!$A3</f>
        <v>Battery (Discharge)</v>
      </c>
      <c r="B37">
        <v>2017</v>
      </c>
      <c r="C37">
        <f>'[5]Fuel Type'!B3</f>
        <v>2676.1916666666671</v>
      </c>
      <c r="D37">
        <f>'[5]Fuel Type'!C3</f>
        <v>52.125000000000007</v>
      </c>
      <c r="E37">
        <f>'[5]Fuel Type'!D3</f>
        <v>3.2435601701541673E-2</v>
      </c>
      <c r="F37">
        <f>'[5]Fuel Type'!E3</f>
        <v>7.7606307678750007E-3</v>
      </c>
      <c r="G37">
        <f>'[5]Fuel Type'!F3</f>
        <v>3.2435601701541673E-2</v>
      </c>
      <c r="H37">
        <f>'[5]Fuel Type'!G3</f>
        <v>7.7606307678750007E-3</v>
      </c>
      <c r="I37">
        <f>'[5]Fuel Type'!H3</f>
        <v>622.26574007753788</v>
      </c>
      <c r="J37">
        <f>'[5]Fuel Type'!I3</f>
        <v>148.88500274100721</v>
      </c>
      <c r="K37">
        <f>'[5]Fuel Type'!J3</f>
        <v>622.26574007753788</v>
      </c>
      <c r="L37">
        <f>'[5]Fuel Type'!K3</f>
        <v>148.88500274100721</v>
      </c>
      <c r="M37">
        <f>'[5]Fuel Type'!L3</f>
        <v>0.2659074897320417</v>
      </c>
      <c r="N37">
        <f>'[5]Fuel Type'!M3</f>
        <v>12.198077509673549</v>
      </c>
      <c r="O37">
        <f>'[5]Fuel Type'!N3</f>
        <v>2.9185453842219662</v>
      </c>
      <c r="P37">
        <f>'[5]Fuel Type'!O3</f>
        <v>12.198077509673549</v>
      </c>
      <c r="Q37">
        <f>'[5]Fuel Type'!P3</f>
        <v>12.198077509673549</v>
      </c>
    </row>
    <row r="38" spans="1:17" x14ac:dyDescent="0.35">
      <c r="A38" t="str">
        <f>'[5]Fuel Type'!$A4</f>
        <v>Black Coal</v>
      </c>
      <c r="B38">
        <v>2017</v>
      </c>
      <c r="C38">
        <f>'[5]Fuel Type'!B4</f>
        <v>110020858.4201266</v>
      </c>
      <c r="D38">
        <f>'[5]Fuel Type'!C4</f>
        <v>303715.81359500001</v>
      </c>
      <c r="E38">
        <f>'[5]Fuel Type'!D4</f>
        <v>104.5552582434623</v>
      </c>
      <c r="F38">
        <f>'[5]Fuel Type'!E4</f>
        <v>94.852822290669977</v>
      </c>
      <c r="G38">
        <f>'[5]Fuel Type'!F4</f>
        <v>69.513462693653352</v>
      </c>
      <c r="H38">
        <f>'[5]Fuel Type'!G4</f>
        <v>59.152538488424959</v>
      </c>
      <c r="I38">
        <f>'[5]Fuel Type'!H4</f>
        <v>344.25358694982202</v>
      </c>
      <c r="J38">
        <f>'[5]Fuel Type'!I4</f>
        <v>312.30781554612969</v>
      </c>
      <c r="K38">
        <f>'[5]Fuel Type'!J4</f>
        <v>228.87666556061649</v>
      </c>
      <c r="L38">
        <f>'[5]Fuel Type'!K4</f>
        <v>194.76278758176181</v>
      </c>
      <c r="M38">
        <f>'[5]Fuel Type'!L4</f>
        <v>11111.7574819452</v>
      </c>
      <c r="N38">
        <f>'[5]Fuel Type'!M4</f>
        <v>0.94094258638516526</v>
      </c>
      <c r="O38">
        <f>'[5]Fuel Type'!N4</f>
        <v>0.85362574232555399</v>
      </c>
      <c r="P38">
        <f>'[5]Fuel Type'!O4</f>
        <v>0.62558477186530981</v>
      </c>
      <c r="Q38">
        <f>'[5]Fuel Type'!P4</f>
        <v>0.62558477186530981</v>
      </c>
    </row>
    <row r="39" spans="1:17" x14ac:dyDescent="0.35">
      <c r="A39" t="str">
        <f>'[5]Fuel Type'!$A5</f>
        <v>Brown Coal</v>
      </c>
      <c r="B39">
        <v>2017</v>
      </c>
      <c r="C39">
        <f>'[5]Fuel Type'!B5</f>
        <v>38316852.260589987</v>
      </c>
      <c r="D39">
        <f>'[5]Fuel Type'!C5</f>
        <v>2764664.38864</v>
      </c>
      <c r="E39">
        <f>'[5]Fuel Type'!D5</f>
        <v>60.305747419417443</v>
      </c>
      <c r="F39">
        <f>'[5]Fuel Type'!E5</f>
        <v>54.217864315376808</v>
      </c>
      <c r="G39">
        <f>'[5]Fuel Type'!F5</f>
        <v>43.74294093826267</v>
      </c>
      <c r="H39">
        <f>'[5]Fuel Type'!G5</f>
        <v>37.509372356350639</v>
      </c>
      <c r="I39">
        <f>'[5]Fuel Type'!H5</f>
        <v>21.813044529822001</v>
      </c>
      <c r="J39">
        <f>'[5]Fuel Type'!I5</f>
        <v>19.611011209229549</v>
      </c>
      <c r="K39">
        <f>'[5]Fuel Type'!J5</f>
        <v>15.822152272081309</v>
      </c>
      <c r="L39">
        <f>'[5]Fuel Type'!K5</f>
        <v>13.567423413299849</v>
      </c>
      <c r="M39">
        <f>'[5]Fuel Type'!L5</f>
        <v>3489.2915333479282</v>
      </c>
      <c r="N39">
        <f>'[5]Fuel Type'!M5</f>
        <v>1.7283092238943669</v>
      </c>
      <c r="O39">
        <f>'[5]Fuel Type'!N5</f>
        <v>1.5538358946853461</v>
      </c>
      <c r="P39">
        <f>'[5]Fuel Type'!O5</f>
        <v>1.25363388298747</v>
      </c>
      <c r="Q39">
        <f>'[5]Fuel Type'!P5</f>
        <v>1.25363388298747</v>
      </c>
    </row>
    <row r="40" spans="1:17" x14ac:dyDescent="0.35">
      <c r="A40" t="str">
        <f>'[5]Fuel Type'!$A6</f>
        <v>Gas</v>
      </c>
      <c r="B40">
        <v>2017</v>
      </c>
      <c r="C40">
        <f>'[5]Fuel Type'!B6</f>
        <v>21376262.320949979</v>
      </c>
      <c r="D40">
        <f>'[5]Fuel Type'!C6</f>
        <v>190389.76768083341</v>
      </c>
      <c r="E40">
        <f>'[5]Fuel Type'!D6</f>
        <v>35.015301218207867</v>
      </c>
      <c r="F40">
        <f>'[5]Fuel Type'!E6</f>
        <v>30.224879623109828</v>
      </c>
      <c r="G40">
        <f>'[5]Fuel Type'!F6</f>
        <v>19.20282633230542</v>
      </c>
      <c r="H40">
        <f>'[5]Fuel Type'!G6</f>
        <v>14.364188340289861</v>
      </c>
      <c r="I40">
        <f>'[5]Fuel Type'!H6</f>
        <v>183.9137766946962</v>
      </c>
      <c r="J40">
        <f>'[5]Fuel Type'!I6</f>
        <v>158.75264722092831</v>
      </c>
      <c r="K40">
        <f>'[5]Fuel Type'!J6</f>
        <v>100.860600683629</v>
      </c>
      <c r="L40">
        <f>'[5]Fuel Type'!K6</f>
        <v>75.446220221087572</v>
      </c>
      <c r="M40">
        <f>'[5]Fuel Type'!L6</f>
        <v>2754.7801865882329</v>
      </c>
      <c r="N40">
        <f>'[5]Fuel Type'!M6</f>
        <v>1.271074236292296</v>
      </c>
      <c r="O40">
        <f>'[5]Fuel Type'!N6</f>
        <v>1.097179360090542</v>
      </c>
      <c r="P40">
        <f>'[5]Fuel Type'!O6</f>
        <v>0.69707290715227355</v>
      </c>
      <c r="Q40">
        <f>'[5]Fuel Type'!P6</f>
        <v>0.69707290715227355</v>
      </c>
    </row>
    <row r="41" spans="1:17" x14ac:dyDescent="0.35">
      <c r="A41" t="str">
        <f>'[5]Fuel Type'!$A7</f>
        <v>Hydro</v>
      </c>
      <c r="B41">
        <v>2017</v>
      </c>
      <c r="C41">
        <f>'[5]Fuel Type'!B7</f>
        <v>11974656.311985839</v>
      </c>
      <c r="D41">
        <f>'[5]Fuel Type'!C7</f>
        <v>1097181.4585299999</v>
      </c>
      <c r="E41">
        <f>'[5]Fuel Type'!D7</f>
        <v>52.455547535087092</v>
      </c>
      <c r="F41">
        <f>'[5]Fuel Type'!E7</f>
        <v>49.896470693207661</v>
      </c>
      <c r="G41">
        <f>'[5]Fuel Type'!F7</f>
        <v>10.17786008752841</v>
      </c>
      <c r="H41">
        <f>'[5]Fuel Type'!G7</f>
        <v>7.5938546564070437</v>
      </c>
      <c r="I41">
        <f>'[5]Fuel Type'!H7</f>
        <v>47.809363826988893</v>
      </c>
      <c r="J41">
        <f>'[5]Fuel Type'!I7</f>
        <v>45.476953976290112</v>
      </c>
      <c r="K41">
        <f>'[5]Fuel Type'!J7</f>
        <v>9.2763690166298201</v>
      </c>
      <c r="L41">
        <f>'[5]Fuel Type'!K7</f>
        <v>6.921238594918715</v>
      </c>
      <c r="M41">
        <f>'[5]Fuel Type'!L7</f>
        <v>1298.6796517031109</v>
      </c>
      <c r="N41">
        <f>'[5]Fuel Type'!M7</f>
        <v>4.0391444854237903</v>
      </c>
      <c r="O41">
        <f>'[5]Fuel Type'!N7</f>
        <v>3.842092284095818</v>
      </c>
      <c r="P41">
        <f>'[5]Fuel Type'!O7</f>
        <v>0.7837082897372718</v>
      </c>
      <c r="Q41">
        <f>'[5]Fuel Type'!P7</f>
        <v>0.7837082897372718</v>
      </c>
    </row>
    <row r="42" spans="1:17" x14ac:dyDescent="0.35">
      <c r="A42" t="str">
        <f>'[5]Fuel Type'!$A8</f>
        <v>Liquid Fuel</v>
      </c>
      <c r="B42">
        <v>2017</v>
      </c>
      <c r="C42">
        <f>'[5]Fuel Type'!B8</f>
        <v>90729.708310000002</v>
      </c>
      <c r="D42">
        <f>'[5]Fuel Type'!C8</f>
        <v>1027.826219166667</v>
      </c>
      <c r="E42">
        <f>'[5]Fuel Type'!D8</f>
        <v>9.755647436480622</v>
      </c>
      <c r="F42">
        <f>'[5]Fuel Type'!E8</f>
        <v>9.5971989308831027</v>
      </c>
      <c r="G42">
        <f>'[5]Fuel Type'!F8</f>
        <v>-9.4084222759627405</v>
      </c>
      <c r="H42">
        <f>'[5]Fuel Type'!G8</f>
        <v>-9.5683083761779084</v>
      </c>
      <c r="I42">
        <f>'[5]Fuel Type'!H8</f>
        <v>9491.5339330322167</v>
      </c>
      <c r="J42">
        <f>'[5]Fuel Type'!I8</f>
        <v>9337.3750853176807</v>
      </c>
      <c r="K42">
        <f>'[5]Fuel Type'!J8</f>
        <v>-9153.7091587241594</v>
      </c>
      <c r="L42">
        <f>'[5]Fuel Type'!K8</f>
        <v>-9309.26668122519</v>
      </c>
      <c r="M42">
        <f>'[5]Fuel Type'!L8</f>
        <v>66.824324438029109</v>
      </c>
      <c r="N42">
        <f>'[5]Fuel Type'!M8</f>
        <v>14.59894659395729</v>
      </c>
      <c r="O42">
        <f>'[5]Fuel Type'!N8</f>
        <v>14.36183457385081</v>
      </c>
      <c r="P42">
        <f>'[5]Fuel Type'!O8</f>
        <v>-14.079337658980499</v>
      </c>
      <c r="Q42">
        <f>'[5]Fuel Type'!P8</f>
        <v>-14.079337658980499</v>
      </c>
    </row>
    <row r="43" spans="1:17" x14ac:dyDescent="0.35">
      <c r="A43" t="str">
        <f>'[5]Fuel Type'!$A9</f>
        <v>Pumped Hydro (Pumping)</v>
      </c>
      <c r="B43">
        <v>2017</v>
      </c>
      <c r="C43">
        <f>'[5]Fuel Type'!B9</f>
        <v>-389366.57945000002</v>
      </c>
      <c r="D43">
        <f>'[5]Fuel Type'!C9</f>
        <v>-33020.850574999997</v>
      </c>
      <c r="E43">
        <f>'[5]Fuel Type'!D9</f>
        <v>0.40916962165745002</v>
      </c>
      <c r="F43">
        <f>'[5]Fuel Type'!E9</f>
        <v>0.40032824715961762</v>
      </c>
      <c r="G43">
        <f>'[5]Fuel Type'!F9</f>
        <v>-0.39561534247017688</v>
      </c>
      <c r="H43">
        <f>'[5]Fuel Type'!G9</f>
        <v>-0.38677396797234442</v>
      </c>
      <c r="I43">
        <f>'[5]Fuel Type'!H9</f>
        <v>12.391250211078191</v>
      </c>
      <c r="J43">
        <f>'[5]Fuel Type'!I9</f>
        <v>12.12349894653244</v>
      </c>
      <c r="K43">
        <f>'[5]Fuel Type'!J9</f>
        <v>-11.980773831722439</v>
      </c>
      <c r="L43">
        <f>'[5]Fuel Type'!K9</f>
        <v>-11.71302256717669</v>
      </c>
      <c r="M43">
        <f>'[5]Fuel Type'!L9</f>
        <v>-26.85735695557079</v>
      </c>
      <c r="N43">
        <f>'[5]Fuel Type'!M9</f>
        <v>-1.5234917655312299</v>
      </c>
      <c r="O43">
        <f>'[5]Fuel Type'!N9</f>
        <v>-1.4905720165311389</v>
      </c>
      <c r="P43">
        <f>'[5]Fuel Type'!O9</f>
        <v>1.4730241070431089</v>
      </c>
      <c r="Q43">
        <f>'[5]Fuel Type'!P9</f>
        <v>1.4730241070431089</v>
      </c>
    </row>
    <row r="44" spans="1:17" x14ac:dyDescent="0.35">
      <c r="A44" t="str">
        <f>'[5]Fuel Type'!$A10</f>
        <v>Pumped Hydro (Release)</v>
      </c>
      <c r="B44">
        <v>2017</v>
      </c>
      <c r="C44">
        <f>'[5]Fuel Type'!B10</f>
        <v>564229.57857999997</v>
      </c>
      <c r="D44">
        <f>'[5]Fuel Type'!C10</f>
        <v>79591.92472333333</v>
      </c>
      <c r="E44">
        <f>'[5]Fuel Type'!D10</f>
        <v>39.883569585006349</v>
      </c>
      <c r="F44">
        <f>'[5]Fuel Type'!E10</f>
        <v>38.789930979510473</v>
      </c>
      <c r="G44">
        <f>'[5]Fuel Type'!F10</f>
        <v>34.968183073278411</v>
      </c>
      <c r="H44">
        <f>'[5]Fuel Type'!G10</f>
        <v>33.874544467782528</v>
      </c>
      <c r="I44">
        <f>'[5]Fuel Type'!H10</f>
        <v>501.10070492256858</v>
      </c>
      <c r="J44">
        <f>'[5]Fuel Type'!I10</f>
        <v>487.36013250523553</v>
      </c>
      <c r="K44">
        <f>'[5]Fuel Type'!J10</f>
        <v>439.34335291965948</v>
      </c>
      <c r="L44">
        <f>'[5]Fuel Type'!K10</f>
        <v>425.60278050232648</v>
      </c>
      <c r="M44">
        <f>'[5]Fuel Type'!L10</f>
        <v>166.6887855289078</v>
      </c>
      <c r="N44">
        <f>'[5]Fuel Type'!M10</f>
        <v>23.926966327371549</v>
      </c>
      <c r="O44">
        <f>'[5]Fuel Type'!N10</f>
        <v>23.270870236668301</v>
      </c>
      <c r="P44">
        <f>'[5]Fuel Type'!O10</f>
        <v>20.9781257703231</v>
      </c>
      <c r="Q44">
        <f>'[5]Fuel Type'!P10</f>
        <v>20.9781257703231</v>
      </c>
    </row>
    <row r="45" spans="1:17" x14ac:dyDescent="0.35">
      <c r="A45" t="str">
        <f>'[5]Fuel Type'!$A11</f>
        <v>Solar</v>
      </c>
      <c r="B45">
        <v>2017</v>
      </c>
      <c r="C45">
        <f>'[5]Fuel Type'!B11</f>
        <v>529247.98547166667</v>
      </c>
      <c r="D45">
        <f>'[5]Fuel Type'!C11</f>
        <v>16839.136644166669</v>
      </c>
      <c r="E45">
        <f>'[5]Fuel Type'!D11</f>
        <v>10.007815762501791</v>
      </c>
      <c r="F45">
        <f>'[5]Fuel Type'!E11</f>
        <v>9.8598202811785001</v>
      </c>
      <c r="G45">
        <f>'[5]Fuel Type'!F11</f>
        <v>-6.0689097687340423</v>
      </c>
      <c r="H45">
        <f>'[5]Fuel Type'!G11</f>
        <v>-6.2169052500573292</v>
      </c>
      <c r="I45">
        <f>'[5]Fuel Type'!H11</f>
        <v>594.31881657475878</v>
      </c>
      <c r="J45">
        <f>'[5]Fuel Type'!I11</f>
        <v>585.53003574527634</v>
      </c>
      <c r="K45">
        <f>'[5]Fuel Type'!J11</f>
        <v>-360.40504314313557</v>
      </c>
      <c r="L45">
        <f>'[5]Fuel Type'!K11</f>
        <v>-369.19382397261802</v>
      </c>
      <c r="M45">
        <f>'[5]Fuel Type'!L11</f>
        <v>55.249982446959123</v>
      </c>
      <c r="N45">
        <f>'[5]Fuel Type'!M11</f>
        <v>18.113699442546348</v>
      </c>
      <c r="O45">
        <f>'[5]Fuel Type'!N11</f>
        <v>17.845834232877969</v>
      </c>
      <c r="P45">
        <f>'[5]Fuel Type'!O11</f>
        <v>-10.98445555989143</v>
      </c>
      <c r="Q45">
        <f>'[5]Fuel Type'!P11</f>
        <v>-10.98445555989143</v>
      </c>
    </row>
    <row r="46" spans="1:17" x14ac:dyDescent="0.35">
      <c r="A46" t="str">
        <f>'[5]Fuel Type'!A12</f>
        <v>Wind</v>
      </c>
      <c r="B46">
        <v>2017</v>
      </c>
      <c r="C46">
        <f>'[5]Fuel Type'!B12</f>
        <v>8183399.9281550013</v>
      </c>
      <c r="D46">
        <f>'[5]Fuel Type'!C12</f>
        <v>1185298.6156933331</v>
      </c>
      <c r="E46">
        <f>'[5]Fuel Type'!D12</f>
        <v>467.23276506879142</v>
      </c>
      <c r="F46">
        <f>'[5]Fuel Type'!E12</f>
        <v>45.409732924134516</v>
      </c>
      <c r="G46">
        <f>'[5]Fuel Type'!F12</f>
        <v>455.84720024388639</v>
      </c>
      <c r="H46">
        <f>'[5]Fuel Type'!G12</f>
        <v>33.179543114078072</v>
      </c>
      <c r="I46">
        <f>'[5]Fuel Type'!H12</f>
        <v>394.1899187956837</v>
      </c>
      <c r="J46">
        <f>'[5]Fuel Type'!I12</f>
        <v>38.310795543764613</v>
      </c>
      <c r="K46">
        <f>'[5]Fuel Type'!J12</f>
        <v>384.58426780262567</v>
      </c>
      <c r="L46">
        <f>'[5]Fuel Type'!K12</f>
        <v>27.992560418768299</v>
      </c>
      <c r="M46">
        <f>'[5]Fuel Type'!L12</f>
        <v>705.58264686817654</v>
      </c>
      <c r="N46">
        <f>'[5]Fuel Type'!M12</f>
        <v>66.219424066431742</v>
      </c>
      <c r="O46">
        <f>'[5]Fuel Type'!N12</f>
        <v>6.4357780234096928</v>
      </c>
      <c r="P46">
        <f>'[5]Fuel Type'!O12</f>
        <v>64.605783924424088</v>
      </c>
      <c r="Q46">
        <f>'[5]Fuel Type'!P12</f>
        <v>64.605783924424088</v>
      </c>
    </row>
    <row r="47" spans="1:17" x14ac:dyDescent="0.35">
      <c r="A47" t="str">
        <f>'[6]Fuel Type'!A2</f>
        <v>Battery (Charge)</v>
      </c>
      <c r="B47">
        <v>2018</v>
      </c>
      <c r="C47">
        <f>'[6]Fuel Type'!B2</f>
        <v>-51070.50562333336</v>
      </c>
      <c r="D47">
        <f>'[6]Fuel Type'!C2</f>
        <v>-1043.5386699999999</v>
      </c>
      <c r="E47">
        <f>'[6]Fuel Type'!D2</f>
        <v>0.27949941552720359</v>
      </c>
      <c r="F47">
        <f>'[6]Fuel Type'!E2</f>
        <v>0.25509680957885461</v>
      </c>
      <c r="G47">
        <f>'[6]Fuel Type'!F2</f>
        <v>0.21009179739181369</v>
      </c>
      <c r="H47">
        <f>'[6]Fuel Type'!G2</f>
        <v>0.25036395731387118</v>
      </c>
      <c r="I47">
        <f>'[6]Fuel Type'!H2</f>
        <v>267.8381008412498</v>
      </c>
      <c r="J47">
        <f>'[6]Fuel Type'!I2</f>
        <v>244.4536239168354</v>
      </c>
      <c r="K47">
        <f>'[6]Fuel Type'!J2</f>
        <v>201.32631730054979</v>
      </c>
      <c r="L47">
        <f>'[6]Fuel Type'!K2</f>
        <v>239.91823639259221</v>
      </c>
      <c r="M47">
        <f>'[6]Fuel Type'!L2</f>
        <v>-3.670412828371787</v>
      </c>
      <c r="N47">
        <f>'[6]Fuel Type'!M2</f>
        <v>-7.6149313060021884</v>
      </c>
      <c r="O47">
        <f>'[6]Fuel Type'!N2</f>
        <v>-6.9500849497634514</v>
      </c>
      <c r="P47">
        <f>'[6]Fuel Type'!O2</f>
        <v>-5.7239282668105584</v>
      </c>
      <c r="Q47">
        <f>'[6]Fuel Type'!P2</f>
        <v>-5.7239282668105584</v>
      </c>
    </row>
    <row r="48" spans="1:17" x14ac:dyDescent="0.35">
      <c r="A48" t="str">
        <f>'[6]Fuel Type'!A3</f>
        <v>Battery (Discharge)</v>
      </c>
      <c r="B48">
        <v>2018</v>
      </c>
      <c r="C48">
        <f>'[6]Fuel Type'!B3</f>
        <v>42106.788415833333</v>
      </c>
      <c r="D48">
        <f>'[6]Fuel Type'!C3</f>
        <v>1031.7354616666671</v>
      </c>
      <c r="E48">
        <f>'[6]Fuel Type'!D3</f>
        <v>0.65173365371217018</v>
      </c>
      <c r="F48">
        <f>'[6]Fuel Type'!E3</f>
        <v>0.47303298612137118</v>
      </c>
      <c r="G48">
        <f>'[6]Fuel Type'!F3</f>
        <v>0.50608823934388292</v>
      </c>
      <c r="H48">
        <f>'[6]Fuel Type'!G3</f>
        <v>0.32637515865819172</v>
      </c>
      <c r="I48">
        <f>'[6]Fuel Type'!H3</f>
        <v>631.68678205492608</v>
      </c>
      <c r="J48">
        <f>'[6]Fuel Type'!I3</f>
        <v>458.48282209592088</v>
      </c>
      <c r="K48">
        <f>'[6]Fuel Type'!J3</f>
        <v>490.52131883336398</v>
      </c>
      <c r="L48">
        <f>'[6]Fuel Type'!K3</f>
        <v>316.33608689863672</v>
      </c>
      <c r="M48">
        <f>'[6]Fuel Type'!L3</f>
        <v>6.519076088957025</v>
      </c>
      <c r="N48">
        <f>'[6]Fuel Type'!M3</f>
        <v>9.9973315975890049</v>
      </c>
      <c r="O48">
        <f>'[6]Fuel Type'!N3</f>
        <v>7.2561353735794611</v>
      </c>
      <c r="P48">
        <f>'[6]Fuel Type'!O3</f>
        <v>7.7631896366598632</v>
      </c>
      <c r="Q48">
        <f>'[6]Fuel Type'!P3</f>
        <v>7.7631896366598632</v>
      </c>
    </row>
    <row r="49" spans="1:17" x14ac:dyDescent="0.35">
      <c r="A49" t="str">
        <f>'[6]Fuel Type'!A4</f>
        <v>Black Coal</v>
      </c>
      <c r="B49">
        <v>2018</v>
      </c>
      <c r="C49">
        <f>'[6]Fuel Type'!B4</f>
        <v>110300621.3397433</v>
      </c>
      <c r="D49">
        <f>'[6]Fuel Type'!C4</f>
        <v>380851.97411750001</v>
      </c>
      <c r="E49">
        <f>'[6]Fuel Type'!D4</f>
        <v>12.353369771904021</v>
      </c>
      <c r="F49">
        <f>'[6]Fuel Type'!E4</f>
        <v>9.7958146322540216</v>
      </c>
      <c r="G49">
        <f>'[6]Fuel Type'!F4</f>
        <v>9.699008842727503</v>
      </c>
      <c r="H49">
        <f>'[6]Fuel Type'!G4</f>
        <v>7.1414537030775023</v>
      </c>
      <c r="I49">
        <f>'[6]Fuel Type'!H4</f>
        <v>32.436144779159733</v>
      </c>
      <c r="J49">
        <f>'[6]Fuel Type'!I4</f>
        <v>25.720792586024061</v>
      </c>
      <c r="K49">
        <f>'[6]Fuel Type'!J4</f>
        <v>25.466610394239879</v>
      </c>
      <c r="L49">
        <f>'[6]Fuel Type'!K4</f>
        <v>18.751258201104211</v>
      </c>
      <c r="M49">
        <f>'[6]Fuel Type'!L4</f>
        <v>8819.6622769258611</v>
      </c>
      <c r="N49">
        <f>'[6]Fuel Type'!M4</f>
        <v>0.14006624498789599</v>
      </c>
      <c r="O49">
        <f>'[6]Fuel Type'!N4</f>
        <v>0.1110679108187848</v>
      </c>
      <c r="P49">
        <f>'[6]Fuel Type'!O4</f>
        <v>0.1099702974806893</v>
      </c>
      <c r="Q49">
        <f>'[6]Fuel Type'!P4</f>
        <v>0.1099702974806893</v>
      </c>
    </row>
    <row r="50" spans="1:17" x14ac:dyDescent="0.35">
      <c r="A50" t="str">
        <f>'[6]Fuel Type'!A5</f>
        <v>Brown Coal</v>
      </c>
      <c r="B50">
        <v>2018</v>
      </c>
      <c r="C50">
        <f>'[6]Fuel Type'!B5</f>
        <v>36008310.534977488</v>
      </c>
      <c r="D50">
        <f>'[6]Fuel Type'!C5</f>
        <v>1526634.9148474999</v>
      </c>
      <c r="E50">
        <f>'[6]Fuel Type'!D5</f>
        <v>27.058676402524078</v>
      </c>
      <c r="F50">
        <f>'[6]Fuel Type'!E5</f>
        <v>22.971581549728938</v>
      </c>
      <c r="G50">
        <f>'[6]Fuel Type'!F5</f>
        <v>15.55292353182813</v>
      </c>
      <c r="H50">
        <f>'[6]Fuel Type'!G5</f>
        <v>10.37722084438383</v>
      </c>
      <c r="I50">
        <f>'[6]Fuel Type'!H5</f>
        <v>17.724392478752559</v>
      </c>
      <c r="J50">
        <f>'[6]Fuel Type'!I5</f>
        <v>15.04720043169171</v>
      </c>
      <c r="K50">
        <f>'[6]Fuel Type'!J5</f>
        <v>10.18771638232953</v>
      </c>
      <c r="L50">
        <f>'[6]Fuel Type'!K5</f>
        <v>6.797447604177477</v>
      </c>
      <c r="M50">
        <f>'[6]Fuel Type'!L5</f>
        <v>3248.156282252306</v>
      </c>
      <c r="N50">
        <f>'[6]Fuel Type'!M5</f>
        <v>0.83304724438201339</v>
      </c>
      <c r="O50">
        <f>'[6]Fuel Type'!N5</f>
        <v>0.70721909765376811</v>
      </c>
      <c r="P50">
        <f>'[6]Fuel Type'!O5</f>
        <v>0.47882312857937881</v>
      </c>
      <c r="Q50">
        <f>'[6]Fuel Type'!P5</f>
        <v>0.47882312857937881</v>
      </c>
    </row>
    <row r="51" spans="1:17" x14ac:dyDescent="0.35">
      <c r="A51" t="str">
        <f>'[6]Fuel Type'!A6</f>
        <v>Gas</v>
      </c>
      <c r="B51">
        <v>2018</v>
      </c>
      <c r="C51">
        <f>'[6]Fuel Type'!B6</f>
        <v>15545862.050631629</v>
      </c>
      <c r="D51">
        <f>'[6]Fuel Type'!C6</f>
        <v>71806.897637500006</v>
      </c>
      <c r="E51">
        <f>'[6]Fuel Type'!D6</f>
        <v>9.5694277727593988</v>
      </c>
      <c r="F51">
        <f>'[6]Fuel Type'!E6</f>
        <v>6.3421556592152823</v>
      </c>
      <c r="G51">
        <f>'[6]Fuel Type'!F6</f>
        <v>6.6943031375336508</v>
      </c>
      <c r="H51">
        <f>'[6]Fuel Type'!G6</f>
        <v>3.4669620896897571</v>
      </c>
      <c r="I51">
        <f>'[6]Fuel Type'!H6</f>
        <v>133.26613581147001</v>
      </c>
      <c r="J51">
        <f>'[6]Fuel Type'!I6</f>
        <v>88.322373864863835</v>
      </c>
      <c r="K51">
        <f>'[6]Fuel Type'!J6</f>
        <v>93.226463721190726</v>
      </c>
      <c r="L51">
        <f>'[6]Fuel Type'!K6</f>
        <v>48.281741779068177</v>
      </c>
      <c r="M51">
        <f>'[6]Fuel Type'!L6</f>
        <v>1761.1671054619351</v>
      </c>
      <c r="N51">
        <f>'[6]Fuel Type'!M6</f>
        <v>0.54335717167789377</v>
      </c>
      <c r="O51">
        <f>'[6]Fuel Type'!N6</f>
        <v>0.36011095367079338</v>
      </c>
      <c r="P51">
        <f>'[6]Fuel Type'!O6</f>
        <v>0.38010607379461631</v>
      </c>
      <c r="Q51">
        <f>'[6]Fuel Type'!P6</f>
        <v>0.38010607379461631</v>
      </c>
    </row>
    <row r="52" spans="1:17" x14ac:dyDescent="0.35">
      <c r="A52" t="str">
        <f>'[6]Fuel Type'!A7</f>
        <v>Hydro</v>
      </c>
      <c r="B52">
        <v>2018</v>
      </c>
      <c r="C52">
        <f>'[6]Fuel Type'!B7</f>
        <v>15517339.69519834</v>
      </c>
      <c r="D52">
        <f>'[6]Fuel Type'!C7</f>
        <v>984533.42968416668</v>
      </c>
      <c r="E52">
        <f>'[6]Fuel Type'!D7</f>
        <v>118.46079759002779</v>
      </c>
      <c r="F52">
        <f>'[6]Fuel Type'!E7</f>
        <v>110.9993925645674</v>
      </c>
      <c r="G52">
        <f>'[6]Fuel Type'!F7</f>
        <v>70.445532273738522</v>
      </c>
      <c r="H52">
        <f>'[6]Fuel Type'!G7</f>
        <v>62.946268309248197</v>
      </c>
      <c r="I52">
        <f>'[6]Fuel Type'!H7</f>
        <v>120.321762591677</v>
      </c>
      <c r="J52">
        <f>'[6]Fuel Type'!I7</f>
        <v>112.74314230261881</v>
      </c>
      <c r="K52">
        <f>'[6]Fuel Type'!J7</f>
        <v>71.552199396964198</v>
      </c>
      <c r="L52">
        <f>'[6]Fuel Type'!K7</f>
        <v>63.93512542224294</v>
      </c>
      <c r="M52">
        <f>'[6]Fuel Type'!L7</f>
        <v>1333.5112099707189</v>
      </c>
      <c r="N52">
        <f>'[6]Fuel Type'!M7</f>
        <v>8.8833747106354632</v>
      </c>
      <c r="O52">
        <f>'[6]Fuel Type'!N7</f>
        <v>8.3238439793096823</v>
      </c>
      <c r="P52">
        <f>'[6]Fuel Type'!O7</f>
        <v>5.282710167489733</v>
      </c>
      <c r="Q52">
        <f>'[6]Fuel Type'!P7</f>
        <v>5.282710167489733</v>
      </c>
    </row>
    <row r="53" spans="1:17" x14ac:dyDescent="0.35">
      <c r="A53" t="str">
        <f>'[6]Fuel Type'!A8</f>
        <v>Liquid Fuel</v>
      </c>
      <c r="B53">
        <v>2018</v>
      </c>
      <c r="C53">
        <f>'[6]Fuel Type'!B8</f>
        <v>21432.084115833371</v>
      </c>
      <c r="D53">
        <f>'[6]Fuel Type'!C8</f>
        <v>1182.3203391666659</v>
      </c>
      <c r="E53">
        <f>'[6]Fuel Type'!D8</f>
        <v>2.3667898660051789</v>
      </c>
      <c r="F53">
        <f>'[6]Fuel Type'!E8</f>
        <v>1.9038648919241281</v>
      </c>
      <c r="G53">
        <f>'[6]Fuel Type'!F8</f>
        <v>0.68072248899840715</v>
      </c>
      <c r="H53">
        <f>'[6]Fuel Type'!G8</f>
        <v>0.2169441684804749</v>
      </c>
      <c r="I53">
        <f>'[6]Fuel Type'!H8</f>
        <v>2001.8177710394129</v>
      </c>
      <c r="J53">
        <f>'[6]Fuel Type'!I8</f>
        <v>1610.278389751822</v>
      </c>
      <c r="K53">
        <f>'[6]Fuel Type'!J8</f>
        <v>575.75131413048348</v>
      </c>
      <c r="L53">
        <f>'[6]Fuel Type'!K8</f>
        <v>183.4901771489302</v>
      </c>
      <c r="M53">
        <f>'[6]Fuel Type'!L8</f>
        <v>15.856118767663551</v>
      </c>
      <c r="N53">
        <f>'[6]Fuel Type'!M8</f>
        <v>14.92666585489971</v>
      </c>
      <c r="O53">
        <f>'[6]Fuel Type'!N8</f>
        <v>12.00713062144065</v>
      </c>
      <c r="P53">
        <f>'[6]Fuel Type'!O8</f>
        <v>4.2931217845482488</v>
      </c>
      <c r="Q53">
        <f>'[6]Fuel Type'!P8</f>
        <v>4.2931217845482488</v>
      </c>
    </row>
    <row r="54" spans="1:17" x14ac:dyDescent="0.35">
      <c r="A54" t="str">
        <f>'[6]Fuel Type'!A9</f>
        <v>Pumped Hydro (Pumping)</v>
      </c>
      <c r="B54">
        <v>2018</v>
      </c>
      <c r="C54">
        <f>'[6]Fuel Type'!B9</f>
        <v>-484433.21822500002</v>
      </c>
      <c r="D54">
        <f>'[6]Fuel Type'!C9</f>
        <v>-22393.537456666669</v>
      </c>
      <c r="E54">
        <f>'[6]Fuel Type'!D9</f>
        <v>0.34977280414431838</v>
      </c>
      <c r="F54">
        <f>'[6]Fuel Type'!E9</f>
        <v>0.34525360449269288</v>
      </c>
      <c r="G54">
        <f>'[6]Fuel Type'!F9</f>
        <v>-0.30233575190721668</v>
      </c>
      <c r="H54">
        <f>'[6]Fuel Type'!G9</f>
        <v>-0.29781655225559123</v>
      </c>
      <c r="I54">
        <f>'[6]Fuel Type'!H9</f>
        <v>15.61936361421939</v>
      </c>
      <c r="J54">
        <f>'[6]Fuel Type'!I9</f>
        <v>15.41755540681266</v>
      </c>
      <c r="K54">
        <f>'[6]Fuel Type'!J9</f>
        <v>-13.501026914227429</v>
      </c>
      <c r="L54">
        <f>'[6]Fuel Type'!K9</f>
        <v>-13.299218706820691</v>
      </c>
      <c r="M54">
        <f>'[6]Fuel Type'!L9</f>
        <v>-30.12533917131579</v>
      </c>
      <c r="N54">
        <f>'[6]Fuel Type'!M9</f>
        <v>-1.161058476902922</v>
      </c>
      <c r="O54">
        <f>'[6]Fuel Type'!N9</f>
        <v>-1.146057153180305</v>
      </c>
      <c r="P54">
        <f>'[6]Fuel Type'!O9</f>
        <v>1.0035928564584899</v>
      </c>
      <c r="Q54">
        <f>'[6]Fuel Type'!P9</f>
        <v>1.0035928564584899</v>
      </c>
    </row>
    <row r="55" spans="1:17" x14ac:dyDescent="0.35">
      <c r="A55" t="str">
        <f>'[6]Fuel Type'!A10</f>
        <v>Pumped Hydro (Release)</v>
      </c>
      <c r="B55">
        <v>2018</v>
      </c>
      <c r="C55">
        <f>'[6]Fuel Type'!B10</f>
        <v>802865.3380166667</v>
      </c>
      <c r="D55">
        <f>'[6]Fuel Type'!C10</f>
        <v>44229.974664166657</v>
      </c>
      <c r="E55">
        <f>'[6]Fuel Type'!D10</f>
        <v>7.4853601663686211</v>
      </c>
      <c r="F55">
        <f>'[6]Fuel Type'!E10</f>
        <v>5.3882742916805784</v>
      </c>
      <c r="G55">
        <f>'[6]Fuel Type'!F10</f>
        <v>6.8698741951746713</v>
      </c>
      <c r="H55">
        <f>'[6]Fuel Type'!G10</f>
        <v>4.7727883204866277</v>
      </c>
      <c r="I55">
        <f>'[6]Fuel Type'!H10</f>
        <v>169.23727004602961</v>
      </c>
      <c r="J55">
        <f>'[6]Fuel Type'!I10</f>
        <v>121.8240420120778</v>
      </c>
      <c r="K55">
        <f>'[6]Fuel Type'!J10</f>
        <v>155.3216850639611</v>
      </c>
      <c r="L55">
        <f>'[6]Fuel Type'!K10</f>
        <v>107.9084570300093</v>
      </c>
      <c r="M55">
        <f>'[6]Fuel Type'!L10</f>
        <v>106.7679220608768</v>
      </c>
      <c r="N55">
        <f>'[6]Fuel Type'!M10</f>
        <v>7.0108699522133859</v>
      </c>
      <c r="O55">
        <f>'[6]Fuel Type'!N10</f>
        <v>5.0467164553491051</v>
      </c>
      <c r="P55">
        <f>'[6]Fuel Type'!O10</f>
        <v>6.4343990803320246</v>
      </c>
      <c r="Q55">
        <f>'[6]Fuel Type'!P10</f>
        <v>6.4343990803320246</v>
      </c>
    </row>
    <row r="56" spans="1:17" x14ac:dyDescent="0.35">
      <c r="A56" t="str">
        <f>'[6]Fuel Type'!A11</f>
        <v>Solar</v>
      </c>
      <c r="B56">
        <v>2018</v>
      </c>
      <c r="C56">
        <f>'[6]Fuel Type'!B11</f>
        <v>1673609.2670033339</v>
      </c>
      <c r="D56">
        <f>'[6]Fuel Type'!C11</f>
        <v>54692.321822500002</v>
      </c>
      <c r="E56">
        <f>'[6]Fuel Type'!D11</f>
        <v>16.14609766681701</v>
      </c>
      <c r="F56">
        <f>'[6]Fuel Type'!E11</f>
        <v>7.455147763878113</v>
      </c>
      <c r="G56">
        <f>'[6]Fuel Type'!F11</f>
        <v>3.4163072809491588</v>
      </c>
      <c r="H56">
        <f>'[6]Fuel Type'!G11</f>
        <v>-5.3530056807176214</v>
      </c>
      <c r="I56">
        <f>'[6]Fuel Type'!H11</f>
        <v>295.21689935230779</v>
      </c>
      <c r="J56">
        <f>'[6]Fuel Type'!I11</f>
        <v>136.31068339123101</v>
      </c>
      <c r="K56">
        <f>'[6]Fuel Type'!J11</f>
        <v>62.464111361674107</v>
      </c>
      <c r="L56">
        <f>'[6]Fuel Type'!K11</f>
        <v>-97.874902771369207</v>
      </c>
      <c r="M56">
        <f>'[6]Fuel Type'!L11</f>
        <v>135.30209458203581</v>
      </c>
      <c r="N56">
        <f>'[6]Fuel Type'!M11</f>
        <v>11.933368597651221</v>
      </c>
      <c r="O56">
        <f>'[6]Fuel Type'!N11</f>
        <v>5.5100017386337932</v>
      </c>
      <c r="P56">
        <f>'[6]Fuel Type'!O11</f>
        <v>2.5249478151114628</v>
      </c>
      <c r="Q56">
        <f>'[6]Fuel Type'!P11</f>
        <v>2.5249478151114628</v>
      </c>
    </row>
    <row r="57" spans="1:17" x14ac:dyDescent="0.35">
      <c r="A57" t="str">
        <f>'[6]Fuel Type'!A12</f>
        <v>Wind</v>
      </c>
      <c r="B57">
        <v>2018</v>
      </c>
      <c r="C57">
        <f>'[6]Fuel Type'!B12</f>
        <v>10841273.76627833</v>
      </c>
      <c r="D57">
        <f>'[6]Fuel Type'!C12</f>
        <v>1740091.1907800001</v>
      </c>
      <c r="E57">
        <f>'[6]Fuel Type'!D12</f>
        <v>1204.085780094201</v>
      </c>
      <c r="F57">
        <f>'[6]Fuel Type'!E12</f>
        <v>102.9202514556133</v>
      </c>
      <c r="G57">
        <f>'[6]Fuel Type'!F12</f>
        <v>1154.8862106286761</v>
      </c>
      <c r="H57">
        <f>'[6]Fuel Type'!G12</f>
        <v>49.441345163176813</v>
      </c>
      <c r="I57">
        <f>'[6]Fuel Type'!H12</f>
        <v>691.96705694169214</v>
      </c>
      <c r="J57">
        <f>'[6]Fuel Type'!I12</f>
        <v>59.146470024642227</v>
      </c>
      <c r="K57">
        <f>'[6]Fuel Type'!J12</f>
        <v>663.69292411106073</v>
      </c>
      <c r="L57">
        <f>'[6]Fuel Type'!K12</f>
        <v>28.413077099145941</v>
      </c>
      <c r="M57">
        <f>'[6]Fuel Type'!L12</f>
        <v>844.20604451935537</v>
      </c>
      <c r="N57">
        <f>'[6]Fuel Type'!M12</f>
        <v>142.62937204859051</v>
      </c>
      <c r="O57">
        <f>'[6]Fuel Type'!N12</f>
        <v>12.19136632860884</v>
      </c>
      <c r="P57">
        <f>'[6]Fuel Type'!O12</f>
        <v>136.8014619329343</v>
      </c>
      <c r="Q57">
        <f>'[6]Fuel Type'!P12</f>
        <v>136.8014619329343</v>
      </c>
    </row>
    <row r="58" spans="1:17" x14ac:dyDescent="0.35">
      <c r="A58" t="str">
        <f>'[7]Fuel Type'!A2</f>
        <v>Battery (Charge)</v>
      </c>
      <c r="B58">
        <v>2019</v>
      </c>
      <c r="C58">
        <f>'[7]Fuel Type'!B2</f>
        <v>-84977.162891666667</v>
      </c>
      <c r="D58">
        <f>'[7]Fuel Type'!C2</f>
        <v>-3793.7668308333332</v>
      </c>
      <c r="E58">
        <f>'[7]Fuel Type'!D2</f>
        <v>0.78678791786167734</v>
      </c>
      <c r="F58">
        <f>'[7]Fuel Type'!E2</f>
        <v>0.77510517069150386</v>
      </c>
      <c r="G58">
        <f>'[7]Fuel Type'!F2</f>
        <v>0.69866689469137422</v>
      </c>
      <c r="H58">
        <f>'[7]Fuel Type'!G2</f>
        <v>0.74460383106025996</v>
      </c>
      <c r="I58">
        <f>'[7]Fuel Type'!H2</f>
        <v>207.38963487876049</v>
      </c>
      <c r="J58">
        <f>'[7]Fuel Type'!I2</f>
        <v>204.31017646944991</v>
      </c>
      <c r="K58">
        <f>'[7]Fuel Type'!J2</f>
        <v>184.16179112882011</v>
      </c>
      <c r="L58">
        <f>'[7]Fuel Type'!K2</f>
        <v>196.27032030766671</v>
      </c>
      <c r="M58">
        <f>'[7]Fuel Type'!L2</f>
        <v>-5.5592515087236611</v>
      </c>
      <c r="N58">
        <f>'[7]Fuel Type'!M2</f>
        <v>-14.152767087926099</v>
      </c>
      <c r="O58">
        <f>'[7]Fuel Type'!N2</f>
        <v>-13.94261744544562</v>
      </c>
      <c r="P58">
        <f>'[7]Fuel Type'!O2</f>
        <v>-12.56764320871282</v>
      </c>
      <c r="Q58">
        <f>'[7]Fuel Type'!P2</f>
        <v>-12.56764320871282</v>
      </c>
    </row>
    <row r="59" spans="1:17" x14ac:dyDescent="0.35">
      <c r="A59" t="str">
        <f>'[7]Fuel Type'!A3</f>
        <v>Battery (Discharge)</v>
      </c>
      <c r="B59">
        <v>2019</v>
      </c>
      <c r="C59">
        <f>'[7]Fuel Type'!B3</f>
        <v>68020.662180833344</v>
      </c>
      <c r="D59">
        <f>'[7]Fuel Type'!C3</f>
        <v>2799.8008783333339</v>
      </c>
      <c r="E59">
        <f>'[7]Fuel Type'!D3</f>
        <v>1.914557749096059</v>
      </c>
      <c r="F59">
        <f>'[7]Fuel Type'!E3</f>
        <v>1.3964448228240289</v>
      </c>
      <c r="G59">
        <f>'[7]Fuel Type'!F3</f>
        <v>1.7207014618856511</v>
      </c>
      <c r="H59">
        <f>'[7]Fuel Type'!G3</f>
        <v>1.1903129699151911</v>
      </c>
      <c r="I59">
        <f>'[7]Fuel Type'!H3</f>
        <v>683.81925440203372</v>
      </c>
      <c r="J59">
        <f>'[7]Fuel Type'!I3</f>
        <v>498.76576353362162</v>
      </c>
      <c r="K59">
        <f>'[7]Fuel Type'!J3</f>
        <v>614.57994216715542</v>
      </c>
      <c r="L59">
        <f>'[7]Fuel Type'!K3</f>
        <v>425.1420088930613</v>
      </c>
      <c r="M59">
        <f>'[7]Fuel Type'!L3</f>
        <v>12.02118711691957</v>
      </c>
      <c r="N59">
        <f>'[7]Fuel Type'!M3</f>
        <v>15.92652814131276</v>
      </c>
      <c r="O59">
        <f>'[7]Fuel Type'!N3</f>
        <v>11.616530125037009</v>
      </c>
      <c r="P59">
        <f>'[7]Fuel Type'!O3</f>
        <v>14.31390631515751</v>
      </c>
      <c r="Q59">
        <f>'[7]Fuel Type'!P3</f>
        <v>14.31390631515751</v>
      </c>
    </row>
    <row r="60" spans="1:17" x14ac:dyDescent="0.35">
      <c r="A60" t="str">
        <f>'[7]Fuel Type'!A4</f>
        <v>Black Coal</v>
      </c>
      <c r="B60">
        <v>2019</v>
      </c>
      <c r="C60">
        <f>'[7]Fuel Type'!B4</f>
        <v>106804187.0018158</v>
      </c>
      <c r="D60">
        <f>'[7]Fuel Type'!C4</f>
        <v>3720603.4397300002</v>
      </c>
      <c r="E60">
        <f>'[7]Fuel Type'!D4</f>
        <v>1346.7348688268571</v>
      </c>
      <c r="F60">
        <f>'[7]Fuel Type'!E4</f>
        <v>233.41946898803329</v>
      </c>
      <c r="G60">
        <f>'[7]Fuel Type'!F4</f>
        <v>1334.547163843022</v>
      </c>
      <c r="H60">
        <f>'[7]Fuel Type'!G4</f>
        <v>212.55930347802371</v>
      </c>
      <c r="I60">
        <f>'[7]Fuel Type'!H4</f>
        <v>361.96678593744127</v>
      </c>
      <c r="J60">
        <f>'[7]Fuel Type'!I4</f>
        <v>62.736992202795022</v>
      </c>
      <c r="K60">
        <f>'[7]Fuel Type'!J4</f>
        <v>358.69105252987362</v>
      </c>
      <c r="L60">
        <f>'[7]Fuel Type'!K4</f>
        <v>57.130330313689363</v>
      </c>
      <c r="M60">
        <f>'[7]Fuel Type'!L4</f>
        <v>8641.4604408089126</v>
      </c>
      <c r="N60">
        <f>'[7]Fuel Type'!M4</f>
        <v>15.584574830279401</v>
      </c>
      <c r="O60">
        <f>'[7]Fuel Type'!N4</f>
        <v>2.7011576409668012</v>
      </c>
      <c r="P60">
        <f>'[7]Fuel Type'!O4</f>
        <v>15.443537269935099</v>
      </c>
      <c r="Q60">
        <f>'[7]Fuel Type'!P4</f>
        <v>15.443537269935099</v>
      </c>
    </row>
    <row r="61" spans="1:17" x14ac:dyDescent="0.35">
      <c r="A61" t="str">
        <f>'[7]Fuel Type'!A5</f>
        <v>Brown Coal</v>
      </c>
      <c r="B61">
        <v>2019</v>
      </c>
      <c r="C61">
        <f>'[7]Fuel Type'!B5</f>
        <v>33267957.940335829</v>
      </c>
      <c r="D61">
        <f>'[7]Fuel Type'!C5</f>
        <v>369705.26035833341</v>
      </c>
      <c r="E61">
        <f>'[7]Fuel Type'!D5</f>
        <v>7.1978771945006619</v>
      </c>
      <c r="F61">
        <f>'[7]Fuel Type'!E5</f>
        <v>5.8010483300911169</v>
      </c>
      <c r="G61">
        <f>'[7]Fuel Type'!F5</f>
        <v>2.3884215043998891</v>
      </c>
      <c r="H61">
        <f>'[7]Fuel Type'!G5</f>
        <v>-0.22890565092556139</v>
      </c>
      <c r="I61">
        <f>'[7]Fuel Type'!H5</f>
        <v>19.46923121278877</v>
      </c>
      <c r="J61">
        <f>'[7]Fuel Type'!I5</f>
        <v>15.691008357491331</v>
      </c>
      <c r="K61">
        <f>'[7]Fuel Type'!J5</f>
        <v>6.460339520419411</v>
      </c>
      <c r="L61">
        <f>'[7]Fuel Type'!K5</f>
        <v>-0.61915713805017747</v>
      </c>
      <c r="M61">
        <f>'[7]Fuel Type'!L5</f>
        <v>3624.9889283513598</v>
      </c>
      <c r="N61">
        <f>'[7]Fuel Type'!M5</f>
        <v>0.198562735963286</v>
      </c>
      <c r="O61">
        <f>'[7]Fuel Type'!N5</f>
        <v>0.16002940822027351</v>
      </c>
      <c r="P61">
        <f>'[7]Fuel Type'!O5</f>
        <v>6.5887691013890609E-2</v>
      </c>
      <c r="Q61">
        <f>'[7]Fuel Type'!P5</f>
        <v>6.5887691013890609E-2</v>
      </c>
    </row>
    <row r="62" spans="1:17" x14ac:dyDescent="0.35">
      <c r="A62" t="str">
        <f>'[7]Fuel Type'!A6</f>
        <v>Gas</v>
      </c>
      <c r="B62">
        <v>2019</v>
      </c>
      <c r="C62">
        <f>'[7]Fuel Type'!B6</f>
        <v>17969023.68196664</v>
      </c>
      <c r="D62">
        <f>'[7]Fuel Type'!C6</f>
        <v>267169.31427999999</v>
      </c>
      <c r="E62">
        <f>'[7]Fuel Type'!D6</f>
        <v>68.867007167950476</v>
      </c>
      <c r="F62">
        <f>'[7]Fuel Type'!E6</f>
        <v>36.705196623051137</v>
      </c>
      <c r="G62">
        <f>'[7]Fuel Type'!F6</f>
        <v>23.653484790274241</v>
      </c>
      <c r="H62">
        <f>'[7]Fuel Type'!G6</f>
        <v>-8.6582511537689619</v>
      </c>
      <c r="I62">
        <f>'[7]Fuel Type'!H6</f>
        <v>257.76540750400761</v>
      </c>
      <c r="J62">
        <f>'[7]Fuel Type'!I6</f>
        <v>137.38552543718851</v>
      </c>
      <c r="K62">
        <f>'[7]Fuel Type'!J6</f>
        <v>88.533688286839734</v>
      </c>
      <c r="L62">
        <f>'[7]Fuel Type'!K6</f>
        <v>-32.407356275559792</v>
      </c>
      <c r="M62">
        <f>'[7]Fuel Type'!L6</f>
        <v>2430.5715720188041</v>
      </c>
      <c r="N62">
        <f>'[7]Fuel Type'!M6</f>
        <v>2.8333667669267748</v>
      </c>
      <c r="O62">
        <f>'[7]Fuel Type'!N6</f>
        <v>1.510146709753716</v>
      </c>
      <c r="P62">
        <f>'[7]Fuel Type'!O6</f>
        <v>0.97316553285562957</v>
      </c>
      <c r="Q62">
        <f>'[7]Fuel Type'!P6</f>
        <v>0.97316553285562957</v>
      </c>
    </row>
    <row r="63" spans="1:17" x14ac:dyDescent="0.35">
      <c r="A63" t="str">
        <f>'[7]Fuel Type'!A7</f>
        <v>Hydro</v>
      </c>
      <c r="B63">
        <v>2019</v>
      </c>
      <c r="C63">
        <f>'[7]Fuel Type'!B7</f>
        <v>12592503.41640833</v>
      </c>
      <c r="D63">
        <f>'[7]Fuel Type'!C7</f>
        <v>1315945.8544925</v>
      </c>
      <c r="E63">
        <f>'[7]Fuel Type'!D7</f>
        <v>311.05284679931248</v>
      </c>
      <c r="F63">
        <f>'[7]Fuel Type'!E7</f>
        <v>259.44730814603457</v>
      </c>
      <c r="G63">
        <f>'[7]Fuel Type'!F7</f>
        <v>231.86811322271481</v>
      </c>
      <c r="H63">
        <f>'[7]Fuel Type'!G7</f>
        <v>179.87362241874479</v>
      </c>
      <c r="I63">
        <f>'[7]Fuel Type'!H7</f>
        <v>236.3720708852959</v>
      </c>
      <c r="J63">
        <f>'[7]Fuel Type'!I7</f>
        <v>197.156522253791</v>
      </c>
      <c r="K63">
        <f>'[7]Fuel Type'!J7</f>
        <v>176.19882492212091</v>
      </c>
      <c r="L63">
        <f>'[7]Fuel Type'!K7</f>
        <v>136.68770778423391</v>
      </c>
      <c r="M63">
        <f>'[7]Fuel Type'!L7</f>
        <v>1515.3099625296959</v>
      </c>
      <c r="N63">
        <f>'[7]Fuel Type'!M7</f>
        <v>20.527341236510669</v>
      </c>
      <c r="O63">
        <f>'[7]Fuel Type'!N7</f>
        <v>17.121731827916381</v>
      </c>
      <c r="P63">
        <f>'[7]Fuel Type'!O7</f>
        <v>15.3016952937885</v>
      </c>
      <c r="Q63">
        <f>'[7]Fuel Type'!P7</f>
        <v>15.3016952937885</v>
      </c>
    </row>
    <row r="64" spans="1:17" x14ac:dyDescent="0.35">
      <c r="A64" t="str">
        <f>'[7]Fuel Type'!A8</f>
        <v>Liquid Fuel</v>
      </c>
      <c r="B64">
        <v>2019</v>
      </c>
      <c r="C64">
        <f>'[7]Fuel Type'!B8</f>
        <v>21284.69900333336</v>
      </c>
      <c r="D64">
        <f>'[7]Fuel Type'!C8</f>
        <v>3767.937364999998</v>
      </c>
      <c r="E64">
        <f>'[7]Fuel Type'!D8</f>
        <v>3.8823156224948869</v>
      </c>
      <c r="F64">
        <f>'[7]Fuel Type'!E8</f>
        <v>2.5802006691268469</v>
      </c>
      <c r="G64">
        <f>'[7]Fuel Type'!F8</f>
        <v>0.65358742537668302</v>
      </c>
      <c r="H64">
        <f>'[7]Fuel Type'!G8</f>
        <v>-0.65085806064267959</v>
      </c>
      <c r="I64">
        <f>'[7]Fuel Type'!H8</f>
        <v>1030.355668477225</v>
      </c>
      <c r="J64">
        <f>'[7]Fuel Type'!I8</f>
        <v>684.77801491449372</v>
      </c>
      <c r="K64">
        <f>'[7]Fuel Type'!J8</f>
        <v>173.46026806278491</v>
      </c>
      <c r="L64">
        <f>'[7]Fuel Type'!K8</f>
        <v>-172.73590232375849</v>
      </c>
      <c r="M64">
        <f>'[7]Fuel Type'!L8</f>
        <v>26.605342411817851</v>
      </c>
      <c r="N64">
        <f>'[7]Fuel Type'!M8</f>
        <v>14.592240770298821</v>
      </c>
      <c r="O64">
        <f>'[7]Fuel Type'!N8</f>
        <v>9.698054733476182</v>
      </c>
      <c r="P64">
        <f>'[7]Fuel Type'!O8</f>
        <v>2.4566021938750371</v>
      </c>
      <c r="Q64">
        <f>'[7]Fuel Type'!P8</f>
        <v>2.4566021938750371</v>
      </c>
    </row>
    <row r="65" spans="1:17" x14ac:dyDescent="0.35">
      <c r="A65" t="str">
        <f>'[7]Fuel Type'!A9</f>
        <v>Pumped Hydro (Pumping)</v>
      </c>
      <c r="B65">
        <v>2019</v>
      </c>
      <c r="C65">
        <f>'[7]Fuel Type'!B9</f>
        <v>-722735.25390083331</v>
      </c>
      <c r="D65">
        <f>'[7]Fuel Type'!C9</f>
        <v>-39800.492400833333</v>
      </c>
      <c r="E65">
        <f>'[7]Fuel Type'!D9</f>
        <v>0.83300508921102934</v>
      </c>
      <c r="F65">
        <f>'[7]Fuel Type'!E9</f>
        <v>0.80552479156802725</v>
      </c>
      <c r="G65">
        <f>'[7]Fuel Type'!F9</f>
        <v>-0.77595708305208022</v>
      </c>
      <c r="H65">
        <f>'[7]Fuel Type'!G9</f>
        <v>-0.74847678540907814</v>
      </c>
      <c r="I65">
        <f>'[7]Fuel Type'!H9</f>
        <v>20.92951717335005</v>
      </c>
      <c r="J65">
        <f>'[7]Fuel Type'!I9</f>
        <v>20.239065975755651</v>
      </c>
      <c r="K65">
        <f>'[7]Fuel Type'!J9</f>
        <v>-19.496167917657051</v>
      </c>
      <c r="L65">
        <f>'[7]Fuel Type'!K9</f>
        <v>-18.805716720062659</v>
      </c>
      <c r="M65">
        <f>'[7]Fuel Type'!L9</f>
        <v>-42.044009038167161</v>
      </c>
      <c r="N65">
        <f>'[7]Fuel Type'!M9</f>
        <v>-1.9812694085733711</v>
      </c>
      <c r="O65">
        <f>'[7]Fuel Type'!N9</f>
        <v>-1.9159086157477969</v>
      </c>
      <c r="P65">
        <f>'[7]Fuel Type'!O9</f>
        <v>1.8455829993464079</v>
      </c>
      <c r="Q65">
        <f>'[7]Fuel Type'!P9</f>
        <v>1.8455829993464079</v>
      </c>
    </row>
    <row r="66" spans="1:17" x14ac:dyDescent="0.35">
      <c r="A66" t="str">
        <f>'[7]Fuel Type'!A10</f>
        <v>Pumped Hydro (Release)</v>
      </c>
      <c r="B66">
        <v>2019</v>
      </c>
      <c r="C66">
        <f>'[7]Fuel Type'!B10</f>
        <v>746083.56304000004</v>
      </c>
      <c r="D66">
        <f>'[7]Fuel Type'!C10</f>
        <v>49401.70951666667</v>
      </c>
      <c r="E66">
        <f>'[7]Fuel Type'!D10</f>
        <v>12.510094619345271</v>
      </c>
      <c r="F66">
        <f>'[7]Fuel Type'!E10</f>
        <v>12.192183908598251</v>
      </c>
      <c r="G66">
        <f>'[7]Fuel Type'!F10</f>
        <v>-6.5662822222802912</v>
      </c>
      <c r="H66">
        <f>'[7]Fuel Type'!G10</f>
        <v>-6.8841929330273164</v>
      </c>
      <c r="I66">
        <f>'[7]Fuel Type'!H10</f>
        <v>253.2320185220461</v>
      </c>
      <c r="J66">
        <f>'[7]Fuel Type'!I10</f>
        <v>246.7968017277816</v>
      </c>
      <c r="K66">
        <f>'[7]Fuel Type'!J10</f>
        <v>-132.91609311748661</v>
      </c>
      <c r="L66">
        <f>'[7]Fuel Type'!K10</f>
        <v>-139.351309911751</v>
      </c>
      <c r="M66">
        <f>'[7]Fuel Type'!L10</f>
        <v>108.8572385285205</v>
      </c>
      <c r="N66">
        <f>'[7]Fuel Type'!M10</f>
        <v>11.49220280474746</v>
      </c>
      <c r="O66">
        <f>'[7]Fuel Type'!N10</f>
        <v>11.20015910141235</v>
      </c>
      <c r="P66">
        <f>'[7]Fuel Type'!O10</f>
        <v>-6.032012488135944</v>
      </c>
      <c r="Q66">
        <f>'[7]Fuel Type'!P10</f>
        <v>-6.032012488135944</v>
      </c>
    </row>
    <row r="67" spans="1:17" x14ac:dyDescent="0.35">
      <c r="A67" t="str">
        <f>'[7]Fuel Type'!A11</f>
        <v>Solar</v>
      </c>
      <c r="B67">
        <v>2019</v>
      </c>
      <c r="C67">
        <f>'[7]Fuel Type'!B11</f>
        <v>4865758.0054600006</v>
      </c>
      <c r="D67">
        <f>'[7]Fuel Type'!C11</f>
        <v>595096.89507999993</v>
      </c>
      <c r="E67">
        <f>'[7]Fuel Type'!D11</f>
        <v>235.265643772581</v>
      </c>
      <c r="F67">
        <f>'[7]Fuel Type'!E11</f>
        <v>42.620908275245903</v>
      </c>
      <c r="G67">
        <f>'[7]Fuel Type'!F11</f>
        <v>215.8078088302338</v>
      </c>
      <c r="H67">
        <f>'[7]Fuel Type'!G11</f>
        <v>21.74803398330566</v>
      </c>
      <c r="I67">
        <f>'[7]Fuel Type'!H11</f>
        <v>395.34006263123558</v>
      </c>
      <c r="J67">
        <f>'[7]Fuel Type'!I11</f>
        <v>71.620115358720369</v>
      </c>
      <c r="K67">
        <f>'[7]Fuel Type'!J11</f>
        <v>362.64314368708369</v>
      </c>
      <c r="L67">
        <f>'[7]Fuel Type'!K11</f>
        <v>36.545366247259679</v>
      </c>
      <c r="M67">
        <f>'[7]Fuel Type'!L11</f>
        <v>360.57474933962629</v>
      </c>
      <c r="N67">
        <f>'[7]Fuel Type'!M11</f>
        <v>65.24739855008086</v>
      </c>
      <c r="O67">
        <f>'[7]Fuel Type'!N11</f>
        <v>11.820269820142389</v>
      </c>
      <c r="P67">
        <f>'[7]Fuel Type'!O11</f>
        <v>59.851059794251952</v>
      </c>
      <c r="Q67">
        <f>'[7]Fuel Type'!P11</f>
        <v>59.851059794251952</v>
      </c>
    </row>
    <row r="68" spans="1:17" x14ac:dyDescent="0.35">
      <c r="A68" t="str">
        <f>'[7]Fuel Type'!A12</f>
        <v>Wind</v>
      </c>
      <c r="B68">
        <v>2019</v>
      </c>
      <c r="C68">
        <f>'[7]Fuel Type'!B12</f>
        <v>13444689.89330834</v>
      </c>
      <c r="D68">
        <f>'[7]Fuel Type'!C12</f>
        <v>1869500.939546667</v>
      </c>
      <c r="E68">
        <f>'[7]Fuel Type'!D12</f>
        <v>880.33610731952081</v>
      </c>
      <c r="F68">
        <f>'[7]Fuel Type'!E12</f>
        <v>90.725545210670973</v>
      </c>
      <c r="G68">
        <f>'[7]Fuel Type'!F12</f>
        <v>841.6585799349449</v>
      </c>
      <c r="H68">
        <f>'[7]Fuel Type'!G12</f>
        <v>45.826900743297287</v>
      </c>
      <c r="I68">
        <f>'[7]Fuel Type'!H12</f>
        <v>470.89364262795851</v>
      </c>
      <c r="J68">
        <f>'[7]Fuel Type'!I12</f>
        <v>48.529285699461013</v>
      </c>
      <c r="K68">
        <f>'[7]Fuel Type'!J12</f>
        <v>450.20495156265491</v>
      </c>
      <c r="L68">
        <f>'[7]Fuel Type'!K12</f>
        <v>24.512905970729172</v>
      </c>
      <c r="M68">
        <f>'[7]Fuel Type'!L12</f>
        <v>1071.9503432807101</v>
      </c>
      <c r="N68">
        <f>'[7]Fuel Type'!M12</f>
        <v>82.124709678738213</v>
      </c>
      <c r="O68">
        <f>'[7]Fuel Type'!N12</f>
        <v>8.4635958912989313</v>
      </c>
      <c r="P68">
        <f>'[7]Fuel Type'!O12</f>
        <v>78.516564242989475</v>
      </c>
      <c r="Q68">
        <f>'[7]Fuel Type'!P12</f>
        <v>78.516564242989475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B5" sqref="B5:B11"/>
    </sheetView>
  </sheetViews>
  <sheetFormatPr defaultColWidth="9.36328125" defaultRowHeight="14.5" x14ac:dyDescent="0.35"/>
  <sheetData>
    <row r="1" spans="1:14" x14ac:dyDescent="0.35">
      <c r="A1" t="s">
        <v>8</v>
      </c>
    </row>
    <row r="3" spans="1:14" x14ac:dyDescent="0.35">
      <c r="B3" s="6" t="s">
        <v>33</v>
      </c>
      <c r="C3" s="6" t="s">
        <v>32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B4" s="6" t="s">
        <v>15</v>
      </c>
      <c r="C4" s="5" t="s">
        <v>11</v>
      </c>
      <c r="D4" s="5" t="s">
        <v>12</v>
      </c>
      <c r="E4" s="5" t="s">
        <v>0</v>
      </c>
      <c r="F4" s="5" t="s">
        <v>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9</v>
      </c>
      <c r="M4" s="5" t="s">
        <v>7</v>
      </c>
      <c r="N4" s="5" t="s">
        <v>16</v>
      </c>
    </row>
    <row r="5" spans="1:14" x14ac:dyDescent="0.35">
      <c r="B5" s="7">
        <v>2013</v>
      </c>
      <c r="C5" s="5"/>
      <c r="D5" s="5"/>
      <c r="E5" s="5">
        <v>42.391857628369962</v>
      </c>
      <c r="F5" s="5">
        <v>14.003396398934379</v>
      </c>
      <c r="G5" s="5">
        <v>51.722693508327097</v>
      </c>
      <c r="H5" s="5">
        <v>43.307949548961297</v>
      </c>
      <c r="I5" s="5">
        <v>-10.0162507624994</v>
      </c>
      <c r="J5" s="5">
        <v>0</v>
      </c>
      <c r="K5" s="5">
        <v>-1.692706501513876</v>
      </c>
      <c r="L5" s="5"/>
      <c r="M5" s="5">
        <v>112.4641315181812</v>
      </c>
      <c r="N5" s="5">
        <v>252.18107133876066</v>
      </c>
    </row>
    <row r="6" spans="1:14" x14ac:dyDescent="0.35">
      <c r="B6" s="7">
        <v>2014</v>
      </c>
      <c r="C6" s="5"/>
      <c r="D6" s="5"/>
      <c r="E6" s="5">
        <v>30.88076328444329</v>
      </c>
      <c r="F6" s="5">
        <v>43.230261238328353</v>
      </c>
      <c r="G6" s="5">
        <v>106.50079180606819</v>
      </c>
      <c r="H6" s="5">
        <v>-42.971029561220057</v>
      </c>
      <c r="I6" s="5">
        <v>-0.28539397577288639</v>
      </c>
      <c r="J6" s="5">
        <v>0</v>
      </c>
      <c r="K6" s="5">
        <v>-5.6824595334327519</v>
      </c>
      <c r="L6" s="5"/>
      <c r="M6" s="5">
        <v>27.49907086847886</v>
      </c>
      <c r="N6" s="5">
        <v>159.172004126893</v>
      </c>
    </row>
    <row r="7" spans="1:14" x14ac:dyDescent="0.35">
      <c r="B7" s="7">
        <v>2015</v>
      </c>
      <c r="C7" s="5"/>
      <c r="D7" s="5"/>
      <c r="E7" s="5">
        <v>55.972810868275332</v>
      </c>
      <c r="F7" s="5">
        <v>42.492864788948488</v>
      </c>
      <c r="G7" s="5">
        <v>24.528713041067579</v>
      </c>
      <c r="H7" s="5">
        <v>6.4362467812360711</v>
      </c>
      <c r="I7" s="5">
        <v>9.7568363673551969E-2</v>
      </c>
      <c r="J7" s="5">
        <v>-8.4764701190440696E-3</v>
      </c>
      <c r="K7" s="5">
        <v>38.690505566725072</v>
      </c>
      <c r="L7" s="5">
        <v>0.10889121192421269</v>
      </c>
      <c r="M7" s="5">
        <v>36.836870652759622</v>
      </c>
      <c r="N7" s="5">
        <v>205.15599480449089</v>
      </c>
    </row>
    <row r="8" spans="1:14" x14ac:dyDescent="0.35">
      <c r="B8" s="7">
        <v>2016</v>
      </c>
      <c r="C8" s="5"/>
      <c r="D8" s="5"/>
      <c r="E8" s="5">
        <v>101.12792445662831</v>
      </c>
      <c r="F8" s="5">
        <v>79.836419001532519</v>
      </c>
      <c r="G8" s="5">
        <v>24.392341938628888</v>
      </c>
      <c r="H8" s="5">
        <v>41.395516873214433</v>
      </c>
      <c r="I8" s="5">
        <v>0.24296469942049029</v>
      </c>
      <c r="J8" s="5">
        <v>-6.1964073336396404E-3</v>
      </c>
      <c r="K8" s="5">
        <v>32.020368361657738</v>
      </c>
      <c r="L8" s="5">
        <v>3.0551275543547578</v>
      </c>
      <c r="M8" s="5">
        <v>77.544810447464059</v>
      </c>
      <c r="N8" s="5">
        <v>359.60927692556754</v>
      </c>
    </row>
    <row r="9" spans="1:14" x14ac:dyDescent="0.35">
      <c r="B9" s="7">
        <v>2017</v>
      </c>
      <c r="C9" s="5">
        <v>-3.2111228520819469E-2</v>
      </c>
      <c r="D9" s="5">
        <v>3.2435601701541673E-2</v>
      </c>
      <c r="E9" s="5">
        <v>69.513462693653352</v>
      </c>
      <c r="F9" s="5">
        <v>43.74294093826267</v>
      </c>
      <c r="G9" s="5">
        <v>19.20282633230542</v>
      </c>
      <c r="H9" s="5">
        <v>10.17786008752841</v>
      </c>
      <c r="I9" s="5">
        <v>-9.4084222759627405</v>
      </c>
      <c r="J9" s="5">
        <v>-0.39561534247017688</v>
      </c>
      <c r="K9" s="5">
        <v>34.968183073278411</v>
      </c>
      <c r="L9" s="5">
        <v>-6.0689097687340423</v>
      </c>
      <c r="M9" s="5">
        <v>455.84720024388639</v>
      </c>
      <c r="N9" s="5">
        <v>617.57985035492834</v>
      </c>
    </row>
    <row r="10" spans="1:14" x14ac:dyDescent="0.35">
      <c r="B10" s="7">
        <v>2018</v>
      </c>
      <c r="C10" s="5">
        <v>0.21009179739181369</v>
      </c>
      <c r="D10" s="5">
        <v>0.50608823934388292</v>
      </c>
      <c r="E10" s="5">
        <v>9.699008842727503</v>
      </c>
      <c r="F10" s="5">
        <v>15.55292353182813</v>
      </c>
      <c r="G10" s="5">
        <v>6.6943031375336508</v>
      </c>
      <c r="H10" s="5">
        <v>70.445532273738522</v>
      </c>
      <c r="I10" s="5">
        <v>0.68072248899840715</v>
      </c>
      <c r="J10" s="5">
        <v>-0.30233575190721668</v>
      </c>
      <c r="K10" s="5">
        <v>6.8698741951746713</v>
      </c>
      <c r="L10" s="5">
        <v>3.4163072809491588</v>
      </c>
      <c r="M10" s="5">
        <v>1154.8862106286761</v>
      </c>
      <c r="N10" s="5">
        <v>1268.6587266644547</v>
      </c>
    </row>
    <row r="11" spans="1:14" x14ac:dyDescent="0.35">
      <c r="B11" s="7">
        <v>2019</v>
      </c>
      <c r="C11" s="5">
        <v>0.69866689469137422</v>
      </c>
      <c r="D11" s="5">
        <v>1.7207014618856511</v>
      </c>
      <c r="E11" s="5">
        <v>1334.547163843022</v>
      </c>
      <c r="F11" s="5">
        <v>2.3884215043998891</v>
      </c>
      <c r="G11" s="5">
        <v>23.653484790274241</v>
      </c>
      <c r="H11" s="5">
        <v>231.86811322271481</v>
      </c>
      <c r="I11" s="5">
        <v>0.65358742537668302</v>
      </c>
      <c r="J11" s="5">
        <v>-0.77595708305208022</v>
      </c>
      <c r="K11" s="5">
        <v>-6.5662822222802912</v>
      </c>
      <c r="L11" s="5">
        <v>215.8078088302338</v>
      </c>
      <c r="M11" s="5">
        <v>841.6585799349449</v>
      </c>
      <c r="N11" s="5">
        <v>2645.6542886022107</v>
      </c>
    </row>
    <row r="12" spans="1:14" x14ac:dyDescent="0.35">
      <c r="B12" s="4" t="s">
        <v>16</v>
      </c>
      <c r="C12" s="5">
        <v>0.87664746356236845</v>
      </c>
      <c r="D12" s="5">
        <v>2.2592253029310756</v>
      </c>
      <c r="E12" s="5">
        <v>1644.1329916171198</v>
      </c>
      <c r="F12" s="5">
        <v>241.24722740223444</v>
      </c>
      <c r="G12" s="5">
        <v>256.69515455420509</v>
      </c>
      <c r="H12" s="5">
        <v>360.66018922617349</v>
      </c>
      <c r="I12" s="5">
        <v>-18.035224036765896</v>
      </c>
      <c r="J12" s="5">
        <v>-1.4885810548821574</v>
      </c>
      <c r="K12" s="5">
        <v>98.607482939608971</v>
      </c>
      <c r="L12" s="5">
        <v>216.31922510872789</v>
      </c>
      <c r="M12" s="5">
        <v>2706.7368742943913</v>
      </c>
      <c r="N12" s="5">
        <v>5508.0112128173059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sqref="A1:M10"/>
    </sheetView>
  </sheetViews>
  <sheetFormatPr defaultColWidth="7.81640625" defaultRowHeight="14.5" x14ac:dyDescent="0.35"/>
  <sheetData>
    <row r="1" spans="1:13" x14ac:dyDescent="0.35">
      <c r="A1" s="6" t="s">
        <v>34</v>
      </c>
      <c r="B1" s="6" t="s">
        <v>32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5">
      <c r="A2" s="6" t="s">
        <v>15</v>
      </c>
      <c r="B2" s="5" t="s">
        <v>11</v>
      </c>
      <c r="C2" s="5" t="s">
        <v>12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9</v>
      </c>
      <c r="L2" s="5" t="s">
        <v>7</v>
      </c>
      <c r="M2" s="5" t="s">
        <v>16</v>
      </c>
    </row>
    <row r="3" spans="1:13" x14ac:dyDescent="0.35">
      <c r="A3" s="7">
        <v>2013</v>
      </c>
      <c r="B3" s="5"/>
      <c r="C3" s="5"/>
      <c r="D3" s="5">
        <v>-116.2370791058522</v>
      </c>
      <c r="E3" s="5">
        <v>6.5311044815119974</v>
      </c>
      <c r="F3" s="5">
        <v>10.38068977339392</v>
      </c>
      <c r="G3" s="5">
        <v>16.749204064469609</v>
      </c>
      <c r="H3" s="5">
        <v>-10.15450696051491</v>
      </c>
      <c r="I3" s="5">
        <v>0</v>
      </c>
      <c r="J3" s="5">
        <v>-1.692706501513876</v>
      </c>
      <c r="K3" s="5"/>
      <c r="L3" s="5">
        <v>8.3785773762707034</v>
      </c>
      <c r="M3" s="5">
        <v>-86.044716872234758</v>
      </c>
    </row>
    <row r="4" spans="1:13" x14ac:dyDescent="0.35">
      <c r="A4" s="7">
        <v>2014</v>
      </c>
      <c r="B4" s="5"/>
      <c r="C4" s="5"/>
      <c r="D4" s="5">
        <v>16.69369331143352</v>
      </c>
      <c r="E4" s="5">
        <v>17.866196267770398</v>
      </c>
      <c r="F4" s="5">
        <v>9.6017250549579707</v>
      </c>
      <c r="G4" s="5">
        <v>-68.56985257097557</v>
      </c>
      <c r="H4" s="5">
        <v>-0.32208801132231007</v>
      </c>
      <c r="I4" s="5">
        <v>0</v>
      </c>
      <c r="J4" s="5">
        <v>-5.7136664934327523</v>
      </c>
      <c r="K4" s="5"/>
      <c r="L4" s="5">
        <v>2.8480163376245011</v>
      </c>
      <c r="M4" s="5">
        <v>-27.595976103944238</v>
      </c>
    </row>
    <row r="5" spans="1:13" x14ac:dyDescent="0.35">
      <c r="A5" s="7">
        <v>2015</v>
      </c>
      <c r="B5" s="5"/>
      <c r="C5" s="5"/>
      <c r="D5" s="5">
        <v>43.414463280366611</v>
      </c>
      <c r="E5" s="5">
        <v>22.596688605343161</v>
      </c>
      <c r="F5" s="5">
        <v>15.017231758019371</v>
      </c>
      <c r="G5" s="5">
        <v>0.71598490152510663</v>
      </c>
      <c r="H5" s="5">
        <v>9.1820172821740625E-2</v>
      </c>
      <c r="I5" s="5">
        <v>-8.4764701190440696E-3</v>
      </c>
      <c r="J5" s="5">
        <v>24.524892086432871</v>
      </c>
      <c r="K5" s="5">
        <v>-6.3199995786640253E-3</v>
      </c>
      <c r="L5" s="5">
        <v>7.7884400367364952</v>
      </c>
      <c r="M5" s="5">
        <v>114.13472437154763</v>
      </c>
    </row>
    <row r="6" spans="1:13" x14ac:dyDescent="0.35">
      <c r="A6" s="7">
        <v>2016</v>
      </c>
      <c r="B6" s="5"/>
      <c r="C6" s="5"/>
      <c r="D6" s="5">
        <v>70.004287950801441</v>
      </c>
      <c r="E6" s="5">
        <v>48.843867046044537</v>
      </c>
      <c r="F6" s="5">
        <v>19.23832062870429</v>
      </c>
      <c r="G6" s="5">
        <v>34.191432702424763</v>
      </c>
      <c r="H6" s="5">
        <v>-0.1212871951411105</v>
      </c>
      <c r="I6" s="5">
        <v>-6.1964073336396404E-3</v>
      </c>
      <c r="J6" s="5">
        <v>25.548020877060718</v>
      </c>
      <c r="K6" s="5">
        <v>0.77181499658551744</v>
      </c>
      <c r="L6" s="5">
        <v>18.760295943933759</v>
      </c>
      <c r="M6" s="5">
        <v>217.23055654308021</v>
      </c>
    </row>
    <row r="7" spans="1:13" x14ac:dyDescent="0.35">
      <c r="A7" s="7">
        <v>2017</v>
      </c>
      <c r="B7" s="5">
        <v>-2.161228520819446E-3</v>
      </c>
      <c r="C7" s="5">
        <v>7.7606307678750007E-3</v>
      </c>
      <c r="D7" s="5">
        <v>59.152538488424959</v>
      </c>
      <c r="E7" s="5">
        <v>37.509372356350639</v>
      </c>
      <c r="F7" s="5">
        <v>14.364188340289861</v>
      </c>
      <c r="G7" s="5">
        <v>7.5938546564070437</v>
      </c>
      <c r="H7" s="5">
        <v>-9.5683083761779084</v>
      </c>
      <c r="I7" s="5">
        <v>-0.38677396797234442</v>
      </c>
      <c r="J7" s="5">
        <v>33.874544467782528</v>
      </c>
      <c r="K7" s="5">
        <v>-6.2169052500573292</v>
      </c>
      <c r="L7" s="5">
        <v>33.179543114078072</v>
      </c>
      <c r="M7" s="5">
        <v>169.50765323137256</v>
      </c>
    </row>
    <row r="8" spans="1:13" x14ac:dyDescent="0.35">
      <c r="A8" s="7">
        <v>2018</v>
      </c>
      <c r="B8" s="5">
        <v>0.25036395731387118</v>
      </c>
      <c r="C8" s="5">
        <v>0.32637515865819172</v>
      </c>
      <c r="D8" s="5">
        <v>7.1414537030775023</v>
      </c>
      <c r="E8" s="5">
        <v>10.37722084438383</v>
      </c>
      <c r="F8" s="5">
        <v>3.4669620896897571</v>
      </c>
      <c r="G8" s="5">
        <v>62.946268309248197</v>
      </c>
      <c r="H8" s="5">
        <v>0.2169441684804749</v>
      </c>
      <c r="I8" s="5">
        <v>-0.29781655225559123</v>
      </c>
      <c r="J8" s="5">
        <v>4.7727883204866277</v>
      </c>
      <c r="K8" s="5">
        <v>-5.3530056807176214</v>
      </c>
      <c r="L8" s="5">
        <v>49.441345163176813</v>
      </c>
      <c r="M8" s="5">
        <v>133.28889948154205</v>
      </c>
    </row>
    <row r="9" spans="1:13" x14ac:dyDescent="0.35">
      <c r="A9" s="7">
        <v>2019</v>
      </c>
      <c r="B9" s="5">
        <v>0.74460383106025996</v>
      </c>
      <c r="C9" s="5">
        <v>1.1903129699151911</v>
      </c>
      <c r="D9" s="5">
        <v>212.55930347802371</v>
      </c>
      <c r="E9" s="5">
        <v>-0.22890565092556139</v>
      </c>
      <c r="F9" s="5">
        <v>-8.6582511537689619</v>
      </c>
      <c r="G9" s="5">
        <v>179.87362241874479</v>
      </c>
      <c r="H9" s="5">
        <v>-0.65085806064267959</v>
      </c>
      <c r="I9" s="5">
        <v>-0.74847678540907814</v>
      </c>
      <c r="J9" s="5">
        <v>-6.8841929330273164</v>
      </c>
      <c r="K9" s="5">
        <v>21.74803398330566</v>
      </c>
      <c r="L9" s="5">
        <v>45.826900743297287</v>
      </c>
      <c r="M9" s="5">
        <v>444.77209284057335</v>
      </c>
    </row>
    <row r="10" spans="1:13" x14ac:dyDescent="0.35">
      <c r="A10" s="4" t="s">
        <v>16</v>
      </c>
      <c r="B10" s="5">
        <v>0.99280655985331168</v>
      </c>
      <c r="C10" s="5">
        <v>1.5244487593412579</v>
      </c>
      <c r="D10" s="5">
        <v>292.72866110627552</v>
      </c>
      <c r="E10" s="5">
        <v>143.495543950479</v>
      </c>
      <c r="F10" s="5">
        <v>63.410866491286214</v>
      </c>
      <c r="G10" s="5">
        <v>233.50051448184394</v>
      </c>
      <c r="H10" s="5">
        <v>-20.508284262496705</v>
      </c>
      <c r="I10" s="5">
        <v>-1.4477401830896974</v>
      </c>
      <c r="J10" s="5">
        <v>74.429679823788788</v>
      </c>
      <c r="K10" s="5">
        <v>10.943618049537562</v>
      </c>
      <c r="L10" s="5">
        <v>166.22311871511761</v>
      </c>
      <c r="M10" s="5">
        <v>965.2932334919368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/>
  </sheetViews>
  <sheetFormatPr defaultColWidth="6.6328125" defaultRowHeight="14.5" x14ac:dyDescent="0.35"/>
  <sheetData>
    <row r="1" spans="1:13" x14ac:dyDescent="0.35">
      <c r="A1" s="3" t="s">
        <v>35</v>
      </c>
      <c r="B1" s="3" t="s">
        <v>32</v>
      </c>
    </row>
    <row r="2" spans="1:13" x14ac:dyDescent="0.35">
      <c r="A2" s="3" t="s">
        <v>15</v>
      </c>
      <c r="B2" t="s">
        <v>11</v>
      </c>
      <c r="C2" t="s">
        <v>12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9</v>
      </c>
      <c r="L2" t="s">
        <v>7</v>
      </c>
      <c r="M2" t="s">
        <v>16</v>
      </c>
    </row>
    <row r="3" spans="1:13" x14ac:dyDescent="0.35">
      <c r="A3" s="7">
        <v>2013</v>
      </c>
      <c r="B3" s="5"/>
      <c r="C3" s="5"/>
      <c r="D3" s="5">
        <v>11.472788766538271</v>
      </c>
      <c r="E3" s="5">
        <v>0.93961746382220879</v>
      </c>
      <c r="F3" s="5">
        <v>7.4370782205689627</v>
      </c>
      <c r="G3" s="5">
        <v>12.648478568241689</v>
      </c>
      <c r="H3" s="5">
        <v>102.8988773199801</v>
      </c>
      <c r="I3" s="5">
        <v>0</v>
      </c>
      <c r="J3" s="5">
        <v>3.587391177963716</v>
      </c>
      <c r="K3" s="5"/>
      <c r="L3" s="5">
        <v>46.747788726658491</v>
      </c>
      <c r="M3" s="5">
        <v>185.73202024377343</v>
      </c>
    </row>
    <row r="4" spans="1:13" x14ac:dyDescent="0.35">
      <c r="A4" s="7">
        <v>2014</v>
      </c>
      <c r="B4" s="5"/>
      <c r="C4" s="5"/>
      <c r="D4" s="5">
        <v>0.75842913810489354</v>
      </c>
      <c r="E4" s="5">
        <v>2.4049218075521441</v>
      </c>
      <c r="F4" s="5">
        <v>7.8258376949970412</v>
      </c>
      <c r="G4" s="5">
        <v>26.4819399939547</v>
      </c>
      <c r="H4" s="5">
        <v>1.9654162509980011</v>
      </c>
      <c r="I4" s="5">
        <v>0</v>
      </c>
      <c r="J4" s="5">
        <v>29.117964484753369</v>
      </c>
      <c r="K4" s="5"/>
      <c r="L4" s="5">
        <v>15.047931073490471</v>
      </c>
      <c r="M4" s="5">
        <v>83.602440443850625</v>
      </c>
    </row>
    <row r="5" spans="1:13" x14ac:dyDescent="0.35">
      <c r="A5" s="7">
        <v>2015</v>
      </c>
      <c r="B5" s="5"/>
      <c r="C5" s="5"/>
      <c r="D5" s="5">
        <v>1.8199748105868889</v>
      </c>
      <c r="E5" s="5">
        <v>3.5193726901083782</v>
      </c>
      <c r="F5" s="5">
        <v>2.6879739224562549</v>
      </c>
      <c r="G5" s="5">
        <v>5.0372530491307499</v>
      </c>
      <c r="H5" s="5">
        <v>0.33351342518951771</v>
      </c>
      <c r="I5" s="5">
        <v>-0.1895025547571165</v>
      </c>
      <c r="J5" s="5">
        <v>72.15840966320728</v>
      </c>
      <c r="K5" s="5">
        <v>4.9453788162101224</v>
      </c>
      <c r="L5" s="5">
        <v>16.370461335347759</v>
      </c>
      <c r="M5" s="5">
        <v>106.68283515747983</v>
      </c>
    </row>
    <row r="6" spans="1:13" x14ac:dyDescent="0.35">
      <c r="A6" s="7">
        <v>2016</v>
      </c>
      <c r="B6" s="5"/>
      <c r="C6" s="5"/>
      <c r="D6" s="5">
        <v>1.8113246566431871</v>
      </c>
      <c r="E6" s="5">
        <v>4.5900082219748182</v>
      </c>
      <c r="F6" s="5">
        <v>2.0345381741035009</v>
      </c>
      <c r="G6" s="5">
        <v>5.3343600767592587</v>
      </c>
      <c r="H6" s="5">
        <v>10.81191679956722</v>
      </c>
      <c r="I6" s="5">
        <v>-4.9714094685086772E-2</v>
      </c>
      <c r="J6" s="5">
        <v>27.65159762792074</v>
      </c>
      <c r="K6" s="5">
        <v>13.74323475033732</v>
      </c>
      <c r="L6" s="5">
        <v>20.641073260641662</v>
      </c>
      <c r="M6" s="5">
        <v>86.568339473262625</v>
      </c>
    </row>
    <row r="7" spans="1:13" x14ac:dyDescent="0.35">
      <c r="A7" s="7">
        <v>2017</v>
      </c>
      <c r="B7" s="5">
        <v>-12.20962347473054</v>
      </c>
      <c r="C7" s="5">
        <v>12.198077509673549</v>
      </c>
      <c r="D7" s="5">
        <v>0.94094258638516526</v>
      </c>
      <c r="E7" s="5">
        <v>1.7283092238943669</v>
      </c>
      <c r="F7" s="5">
        <v>1.271074236292296</v>
      </c>
      <c r="G7" s="5">
        <v>4.0391444854237903</v>
      </c>
      <c r="H7" s="5">
        <v>14.59894659395729</v>
      </c>
      <c r="I7" s="5">
        <v>-1.5234917655312299</v>
      </c>
      <c r="J7" s="5">
        <v>23.926966327371549</v>
      </c>
      <c r="K7" s="5">
        <v>18.113699442546348</v>
      </c>
      <c r="L7" s="5">
        <v>66.219424066431742</v>
      </c>
      <c r="M7" s="5">
        <v>129.30346923171433</v>
      </c>
    </row>
    <row r="8" spans="1:13" x14ac:dyDescent="0.35">
      <c r="A8" s="7">
        <v>2018</v>
      </c>
      <c r="B8" s="5">
        <v>-7.6149313060021884</v>
      </c>
      <c r="C8" s="5">
        <v>9.9973315975890049</v>
      </c>
      <c r="D8" s="5">
        <v>0.14006624498789599</v>
      </c>
      <c r="E8" s="5">
        <v>0.83304724438201339</v>
      </c>
      <c r="F8" s="5">
        <v>0.54335717167789377</v>
      </c>
      <c r="G8" s="5">
        <v>8.8833747106354632</v>
      </c>
      <c r="H8" s="5">
        <v>14.92666585489971</v>
      </c>
      <c r="I8" s="5">
        <v>-1.161058476902922</v>
      </c>
      <c r="J8" s="5">
        <v>7.0108699522133859</v>
      </c>
      <c r="K8" s="5">
        <v>11.933368597651221</v>
      </c>
      <c r="L8" s="5">
        <v>142.62937204859051</v>
      </c>
      <c r="M8" s="5">
        <v>188.12146363972198</v>
      </c>
    </row>
    <row r="9" spans="1:13" x14ac:dyDescent="0.35">
      <c r="A9" s="7">
        <v>2019</v>
      </c>
      <c r="B9" s="5">
        <v>-14.152767087926099</v>
      </c>
      <c r="C9" s="5">
        <v>15.92652814131276</v>
      </c>
      <c r="D9" s="5">
        <v>15.584574830279401</v>
      </c>
      <c r="E9" s="5">
        <v>0.198562735963286</v>
      </c>
      <c r="F9" s="5">
        <v>2.8333667669267748</v>
      </c>
      <c r="G9" s="5">
        <v>20.527341236510669</v>
      </c>
      <c r="H9" s="5">
        <v>14.592240770298821</v>
      </c>
      <c r="I9" s="5">
        <v>-1.9812694085733711</v>
      </c>
      <c r="J9" s="5">
        <v>11.49220280474746</v>
      </c>
      <c r="K9" s="5">
        <v>65.24739855008086</v>
      </c>
      <c r="L9" s="5">
        <v>82.124709678738213</v>
      </c>
      <c r="M9" s="5">
        <v>212.39288901835877</v>
      </c>
    </row>
    <row r="10" spans="1:13" x14ac:dyDescent="0.35">
      <c r="A10" s="4" t="s">
        <v>16</v>
      </c>
      <c r="B10" s="5">
        <v>-33.977321868658827</v>
      </c>
      <c r="C10" s="5">
        <v>38.121937248575314</v>
      </c>
      <c r="D10" s="5">
        <v>32.528101033525701</v>
      </c>
      <c r="E10" s="5">
        <v>14.213839387697217</v>
      </c>
      <c r="F10" s="5">
        <v>24.633226187022725</v>
      </c>
      <c r="G10" s="5">
        <v>82.951892120656325</v>
      </c>
      <c r="H10" s="5">
        <v>160.12757701489065</v>
      </c>
      <c r="I10" s="5">
        <v>-4.9050363004497264</v>
      </c>
      <c r="J10" s="5">
        <v>174.94540203817752</v>
      </c>
      <c r="K10" s="5">
        <v>113.98308015682588</v>
      </c>
      <c r="L10" s="5">
        <v>389.78076018989884</v>
      </c>
      <c r="M10" s="5">
        <v>992.40345720816163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L2" sqref="L2"/>
    </sheetView>
  </sheetViews>
  <sheetFormatPr defaultRowHeight="14.5" x14ac:dyDescent="0.35"/>
  <sheetData>
    <row r="1" spans="1:9" x14ac:dyDescent="0.35">
      <c r="A1" t="s">
        <v>13</v>
      </c>
    </row>
    <row r="3" spans="1:9" x14ac:dyDescent="0.35">
      <c r="B3" s="1" t="s">
        <v>10</v>
      </c>
      <c r="C3">
        <v>2013</v>
      </c>
      <c r="D3">
        <v>2014</v>
      </c>
      <c r="E3">
        <v>2015</v>
      </c>
      <c r="F3">
        <v>2016</v>
      </c>
      <c r="G3">
        <v>2017</v>
      </c>
      <c r="H3">
        <v>2018</v>
      </c>
      <c r="I3">
        <v>2019</v>
      </c>
    </row>
    <row r="4" spans="1:9" x14ac:dyDescent="0.35">
      <c r="B4" t="s">
        <v>0</v>
      </c>
      <c r="C4">
        <v>42.340450802932978</v>
      </c>
      <c r="D4">
        <v>29.68452436318956</v>
      </c>
      <c r="E4">
        <v>42.412967622740688</v>
      </c>
      <c r="F4">
        <v>87.182235749537796</v>
      </c>
      <c r="G4">
        <v>27.121448523469649</v>
      </c>
      <c r="H4">
        <v>9.699008842727503</v>
      </c>
      <c r="I4">
        <v>1325.076195087546</v>
      </c>
    </row>
    <row r="5" spans="1:9" x14ac:dyDescent="0.35">
      <c r="B5" t="s">
        <v>2</v>
      </c>
      <c r="C5">
        <v>45.145241307902189</v>
      </c>
      <c r="D5">
        <v>31.185681856353622</v>
      </c>
      <c r="E5">
        <v>5.2860903275925182</v>
      </c>
      <c r="F5">
        <v>3.1100164466631268</v>
      </c>
      <c r="G5">
        <v>1.5304745368580901</v>
      </c>
      <c r="H5">
        <v>-0.13483097567310059</v>
      </c>
      <c r="I5">
        <v>22.747673300311678</v>
      </c>
    </row>
    <row r="6" spans="1:9" x14ac:dyDescent="0.35">
      <c r="B6" t="s">
        <v>3</v>
      </c>
      <c r="C6">
        <v>-13.96665660024072</v>
      </c>
      <c r="D6">
        <v>0.34457584878182917</v>
      </c>
      <c r="E6">
        <v>-3.583326573126453</v>
      </c>
      <c r="F6">
        <v>1.370936963966805E-2</v>
      </c>
      <c r="G6">
        <v>-3.8340725431221352</v>
      </c>
      <c r="H6">
        <v>-4.7420383385276832</v>
      </c>
      <c r="I6">
        <v>31.59196130600203</v>
      </c>
    </row>
    <row r="7" spans="1:9" x14ac:dyDescent="0.35">
      <c r="B7" t="s">
        <v>4</v>
      </c>
      <c r="C7">
        <v>-10.09608073308217</v>
      </c>
      <c r="D7">
        <v>5.3403528888888003E-8</v>
      </c>
      <c r="E7">
        <v>2.460416491555557E-5</v>
      </c>
      <c r="F7">
        <v>3.8896444844444424E-6</v>
      </c>
      <c r="G7">
        <v>-2.715153045802015</v>
      </c>
      <c r="H7">
        <v>-0.60225507558702451</v>
      </c>
      <c r="I7">
        <v>1.737705191855297</v>
      </c>
    </row>
    <row r="8" spans="1:9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B9" t="s">
        <v>6</v>
      </c>
      <c r="C9">
        <v>-2.7630764235230893E-4</v>
      </c>
      <c r="D9">
        <v>-6.5410277279935429E-4</v>
      </c>
      <c r="E9">
        <v>-5.3650271717481032E-2</v>
      </c>
      <c r="F9">
        <v>0</v>
      </c>
      <c r="G9">
        <v>0</v>
      </c>
      <c r="H9">
        <v>-1.609267020384448E-4</v>
      </c>
      <c r="I9">
        <v>0</v>
      </c>
    </row>
    <row r="10" spans="1:9" x14ac:dyDescent="0.35"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-3.2972757541425142</v>
      </c>
      <c r="I10">
        <v>116.81382850825359</v>
      </c>
    </row>
    <row r="11" spans="1:9" x14ac:dyDescent="0.35"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-0.75290737990461276</v>
      </c>
      <c r="I11">
        <v>23.750984892486461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Q2" sqref="Q2"/>
    </sheetView>
  </sheetViews>
  <sheetFormatPr defaultRowHeight="14.5" x14ac:dyDescent="0.35"/>
  <sheetData>
    <row r="1" spans="1:9" x14ac:dyDescent="0.35">
      <c r="A1" t="s">
        <v>14</v>
      </c>
    </row>
    <row r="3" spans="1:9" x14ac:dyDescent="0.35">
      <c r="B3" s="2" t="s">
        <v>10</v>
      </c>
      <c r="C3">
        <v>2013</v>
      </c>
      <c r="D3">
        <v>2014</v>
      </c>
      <c r="E3">
        <v>2015</v>
      </c>
      <c r="F3">
        <v>2016</v>
      </c>
      <c r="G3">
        <v>2017</v>
      </c>
      <c r="H3">
        <v>2018</v>
      </c>
      <c r="I3">
        <v>2019</v>
      </c>
    </row>
    <row r="4" spans="1:9" x14ac:dyDescent="0.35">
      <c r="B4" t="s">
        <v>11</v>
      </c>
      <c r="C4">
        <v>0</v>
      </c>
      <c r="D4">
        <v>0</v>
      </c>
      <c r="E4">
        <v>0</v>
      </c>
      <c r="F4">
        <v>0</v>
      </c>
      <c r="G4">
        <v>-3.2111228520819469E-2</v>
      </c>
      <c r="H4">
        <v>0.210857534774051</v>
      </c>
      <c r="I4">
        <v>0.71280268341577002</v>
      </c>
    </row>
    <row r="5" spans="1:9" x14ac:dyDescent="0.35">
      <c r="B5" t="s">
        <v>12</v>
      </c>
      <c r="C5">
        <v>0</v>
      </c>
      <c r="D5">
        <v>0</v>
      </c>
      <c r="E5">
        <v>0</v>
      </c>
      <c r="F5">
        <v>0</v>
      </c>
      <c r="G5">
        <v>3.2435601701541673E-2</v>
      </c>
      <c r="H5">
        <v>0.50614278821408221</v>
      </c>
      <c r="I5">
        <v>0.9817399236286386</v>
      </c>
    </row>
    <row r="6" spans="1:9" x14ac:dyDescent="0.35">
      <c r="B6" t="s">
        <v>1</v>
      </c>
      <c r="C6">
        <v>-3.3215203735621519</v>
      </c>
      <c r="D6">
        <v>0.47013642868571193</v>
      </c>
      <c r="E6">
        <v>3.6914302314831748</v>
      </c>
      <c r="F6">
        <v>0.93381372731398593</v>
      </c>
      <c r="G6">
        <v>0</v>
      </c>
      <c r="H6">
        <v>0</v>
      </c>
      <c r="I6">
        <v>0</v>
      </c>
    </row>
    <row r="7" spans="1:9" x14ac:dyDescent="0.35">
      <c r="B7" t="s">
        <v>2</v>
      </c>
      <c r="C7">
        <v>-9.7788957874292652</v>
      </c>
      <c r="D7">
        <v>2.494106541225404</v>
      </c>
      <c r="E7">
        <v>4.6685572410475231</v>
      </c>
      <c r="F7">
        <v>12.248794327875549</v>
      </c>
      <c r="G7">
        <v>0.97544634041895573</v>
      </c>
      <c r="H7">
        <v>3.0566621403273659</v>
      </c>
      <c r="I7">
        <v>13.007196112188479</v>
      </c>
    </row>
    <row r="8" spans="1:9" x14ac:dyDescent="0.35">
      <c r="B8" t="s">
        <v>4</v>
      </c>
      <c r="C8">
        <v>7.9829970582764379E-2</v>
      </c>
      <c r="D8">
        <v>-0.28539402917641532</v>
      </c>
      <c r="E8">
        <v>9.7543759508636418E-2</v>
      </c>
      <c r="F8">
        <v>0.2429608097760059</v>
      </c>
      <c r="G8">
        <v>-6.6932692301607259</v>
      </c>
      <c r="H8">
        <v>1.282977564585432</v>
      </c>
      <c r="I8">
        <v>-1.0841177664786139</v>
      </c>
    </row>
    <row r="9" spans="1:9" x14ac:dyDescent="0.35"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9.283542913138124</v>
      </c>
      <c r="I9">
        <v>13.05029271823644</v>
      </c>
    </row>
    <row r="10" spans="1:9" x14ac:dyDescent="0.35">
      <c r="B10" t="s">
        <v>7</v>
      </c>
      <c r="C10">
        <v>7.6393412150408402</v>
      </c>
      <c r="D10">
        <v>6.3174070791687917</v>
      </c>
      <c r="E10">
        <v>13.353825103063601</v>
      </c>
      <c r="F10">
        <v>44.169668721950927</v>
      </c>
      <c r="G10">
        <v>410.03748475625031</v>
      </c>
      <c r="H10">
        <v>1128.808417186526</v>
      </c>
      <c r="I10">
        <v>750.41688786605732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FuelType by Year Data</vt:lpstr>
      <vt:lpstr>TO</vt:lpstr>
      <vt:lpstr>TObar</vt:lpstr>
      <vt:lpstr>%TO</vt:lpstr>
      <vt:lpstr>QLD</vt:lpstr>
      <vt:lpstr>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2020-02-12T10:57:05Z</dcterms:created>
  <dcterms:modified xsi:type="dcterms:W3CDTF">2020-02-13T02:24:18Z</dcterms:modified>
</cp:coreProperties>
</file>