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8_{372C8D8E-D32E-4619-BC9D-DDFAC8D72B54}" xr6:coauthVersionLast="47" xr6:coauthVersionMax="47" xr10:uidLastSave="{00000000-0000-0000-0000-000000000000}"/>
  <bookViews>
    <workbookView xWindow="-12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 l="1"/>
  <c r="D27" i="1" s="1"/>
  <c r="E24" i="1"/>
  <c r="F24" i="1"/>
  <c r="G24" i="1"/>
  <c r="H24" i="1"/>
  <c r="I24" i="1"/>
  <c r="J24" i="1"/>
  <c r="K24" i="1"/>
  <c r="L24" i="1"/>
  <c r="M24" i="1"/>
  <c r="N24" i="1"/>
  <c r="O24" i="1"/>
  <c r="E23" i="1"/>
  <c r="F23" i="1"/>
  <c r="G23" i="1"/>
  <c r="H23" i="1"/>
  <c r="I23" i="1"/>
  <c r="J23" i="1"/>
  <c r="K23" i="1"/>
  <c r="L23" i="1"/>
  <c r="M23" i="1"/>
  <c r="N23" i="1"/>
  <c r="O23" i="1"/>
  <c r="D23" i="1"/>
  <c r="E22" i="1"/>
  <c r="F22" i="1"/>
  <c r="G22" i="1"/>
  <c r="H22" i="1"/>
  <c r="I22" i="1"/>
  <c r="J22" i="1"/>
  <c r="K22" i="1"/>
  <c r="L22" i="1"/>
  <c r="M22" i="1"/>
  <c r="N22" i="1"/>
  <c r="O22" i="1"/>
  <c r="D22" i="1"/>
  <c r="E21" i="1"/>
  <c r="F21" i="1"/>
  <c r="G21" i="1"/>
  <c r="H21" i="1"/>
  <c r="I21" i="1"/>
  <c r="J21" i="1"/>
  <c r="K21" i="1"/>
  <c r="L21" i="1"/>
  <c r="M21" i="1"/>
  <c r="N21" i="1"/>
  <c r="O21" i="1"/>
  <c r="D21" i="1"/>
  <c r="E20" i="1"/>
  <c r="F20" i="1"/>
  <c r="G20" i="1"/>
  <c r="H20" i="1"/>
  <c r="I20" i="1"/>
  <c r="J20" i="1"/>
  <c r="K20" i="1"/>
  <c r="L20" i="1"/>
  <c r="M20" i="1"/>
  <c r="N20" i="1"/>
  <c r="O20" i="1"/>
  <c r="D20" i="1"/>
  <c r="E19" i="1"/>
  <c r="F19" i="1"/>
  <c r="G19" i="1"/>
  <c r="H19" i="1"/>
  <c r="I19" i="1"/>
  <c r="J19" i="1"/>
  <c r="K19" i="1"/>
  <c r="L19" i="1"/>
  <c r="M19" i="1"/>
  <c r="N19" i="1"/>
  <c r="O19" i="1"/>
  <c r="D19" i="1"/>
  <c r="E18" i="1"/>
  <c r="F18" i="1"/>
  <c r="G18" i="1"/>
  <c r="H18" i="1"/>
  <c r="I18" i="1"/>
  <c r="J18" i="1"/>
  <c r="K18" i="1"/>
  <c r="L18" i="1"/>
  <c r="M18" i="1"/>
  <c r="N18" i="1"/>
  <c r="O18" i="1"/>
  <c r="D18" i="1"/>
  <c r="E17" i="1"/>
  <c r="F17" i="1"/>
  <c r="G17" i="1"/>
  <c r="H17" i="1"/>
  <c r="I17" i="1"/>
  <c r="J17" i="1"/>
  <c r="K17" i="1"/>
  <c r="L17" i="1"/>
  <c r="M17" i="1"/>
  <c r="N17" i="1"/>
  <c r="O17" i="1"/>
  <c r="D17" i="1"/>
  <c r="E16" i="1"/>
  <c r="F16" i="1"/>
  <c r="G16" i="1"/>
  <c r="H16" i="1"/>
  <c r="I16" i="1"/>
  <c r="J16" i="1"/>
  <c r="K16" i="1"/>
  <c r="L16" i="1"/>
  <c r="M16" i="1"/>
  <c r="N16" i="1"/>
  <c r="O16" i="1"/>
  <c r="D16" i="1"/>
  <c r="E15" i="1"/>
  <c r="F15" i="1"/>
  <c r="G15" i="1"/>
  <c r="H15" i="1"/>
  <c r="I15" i="1"/>
  <c r="J15" i="1"/>
  <c r="K15" i="1"/>
  <c r="L15" i="1"/>
  <c r="M15" i="1"/>
  <c r="N15" i="1"/>
  <c r="O15" i="1"/>
  <c r="D15" i="1"/>
  <c r="E12" i="1"/>
  <c r="F12" i="1"/>
  <c r="G12" i="1"/>
  <c r="H12" i="1"/>
  <c r="I12" i="1"/>
  <c r="J12" i="1"/>
  <c r="K12" i="1"/>
  <c r="L12" i="1"/>
  <c r="M12" i="1"/>
  <c r="N12" i="1"/>
  <c r="O12" i="1"/>
  <c r="D12" i="1"/>
  <c r="E10" i="1"/>
  <c r="F10" i="1"/>
  <c r="G10" i="1"/>
  <c r="H10" i="1"/>
  <c r="I10" i="1"/>
  <c r="J10" i="1"/>
  <c r="K10" i="1"/>
  <c r="L10" i="1"/>
  <c r="M10" i="1"/>
  <c r="N10" i="1"/>
  <c r="O10" i="1"/>
  <c r="D10" i="1"/>
  <c r="N27" i="1" l="1"/>
  <c r="P11" i="1"/>
  <c r="P12" i="1"/>
  <c r="P13" i="1"/>
  <c r="P14" i="1"/>
  <c r="P15" i="1"/>
  <c r="P16" i="1"/>
  <c r="P17" i="1"/>
  <c r="P18" i="1"/>
  <c r="P19" i="1"/>
  <c r="P20" i="1"/>
  <c r="P21" i="1"/>
  <c r="P22" i="1"/>
  <c r="P23" i="1"/>
  <c r="P25" i="1"/>
  <c r="P26" i="1"/>
  <c r="P10" i="1"/>
  <c r="E27" i="1"/>
  <c r="F27" i="1"/>
  <c r="G27" i="1"/>
  <c r="H27" i="1"/>
  <c r="I27" i="1"/>
  <c r="J27" i="1"/>
  <c r="K27" i="1"/>
  <c r="L27" i="1"/>
  <c r="M27" i="1"/>
  <c r="O27" i="1"/>
  <c r="P6" i="1"/>
  <c r="P7" i="1"/>
  <c r="P5" i="1"/>
  <c r="O8" i="1"/>
  <c r="I8" i="1"/>
  <c r="J8" i="1"/>
  <c r="K8" i="1"/>
  <c r="L8" i="1"/>
  <c r="M8" i="1"/>
  <c r="N8" i="1"/>
  <c r="E8" i="1"/>
  <c r="F8" i="1"/>
  <c r="G8" i="1"/>
  <c r="H8" i="1"/>
  <c r="D8" i="1"/>
  <c r="E28" i="1" l="1"/>
  <c r="P8" i="1"/>
  <c r="G28" i="1"/>
  <c r="L28" i="1"/>
  <c r="N28" i="1"/>
  <c r="F28" i="1"/>
  <c r="O28" i="1"/>
  <c r="M28" i="1"/>
  <c r="H28" i="1"/>
  <c r="K28" i="1"/>
  <c r="J28" i="1"/>
  <c r="I28" i="1"/>
  <c r="P27" i="1"/>
  <c r="P24" i="1"/>
  <c r="D28" i="1"/>
  <c r="P28" i="1" l="1"/>
</calcChain>
</file>

<file path=xl/sharedStrings.xml><?xml version="1.0" encoding="utf-8"?>
<sst xmlns="http://schemas.openxmlformats.org/spreadsheetml/2006/main" count="42" uniqueCount="41">
  <si>
    <t>July</t>
  </si>
  <si>
    <t>August</t>
  </si>
  <si>
    <t>September</t>
  </si>
  <si>
    <t>October</t>
  </si>
  <si>
    <t xml:space="preserve">November </t>
  </si>
  <si>
    <t>December</t>
  </si>
  <si>
    <t>January</t>
  </si>
  <si>
    <t>February</t>
  </si>
  <si>
    <t>March</t>
  </si>
  <si>
    <t>April</t>
  </si>
  <si>
    <t>May</t>
  </si>
  <si>
    <t>June</t>
  </si>
  <si>
    <t>Yearly total</t>
  </si>
  <si>
    <t>Sales</t>
  </si>
  <si>
    <t>Less cost of goods sold</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</si>
  <si>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</si>
  <si>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</si>
  <si>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</si>
  <si>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</si>
  <si>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</si>
  <si>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</si>
  <si>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</si>
  <si>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</si>
  <si>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</si>
  <si>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</si>
  <si>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</si>
  <si>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</si>
  <si>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</si>
  <si>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</si>
  <si>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</si>
  <si>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</si>
  <si>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</si>
  <si>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</si>
  <si>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</si>
  <si>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</si>
  <si>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</si>
  <si>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</si>
  <si>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</si>
  <si>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</si>
  <si>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</si>
  <si>
    <t>Profit and loss for Phoenix Head Game Studio as at FY23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</si>
</sst>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applyBorder="1" applyAlignment="1"/>
    <xf numFmtId="0" fontId="2" fillId="3" borderId="0" xfId="0" applyFont="1" applyFill="1" applyBorder="1" applyAlignment="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Border="1" applyAlignment="1">
      <alignment wrapText="1"/>
    </xf>
    <xf numFmtId="0" fontId="7" fillId="2" borderId="0" xfId="0" applyFont="1" applyFill="1" applyBorder="1" applyAlignment="1">
      <alignment wrapText="1"/>
    </xf>
    <xf numFmtId="0" fontId="2" fillId="3" borderId="0" xfId="0" applyFont="1" applyFill="1" applyBorder="1" applyAlignment="1">
      <alignment wrapText="1"/>
    </xf>
    <xf numFmtId="0" fontId="7" fillId="3" borderId="0" xfId="0" applyFont="1" applyFill="1" applyBorder="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Fill="1" applyBorder="1"/>
    <xf numFmtId="0" fontId="10" fillId="3"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zoomScale="80" zoomScaleNormal="80" workbookViewId="0">
      <selection activeCell="D5" sqref="D5"/>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40</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18">
        <v>37500</v>
      </c>
      <c r="E5" s="18">
        <v>37500</v>
      </c>
      <c r="F5" s="18">
        <v>37500</v>
      </c>
      <c r="G5" s="18">
        <v>37500</v>
      </c>
      <c r="H5" s="18">
        <v>37500</v>
      </c>
      <c r="I5" s="18">
        <v>37500</v>
      </c>
      <c r="J5" s="18">
        <v>37500</v>
      </c>
      <c r="K5" s="18">
        <v>37500</v>
      </c>
      <c r="L5" s="18">
        <v>37500</v>
      </c>
      <c r="M5" s="18">
        <v>37500</v>
      </c>
      <c r="N5" s="18">
        <v>37500</v>
      </c>
      <c r="O5" s="18">
        <v>37500</v>
      </c>
      <c r="P5" s="10">
        <f>SUM(D5:O5)</f>
        <v>450000</v>
      </c>
      <c r="Q5" s="2"/>
    </row>
    <row r="6" spans="2:17" ht="24" customHeight="1" thickBot="1" x14ac:dyDescent="0.3">
      <c r="B6" s="2"/>
      <c r="C6" s="17" t="s">
        <v>14</v>
      </c>
      <c r="D6" s="18">
        <v>2000</v>
      </c>
      <c r="E6" s="18">
        <v>2000</v>
      </c>
      <c r="F6" s="18">
        <v>2000</v>
      </c>
      <c r="G6" s="18">
        <v>2000</v>
      </c>
      <c r="H6" s="18">
        <v>2000</v>
      </c>
      <c r="I6" s="18">
        <v>2000</v>
      </c>
      <c r="J6" s="18">
        <v>2000</v>
      </c>
      <c r="K6" s="18">
        <v>2000</v>
      </c>
      <c r="L6" s="18">
        <v>2000</v>
      </c>
      <c r="M6" s="18">
        <v>2000</v>
      </c>
      <c r="N6" s="18">
        <v>2000</v>
      </c>
      <c r="O6" s="18">
        <v>2000</v>
      </c>
      <c r="P6" s="10">
        <f t="shared" ref="P6:P8" si="0">SUM(D6:O6)</f>
        <v>24000</v>
      </c>
      <c r="Q6" s="2"/>
    </row>
    <row r="7" spans="2:17" ht="24" customHeight="1" thickBot="1" x14ac:dyDescent="0.3">
      <c r="B7" s="2"/>
      <c r="C7" s="17" t="s">
        <v>32</v>
      </c>
      <c r="D7" s="18"/>
      <c r="E7" s="18"/>
      <c r="F7" s="18"/>
      <c r="G7" s="18"/>
      <c r="H7" s="18"/>
      <c r="I7" s="18"/>
      <c r="J7" s="18"/>
      <c r="K7" s="18"/>
      <c r="L7" s="18"/>
      <c r="M7" s="18"/>
      <c r="N7" s="18"/>
      <c r="O7" s="18"/>
      <c r="P7" s="10">
        <f t="shared" si="0"/>
        <v>0</v>
      </c>
      <c r="Q7" s="2"/>
    </row>
    <row r="8" spans="2:17" ht="24" customHeight="1" thickBot="1" x14ac:dyDescent="0.3">
      <c r="B8" s="2"/>
      <c r="C8" s="19" t="s">
        <v>34</v>
      </c>
      <c r="D8" s="9">
        <f>D5-D6-D7</f>
        <v>35500</v>
      </c>
      <c r="E8" s="9">
        <f t="shared" ref="E8:H8" si="1">E5-E6-E7</f>
        <v>35500</v>
      </c>
      <c r="F8" s="9">
        <f t="shared" si="1"/>
        <v>35500</v>
      </c>
      <c r="G8" s="9">
        <f t="shared" si="1"/>
        <v>35500</v>
      </c>
      <c r="H8" s="9">
        <f t="shared" si="1"/>
        <v>35500</v>
      </c>
      <c r="I8" s="9">
        <f t="shared" ref="I8" si="2">I5-I6-I7</f>
        <v>35500</v>
      </c>
      <c r="J8" s="9">
        <f t="shared" ref="J8" si="3">J5-J6-J7</f>
        <v>35500</v>
      </c>
      <c r="K8" s="9">
        <f t="shared" ref="K8" si="4">K5-K6-K7</f>
        <v>35500</v>
      </c>
      <c r="L8" s="9">
        <f t="shared" ref="L8" si="5">L5-L6-L7</f>
        <v>35500</v>
      </c>
      <c r="M8" s="9">
        <f t="shared" ref="M8" si="6">M5-M6-M7</f>
        <v>35500</v>
      </c>
      <c r="N8" s="9">
        <f t="shared" ref="N8" si="7">N5-N6-N7</f>
        <v>35500</v>
      </c>
      <c r="O8" s="9">
        <f t="shared" ref="O8" si="8">O5-O6-O7</f>
        <v>35500</v>
      </c>
      <c r="P8" s="10">
        <f t="shared" si="0"/>
        <v>426000</v>
      </c>
      <c r="Q8" s="2"/>
    </row>
    <row r="9" spans="2:17" ht="24" customHeight="1" thickBot="1" x14ac:dyDescent="0.3">
      <c r="B9" s="2"/>
      <c r="C9" s="3" t="s">
        <v>15</v>
      </c>
      <c r="D9" s="20"/>
      <c r="E9" s="20"/>
      <c r="F9" s="20"/>
      <c r="G9" s="20"/>
      <c r="H9" s="20"/>
      <c r="I9" s="20"/>
      <c r="J9" s="20"/>
      <c r="K9" s="20"/>
      <c r="L9" s="20"/>
      <c r="M9" s="20"/>
      <c r="N9" s="20"/>
      <c r="O9" s="20"/>
      <c r="P9" s="20"/>
      <c r="Q9" s="2"/>
    </row>
    <row r="10" spans="2:17" ht="24" customHeight="1" thickBot="1" x14ac:dyDescent="0.3">
      <c r="B10" s="2"/>
      <c r="C10" s="17" t="s">
        <v>16</v>
      </c>
      <c r="D10" s="18">
        <f>40*4</f>
        <v>160</v>
      </c>
      <c r="E10" s="18">
        <f t="shared" ref="E10:O10" si="9">40*4</f>
        <v>160</v>
      </c>
      <c r="F10" s="18">
        <f t="shared" si="9"/>
        <v>160</v>
      </c>
      <c r="G10" s="18">
        <f t="shared" si="9"/>
        <v>160</v>
      </c>
      <c r="H10" s="18">
        <f t="shared" si="9"/>
        <v>160</v>
      </c>
      <c r="I10" s="18">
        <f t="shared" si="9"/>
        <v>160</v>
      </c>
      <c r="J10" s="18">
        <f t="shared" si="9"/>
        <v>160</v>
      </c>
      <c r="K10" s="18">
        <f t="shared" si="9"/>
        <v>160</v>
      </c>
      <c r="L10" s="18">
        <f t="shared" si="9"/>
        <v>160</v>
      </c>
      <c r="M10" s="18">
        <f t="shared" si="9"/>
        <v>160</v>
      </c>
      <c r="N10" s="18">
        <f t="shared" si="9"/>
        <v>160</v>
      </c>
      <c r="O10" s="18">
        <f t="shared" si="9"/>
        <v>160</v>
      </c>
      <c r="P10" s="9">
        <f>SUM(D10:O10)</f>
        <v>1920</v>
      </c>
      <c r="Q10" s="2"/>
    </row>
    <row r="11" spans="2:17" ht="24" customHeight="1" thickBot="1" x14ac:dyDescent="0.3">
      <c r="B11" s="2"/>
      <c r="C11" s="17" t="s">
        <v>17</v>
      </c>
      <c r="D11" s="18">
        <v>1000</v>
      </c>
      <c r="E11" s="18">
        <v>1000</v>
      </c>
      <c r="F11" s="18">
        <v>1000</v>
      </c>
      <c r="G11" s="18">
        <v>1000</v>
      </c>
      <c r="H11" s="18">
        <v>1000</v>
      </c>
      <c r="I11" s="18">
        <v>1000</v>
      </c>
      <c r="J11" s="18">
        <v>1000</v>
      </c>
      <c r="K11" s="18">
        <v>1000</v>
      </c>
      <c r="L11" s="18">
        <v>1000</v>
      </c>
      <c r="M11" s="18">
        <v>1000</v>
      </c>
      <c r="N11" s="18">
        <v>1000</v>
      </c>
      <c r="O11" s="18">
        <v>1000</v>
      </c>
      <c r="P11" s="9">
        <f t="shared" ref="P11:P27" si="10">SUM(D11:O11)</f>
        <v>12000</v>
      </c>
      <c r="Q11" s="2"/>
    </row>
    <row r="12" spans="2:17" ht="24" customHeight="1" thickBot="1" x14ac:dyDescent="0.3">
      <c r="B12" s="2"/>
      <c r="C12" s="17" t="s">
        <v>18</v>
      </c>
      <c r="D12" s="18">
        <f>10</f>
        <v>10</v>
      </c>
      <c r="E12" s="18">
        <f>10</f>
        <v>10</v>
      </c>
      <c r="F12" s="18">
        <f>10</f>
        <v>10</v>
      </c>
      <c r="G12" s="18">
        <f>10</f>
        <v>10</v>
      </c>
      <c r="H12" s="18">
        <f>10</f>
        <v>10</v>
      </c>
      <c r="I12" s="18">
        <f>10</f>
        <v>10</v>
      </c>
      <c r="J12" s="18">
        <f>10</f>
        <v>10</v>
      </c>
      <c r="K12" s="18">
        <f>10</f>
        <v>10</v>
      </c>
      <c r="L12" s="18">
        <f>10</f>
        <v>10</v>
      </c>
      <c r="M12" s="18">
        <f>10</f>
        <v>10</v>
      </c>
      <c r="N12" s="18">
        <f>10</f>
        <v>10</v>
      </c>
      <c r="O12" s="18">
        <f>10</f>
        <v>10</v>
      </c>
      <c r="P12" s="9">
        <f t="shared" si="10"/>
        <v>120</v>
      </c>
      <c r="Q12" s="2"/>
    </row>
    <row r="13" spans="2:17" ht="24" customHeight="1" thickBot="1" x14ac:dyDescent="0.3">
      <c r="B13" s="2"/>
      <c r="C13" s="17" t="s">
        <v>19</v>
      </c>
      <c r="D13" s="18">
        <v>0</v>
      </c>
      <c r="E13" s="18">
        <v>0</v>
      </c>
      <c r="F13" s="18">
        <v>0</v>
      </c>
      <c r="G13" s="18">
        <v>0</v>
      </c>
      <c r="H13" s="18">
        <v>0</v>
      </c>
      <c r="I13" s="18">
        <v>0</v>
      </c>
      <c r="J13" s="18">
        <v>0</v>
      </c>
      <c r="K13" s="18">
        <v>0</v>
      </c>
      <c r="L13" s="18">
        <v>0</v>
      </c>
      <c r="M13" s="18">
        <v>0</v>
      </c>
      <c r="N13" s="18">
        <v>0</v>
      </c>
      <c r="O13" s="18">
        <v>0</v>
      </c>
      <c r="P13" s="9">
        <f t="shared" si="10"/>
        <v>0</v>
      </c>
      <c r="Q13" s="2"/>
    </row>
    <row r="14" spans="2:17" ht="24" customHeight="1" thickBot="1" x14ac:dyDescent="0.3">
      <c r="B14" s="2"/>
      <c r="C14" s="17" t="s">
        <v>20</v>
      </c>
      <c r="D14" s="18">
        <v>0</v>
      </c>
      <c r="E14" s="18">
        <v>0</v>
      </c>
      <c r="F14" s="18">
        <v>0</v>
      </c>
      <c r="G14" s="18">
        <v>0</v>
      </c>
      <c r="H14" s="18">
        <v>0</v>
      </c>
      <c r="I14" s="18">
        <v>0</v>
      </c>
      <c r="J14" s="18">
        <v>0</v>
      </c>
      <c r="K14" s="18">
        <v>0</v>
      </c>
      <c r="L14" s="18">
        <v>0</v>
      </c>
      <c r="M14" s="18">
        <v>0</v>
      </c>
      <c r="N14" s="18">
        <v>0</v>
      </c>
      <c r="O14" s="18">
        <v>0</v>
      </c>
      <c r="P14" s="9">
        <f t="shared" si="10"/>
        <v>0</v>
      </c>
      <c r="Q14" s="2"/>
    </row>
    <row r="15" spans="2:17" ht="24" customHeight="1" thickBot="1" x14ac:dyDescent="0.3">
      <c r="B15" s="2"/>
      <c r="C15" s="17" t="s">
        <v>21</v>
      </c>
      <c r="D15" s="18">
        <f>200</f>
        <v>200</v>
      </c>
      <c r="E15" s="18">
        <f>200</f>
        <v>200</v>
      </c>
      <c r="F15" s="18">
        <f>200</f>
        <v>200</v>
      </c>
      <c r="G15" s="18">
        <f>200</f>
        <v>200</v>
      </c>
      <c r="H15" s="18">
        <f>200</f>
        <v>200</v>
      </c>
      <c r="I15" s="18">
        <f>200</f>
        <v>200</v>
      </c>
      <c r="J15" s="18">
        <f>200</f>
        <v>200</v>
      </c>
      <c r="K15" s="18">
        <f>200</f>
        <v>200</v>
      </c>
      <c r="L15" s="18">
        <f>200</f>
        <v>200</v>
      </c>
      <c r="M15" s="18">
        <f>200</f>
        <v>200</v>
      </c>
      <c r="N15" s="18">
        <f>200</f>
        <v>200</v>
      </c>
      <c r="O15" s="18">
        <f>200</f>
        <v>200</v>
      </c>
      <c r="P15" s="9">
        <f t="shared" si="10"/>
        <v>2400</v>
      </c>
      <c r="Q15" s="2"/>
    </row>
    <row r="16" spans="2:17" ht="24" customHeight="1" thickBot="1" x14ac:dyDescent="0.3">
      <c r="B16" s="2"/>
      <c r="C16" s="17" t="s">
        <v>22</v>
      </c>
      <c r="D16" s="18">
        <f>50</f>
        <v>50</v>
      </c>
      <c r="E16" s="18">
        <f>50</f>
        <v>50</v>
      </c>
      <c r="F16" s="18">
        <f>50</f>
        <v>50</v>
      </c>
      <c r="G16" s="18">
        <f>50</f>
        <v>50</v>
      </c>
      <c r="H16" s="18">
        <f>50</f>
        <v>50</v>
      </c>
      <c r="I16" s="18">
        <f>50</f>
        <v>50</v>
      </c>
      <c r="J16" s="18">
        <f>50</f>
        <v>50</v>
      </c>
      <c r="K16" s="18">
        <f>50</f>
        <v>50</v>
      </c>
      <c r="L16" s="18">
        <f>50</f>
        <v>50</v>
      </c>
      <c r="M16" s="18">
        <f>50</f>
        <v>50</v>
      </c>
      <c r="N16" s="18">
        <f>50</f>
        <v>50</v>
      </c>
      <c r="O16" s="18">
        <f>50</f>
        <v>50</v>
      </c>
      <c r="P16" s="9">
        <f t="shared" si="10"/>
        <v>600</v>
      </c>
      <c r="Q16" s="2"/>
    </row>
    <row r="17" spans="2:17" ht="24" customHeight="1" thickBot="1" x14ac:dyDescent="0.3">
      <c r="B17" s="2"/>
      <c r="C17" s="17" t="s">
        <v>23</v>
      </c>
      <c r="D17" s="18">
        <f>0</f>
        <v>0</v>
      </c>
      <c r="E17" s="18">
        <f>0</f>
        <v>0</v>
      </c>
      <c r="F17" s="18">
        <f>0</f>
        <v>0</v>
      </c>
      <c r="G17" s="18">
        <f>0</f>
        <v>0</v>
      </c>
      <c r="H17" s="18">
        <f>0</f>
        <v>0</v>
      </c>
      <c r="I17" s="18">
        <f>0</f>
        <v>0</v>
      </c>
      <c r="J17" s="18">
        <f>0</f>
        <v>0</v>
      </c>
      <c r="K17" s="18">
        <f>0</f>
        <v>0</v>
      </c>
      <c r="L17" s="18">
        <f>0</f>
        <v>0</v>
      </c>
      <c r="M17" s="18">
        <f>0</f>
        <v>0</v>
      </c>
      <c r="N17" s="18">
        <f>0</f>
        <v>0</v>
      </c>
      <c r="O17" s="18">
        <f>0</f>
        <v>0</v>
      </c>
      <c r="P17" s="9">
        <f t="shared" si="10"/>
        <v>0</v>
      </c>
      <c r="Q17" s="2"/>
    </row>
    <row r="18" spans="2:17" ht="24" customHeight="1" thickBot="1" x14ac:dyDescent="0.3">
      <c r="B18" s="2"/>
      <c r="C18" s="17" t="s">
        <v>24</v>
      </c>
      <c r="D18" s="18">
        <f>1500</f>
        <v>1500</v>
      </c>
      <c r="E18" s="18">
        <f>1500</f>
        <v>1500</v>
      </c>
      <c r="F18" s="18">
        <f>1500</f>
        <v>1500</v>
      </c>
      <c r="G18" s="18">
        <f>1500</f>
        <v>1500</v>
      </c>
      <c r="H18" s="18">
        <f>1500</f>
        <v>1500</v>
      </c>
      <c r="I18" s="18">
        <f>1500</f>
        <v>1500</v>
      </c>
      <c r="J18" s="18">
        <f>1500</f>
        <v>1500</v>
      </c>
      <c r="K18" s="18">
        <f>1500</f>
        <v>1500</v>
      </c>
      <c r="L18" s="18">
        <f>1500</f>
        <v>1500</v>
      </c>
      <c r="M18" s="18">
        <f>1500</f>
        <v>1500</v>
      </c>
      <c r="N18" s="18">
        <f>1500</f>
        <v>1500</v>
      </c>
      <c r="O18" s="18">
        <f>1500</f>
        <v>1500</v>
      </c>
      <c r="P18" s="9">
        <f t="shared" si="10"/>
        <v>18000</v>
      </c>
      <c r="Q18" s="2"/>
    </row>
    <row r="19" spans="2:17" ht="24" customHeight="1" thickBot="1" x14ac:dyDescent="0.3">
      <c r="B19" s="2"/>
      <c r="C19" s="17" t="s">
        <v>25</v>
      </c>
      <c r="D19" s="18">
        <f>0</f>
        <v>0</v>
      </c>
      <c r="E19" s="18">
        <f>0</f>
        <v>0</v>
      </c>
      <c r="F19" s="18">
        <f>0</f>
        <v>0</v>
      </c>
      <c r="G19" s="18">
        <f>0</f>
        <v>0</v>
      </c>
      <c r="H19" s="18">
        <f>0</f>
        <v>0</v>
      </c>
      <c r="I19" s="18">
        <f>0</f>
        <v>0</v>
      </c>
      <c r="J19" s="18">
        <f>0</f>
        <v>0</v>
      </c>
      <c r="K19" s="18">
        <f>0</f>
        <v>0</v>
      </c>
      <c r="L19" s="18">
        <f>0</f>
        <v>0</v>
      </c>
      <c r="M19" s="18">
        <f>0</f>
        <v>0</v>
      </c>
      <c r="N19" s="18">
        <f>0</f>
        <v>0</v>
      </c>
      <c r="O19" s="18">
        <f>0</f>
        <v>0</v>
      </c>
      <c r="P19" s="9">
        <f t="shared" si="10"/>
        <v>0</v>
      </c>
      <c r="Q19" s="2"/>
    </row>
    <row r="20" spans="2:17" ht="24" customHeight="1" thickBot="1" x14ac:dyDescent="0.3">
      <c r="B20" s="2"/>
      <c r="C20" s="17" t="s">
        <v>26</v>
      </c>
      <c r="D20" s="18">
        <f>50</f>
        <v>50</v>
      </c>
      <c r="E20" s="18">
        <f>50</f>
        <v>50</v>
      </c>
      <c r="F20" s="18">
        <f>50</f>
        <v>50</v>
      </c>
      <c r="G20" s="18">
        <f>50</f>
        <v>50</v>
      </c>
      <c r="H20" s="18">
        <f>50</f>
        <v>50</v>
      </c>
      <c r="I20" s="18">
        <f>50</f>
        <v>50</v>
      </c>
      <c r="J20" s="18">
        <f>50</f>
        <v>50</v>
      </c>
      <c r="K20" s="18">
        <f>50</f>
        <v>50</v>
      </c>
      <c r="L20" s="18">
        <f>50</f>
        <v>50</v>
      </c>
      <c r="M20" s="18">
        <f>50</f>
        <v>50</v>
      </c>
      <c r="N20" s="18">
        <f>50</f>
        <v>50</v>
      </c>
      <c r="O20" s="18">
        <f>50</f>
        <v>50</v>
      </c>
      <c r="P20" s="9">
        <f t="shared" si="10"/>
        <v>600</v>
      </c>
      <c r="Q20" s="2"/>
    </row>
    <row r="21" spans="2:17" ht="24" customHeight="1" thickBot="1" x14ac:dyDescent="0.3">
      <c r="B21" s="2"/>
      <c r="C21" s="17" t="s">
        <v>27</v>
      </c>
      <c r="D21" s="18">
        <f>20</f>
        <v>20</v>
      </c>
      <c r="E21" s="18">
        <f>20</f>
        <v>20</v>
      </c>
      <c r="F21" s="18">
        <f>20</f>
        <v>20</v>
      </c>
      <c r="G21" s="18">
        <f>20</f>
        <v>20</v>
      </c>
      <c r="H21" s="18">
        <f>20</f>
        <v>20</v>
      </c>
      <c r="I21" s="18">
        <f>20</f>
        <v>20</v>
      </c>
      <c r="J21" s="18">
        <f>20</f>
        <v>20</v>
      </c>
      <c r="K21" s="18">
        <f>20</f>
        <v>20</v>
      </c>
      <c r="L21" s="18">
        <f>20</f>
        <v>20</v>
      </c>
      <c r="M21" s="18">
        <f>20</f>
        <v>20</v>
      </c>
      <c r="N21" s="18">
        <f>20</f>
        <v>20</v>
      </c>
      <c r="O21" s="18">
        <f>20</f>
        <v>20</v>
      </c>
      <c r="P21" s="9">
        <f t="shared" si="10"/>
        <v>240</v>
      </c>
      <c r="Q21" s="2"/>
    </row>
    <row r="22" spans="2:17" ht="24" customHeight="1" thickBot="1" x14ac:dyDescent="0.3">
      <c r="B22" s="2"/>
      <c r="C22" s="17" t="s">
        <v>28</v>
      </c>
      <c r="D22" s="18">
        <f>200</f>
        <v>200</v>
      </c>
      <c r="E22" s="18">
        <f>200</f>
        <v>200</v>
      </c>
      <c r="F22" s="18">
        <f>200</f>
        <v>200</v>
      </c>
      <c r="G22" s="18">
        <f>200</f>
        <v>200</v>
      </c>
      <c r="H22" s="18">
        <f>200</f>
        <v>200</v>
      </c>
      <c r="I22" s="18">
        <f>200</f>
        <v>200</v>
      </c>
      <c r="J22" s="18">
        <f>200</f>
        <v>200</v>
      </c>
      <c r="K22" s="18">
        <f>200</f>
        <v>200</v>
      </c>
      <c r="L22" s="18">
        <f>200</f>
        <v>200</v>
      </c>
      <c r="M22" s="18">
        <f>200</f>
        <v>200</v>
      </c>
      <c r="N22" s="18">
        <f>200</f>
        <v>200</v>
      </c>
      <c r="O22" s="18">
        <f>200</f>
        <v>200</v>
      </c>
      <c r="P22" s="9">
        <f t="shared" si="10"/>
        <v>2400</v>
      </c>
      <c r="Q22" s="2"/>
    </row>
    <row r="23" spans="2:17" ht="24" customHeight="1" thickBot="1" x14ac:dyDescent="0.3">
      <c r="B23" s="2"/>
      <c r="C23" s="17" t="s">
        <v>29</v>
      </c>
      <c r="D23" s="18">
        <f>D25*0.2</f>
        <v>5000</v>
      </c>
      <c r="E23" s="18">
        <f t="shared" ref="E23:O23" si="11">E25*0.2</f>
        <v>5000</v>
      </c>
      <c r="F23" s="18">
        <f t="shared" si="11"/>
        <v>5000</v>
      </c>
      <c r="G23" s="18">
        <f t="shared" si="11"/>
        <v>5000</v>
      </c>
      <c r="H23" s="18">
        <f t="shared" si="11"/>
        <v>5000</v>
      </c>
      <c r="I23" s="18">
        <f t="shared" si="11"/>
        <v>5000</v>
      </c>
      <c r="J23" s="18">
        <f t="shared" si="11"/>
        <v>5000</v>
      </c>
      <c r="K23" s="18">
        <f t="shared" si="11"/>
        <v>5000</v>
      </c>
      <c r="L23" s="18">
        <f t="shared" si="11"/>
        <v>5000</v>
      </c>
      <c r="M23" s="18">
        <f t="shared" si="11"/>
        <v>5000</v>
      </c>
      <c r="N23" s="18">
        <f t="shared" si="11"/>
        <v>5000</v>
      </c>
      <c r="O23" s="18">
        <f t="shared" si="11"/>
        <v>5000</v>
      </c>
      <c r="P23" s="9">
        <f t="shared" si="10"/>
        <v>60000</v>
      </c>
      <c r="Q23" s="2"/>
    </row>
    <row r="24" spans="2:17" ht="24" customHeight="1" thickBot="1" x14ac:dyDescent="0.3">
      <c r="B24" s="2"/>
      <c r="C24" s="17" t="s">
        <v>30</v>
      </c>
      <c r="D24" s="18">
        <f>(D5-SUM(D25,D23,D22,D21,D20,D19,D18,D17,D15,D16,D14,D13,D12,D11,D10))*0.3</f>
        <v>1293</v>
      </c>
      <c r="E24" s="18">
        <f t="shared" ref="E24:O24" si="12">(E5-SUM(E25,E23,E22,E21,E20,E19,E18,E17,E15,E16,E14,E13,E12,E11,E10))*0.3</f>
        <v>1293</v>
      </c>
      <c r="F24" s="18">
        <f t="shared" si="12"/>
        <v>1293</v>
      </c>
      <c r="G24" s="18">
        <f t="shared" si="12"/>
        <v>1293</v>
      </c>
      <c r="H24" s="18">
        <f t="shared" si="12"/>
        <v>1293</v>
      </c>
      <c r="I24" s="18">
        <f t="shared" si="12"/>
        <v>1293</v>
      </c>
      <c r="J24" s="18">
        <f t="shared" si="12"/>
        <v>1293</v>
      </c>
      <c r="K24" s="18">
        <f t="shared" si="12"/>
        <v>1293</v>
      </c>
      <c r="L24" s="18">
        <f t="shared" si="12"/>
        <v>1293</v>
      </c>
      <c r="M24" s="18">
        <f t="shared" si="12"/>
        <v>1293</v>
      </c>
      <c r="N24" s="18">
        <f t="shared" si="12"/>
        <v>1293</v>
      </c>
      <c r="O24" s="18">
        <f t="shared" si="12"/>
        <v>1293</v>
      </c>
      <c r="P24" s="9">
        <f t="shared" si="10"/>
        <v>15516</v>
      </c>
      <c r="Q24" s="2"/>
    </row>
    <row r="25" spans="2:17" ht="24" customHeight="1" thickBot="1" x14ac:dyDescent="0.3">
      <c r="B25" s="2"/>
      <c r="C25" s="17" t="s">
        <v>31</v>
      </c>
      <c r="D25" s="18">
        <v>25000</v>
      </c>
      <c r="E25" s="18">
        <v>25000</v>
      </c>
      <c r="F25" s="18">
        <v>25000</v>
      </c>
      <c r="G25" s="18">
        <v>25000</v>
      </c>
      <c r="H25" s="18">
        <v>25000</v>
      </c>
      <c r="I25" s="18">
        <v>25000</v>
      </c>
      <c r="J25" s="18">
        <v>25000</v>
      </c>
      <c r="K25" s="18">
        <v>25000</v>
      </c>
      <c r="L25" s="18">
        <v>25000</v>
      </c>
      <c r="M25" s="18">
        <v>25000</v>
      </c>
      <c r="N25" s="18">
        <v>25000</v>
      </c>
      <c r="O25" s="18">
        <v>25000</v>
      </c>
      <c r="P25" s="9">
        <f t="shared" si="10"/>
        <v>300000</v>
      </c>
      <c r="Q25" s="2"/>
    </row>
    <row r="26" spans="2:17" ht="24" customHeight="1" thickBot="1" x14ac:dyDescent="0.3">
      <c r="B26" s="2"/>
      <c r="C26" s="17" t="s">
        <v>32</v>
      </c>
      <c r="D26" s="18"/>
      <c r="E26" s="18"/>
      <c r="F26" s="18"/>
      <c r="G26" s="18"/>
      <c r="H26" s="18"/>
      <c r="I26" s="18"/>
      <c r="J26" s="18"/>
      <c r="K26" s="18"/>
      <c r="L26" s="18"/>
      <c r="M26" s="18"/>
      <c r="N26" s="18"/>
      <c r="O26" s="18"/>
      <c r="P26" s="9">
        <f t="shared" si="10"/>
        <v>0</v>
      </c>
      <c r="Q26" s="2"/>
    </row>
    <row r="27" spans="2:17" ht="24" customHeight="1" thickBot="1" x14ac:dyDescent="0.3">
      <c r="B27" s="2"/>
      <c r="C27" s="19" t="s">
        <v>33</v>
      </c>
      <c r="D27" s="9">
        <f>SUM(D10:D26)</f>
        <v>34483</v>
      </c>
      <c r="E27" s="9">
        <f t="shared" ref="E27:O27" si="13">SUM(E10:E26)</f>
        <v>34483</v>
      </c>
      <c r="F27" s="9">
        <f t="shared" si="13"/>
        <v>34483</v>
      </c>
      <c r="G27" s="9">
        <f t="shared" si="13"/>
        <v>34483</v>
      </c>
      <c r="H27" s="9">
        <f t="shared" si="13"/>
        <v>34483</v>
      </c>
      <c r="I27" s="9">
        <f t="shared" si="13"/>
        <v>34483</v>
      </c>
      <c r="J27" s="9">
        <f t="shared" si="13"/>
        <v>34483</v>
      </c>
      <c r="K27" s="9">
        <f t="shared" si="13"/>
        <v>34483</v>
      </c>
      <c r="L27" s="9">
        <f t="shared" si="13"/>
        <v>34483</v>
      </c>
      <c r="M27" s="9">
        <f t="shared" si="13"/>
        <v>34483</v>
      </c>
      <c r="N27" s="9">
        <f t="shared" si="13"/>
        <v>34483</v>
      </c>
      <c r="O27" s="9">
        <f t="shared" si="13"/>
        <v>34483</v>
      </c>
      <c r="P27" s="9">
        <f t="shared" si="10"/>
        <v>413796</v>
      </c>
      <c r="Q27" s="2"/>
    </row>
    <row r="28" spans="2:17" ht="24" customHeight="1" thickBot="1" x14ac:dyDescent="0.3">
      <c r="B28" s="2"/>
      <c r="C28" s="3" t="s">
        <v>35</v>
      </c>
      <c r="D28" s="9">
        <f>D8-D27</f>
        <v>1017</v>
      </c>
      <c r="E28" s="9">
        <f t="shared" ref="E28:O28" si="14">E8-E27</f>
        <v>1017</v>
      </c>
      <c r="F28" s="9">
        <f t="shared" si="14"/>
        <v>1017</v>
      </c>
      <c r="G28" s="9">
        <f t="shared" si="14"/>
        <v>1017</v>
      </c>
      <c r="H28" s="9">
        <f t="shared" si="14"/>
        <v>1017</v>
      </c>
      <c r="I28" s="9">
        <f t="shared" si="14"/>
        <v>1017</v>
      </c>
      <c r="J28" s="9">
        <f t="shared" si="14"/>
        <v>1017</v>
      </c>
      <c r="K28" s="9">
        <f t="shared" si="14"/>
        <v>1017</v>
      </c>
      <c r="L28" s="9">
        <f t="shared" si="14"/>
        <v>1017</v>
      </c>
      <c r="M28" s="9">
        <f t="shared" si="14"/>
        <v>1017</v>
      </c>
      <c r="N28" s="9">
        <f t="shared" si="14"/>
        <v>1017</v>
      </c>
      <c r="O28" s="9">
        <f t="shared" si="14"/>
        <v>1017</v>
      </c>
      <c r="P28" s="9">
        <f>P8-P27</f>
        <v>12204</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36</v>
      </c>
      <c r="D30" s="21"/>
      <c r="E30" s="21"/>
      <c r="F30" s="21"/>
      <c r="G30" s="21"/>
      <c r="H30" s="21"/>
      <c r="I30" s="21"/>
      <c r="J30" s="21"/>
      <c r="K30" s="21"/>
      <c r="L30" s="21"/>
      <c r="M30" s="21"/>
      <c r="N30" s="21"/>
      <c r="O30" s="21"/>
      <c r="P30" s="21"/>
      <c r="Q30" s="2"/>
    </row>
    <row r="31" spans="2:17" ht="24" customHeight="1" x14ac:dyDescent="0.25">
      <c r="B31" s="2"/>
      <c r="C31" s="7" t="s">
        <v>37</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2" t="s">
        <v>38</v>
      </c>
      <c r="D3" s="23"/>
      <c r="E3" s="13"/>
    </row>
    <row r="4" spans="2:5" ht="409.5" customHeight="1" x14ac:dyDescent="0.2">
      <c r="B4" s="13"/>
      <c r="C4" s="24" t="s">
        <v>39</v>
      </c>
      <c r="D4" s="24"/>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2022-10-19T04:00:19Z</dcterms:modified>
</cp:coreProperties>
</file>