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KingLoui1221\Documents\DIT Stuff\DITRepo\DITWork\24-25Year\Fall24\DES214\PCGProject\PCGSubmission\"/>
    </mc:Choice>
  </mc:AlternateContent>
  <xr:revisionPtr revIDLastSave="0" documentId="13_ncr:1_{FEE555B8-4A96-4242-A97D-EA7F6904FC7F}" xr6:coauthVersionLast="47" xr6:coauthVersionMax="47" xr10:uidLastSave="{00000000-0000-0000-0000-000000000000}"/>
  <bookViews>
    <workbookView xWindow="-120" yWindow="-120" windowWidth="29040" windowHeight="15840" xr2:uid="{00000000-000D-0000-FFFF-FFFF00000000}"/>
  </bookViews>
  <sheets>
    <sheet name="Requirements" sheetId="1" r:id="rId1"/>
    <sheet name="Post-Mortem" sheetId="18" r:id="rId2"/>
    <sheet name="Telemetry Data" sheetId="9" r:id="rId3"/>
    <sheet name="Playtest Report #1" sheetId="3" r:id="rId4"/>
    <sheet name="Playtest Report #2" sheetId="11" r:id="rId5"/>
    <sheet name="Playtest Report #3" sheetId="12" r:id="rId6"/>
    <sheet name="Playtest Report #4"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26" i="1"/>
  <c r="A37" i="1"/>
  <c r="A48" i="1"/>
  <c r="A59" i="1"/>
  <c r="A70" i="1"/>
  <c r="A69" i="1"/>
  <c r="A68" i="1"/>
  <c r="A67" i="1"/>
  <c r="A61" i="1"/>
  <c r="A66" i="1"/>
  <c r="A65" i="1"/>
  <c r="A64" i="1"/>
  <c r="A63" i="1"/>
  <c r="A62" i="1"/>
  <c r="A50" i="1"/>
  <c r="A58" i="1"/>
  <c r="A57" i="1"/>
  <c r="A56" i="1"/>
  <c r="A55" i="1"/>
  <c r="A54" i="1"/>
  <c r="A53" i="1"/>
  <c r="A52" i="1"/>
  <c r="A51" i="1"/>
  <c r="A39" i="1"/>
  <c r="A47" i="1"/>
  <c r="A46" i="1"/>
  <c r="A45" i="1"/>
  <c r="A44" i="1"/>
  <c r="A43" i="1"/>
  <c r="A42" i="1"/>
  <c r="A41" i="1"/>
  <c r="A40" i="1"/>
  <c r="A28" i="1"/>
  <c r="A36" i="1"/>
  <c r="A35" i="1"/>
  <c r="A34" i="1"/>
  <c r="A33" i="1"/>
  <c r="A32" i="1"/>
  <c r="A31" i="1"/>
  <c r="A30" i="1"/>
  <c r="A29" i="1"/>
  <c r="A25" i="1"/>
  <c r="A24" i="1"/>
  <c r="A23" i="1"/>
  <c r="A19" i="1"/>
  <c r="A20" i="1"/>
  <c r="A13" i="1"/>
  <c r="A14" i="1"/>
  <c r="A12" i="1"/>
  <c r="A10" i="1"/>
  <c r="A8" i="1"/>
  <c r="A6" i="1"/>
  <c r="A7" i="1"/>
  <c r="A9" i="1"/>
  <c r="A17" i="1"/>
  <c r="A11" i="1"/>
  <c r="A22" i="1"/>
  <c r="A21" i="1"/>
  <c r="A18" i="1"/>
  <c r="A2" i="18"/>
  <c r="B20" i="13"/>
  <c r="B18" i="13"/>
  <c r="B16" i="13"/>
  <c r="B14" i="13"/>
  <c r="B12" i="13"/>
  <c r="B8" i="13"/>
  <c r="B6" i="13"/>
  <c r="B4" i="13"/>
  <c r="B2" i="13"/>
  <c r="B20" i="12"/>
  <c r="B18" i="12"/>
  <c r="B16" i="12"/>
  <c r="B14" i="12"/>
  <c r="B12" i="12"/>
  <c r="B8" i="12"/>
  <c r="B6" i="12"/>
  <c r="B4" i="12"/>
  <c r="B2" i="12"/>
  <c r="B20" i="11"/>
  <c r="B18" i="11"/>
  <c r="B16" i="11"/>
  <c r="B14" i="11"/>
  <c r="B12" i="11"/>
  <c r="B8" i="11"/>
  <c r="B6" i="11"/>
  <c r="B4" i="11"/>
  <c r="B2" i="11"/>
  <c r="B20" i="3"/>
  <c r="B18" i="3"/>
  <c r="B16" i="3"/>
  <c r="B14" i="3"/>
  <c r="B12" i="3"/>
  <c r="B4" i="3"/>
  <c r="B6" i="3"/>
  <c r="B8" i="3"/>
  <c r="B2" i="3"/>
  <c r="A1" i="1" l="1"/>
</calcChain>
</file>

<file path=xl/sharedStrings.xml><?xml version="1.0" encoding="utf-8"?>
<sst xmlns="http://schemas.openxmlformats.org/spreadsheetml/2006/main" count="160" uniqueCount="83">
  <si>
    <t>PLAYTEST REPORT #1</t>
  </si>
  <si>
    <t>Playtest Location</t>
  </si>
  <si>
    <t>Playtester Information</t>
  </si>
  <si>
    <t>Measurement Methods</t>
  </si>
  <si>
    <t>Playtest Session Length</t>
  </si>
  <si>
    <t>Build Status</t>
  </si>
  <si>
    <t>Playtest Date</t>
  </si>
  <si>
    <t>Playtest Goals</t>
  </si>
  <si>
    <t>&lt;-- One to three specific goals that you have for this playtest.</t>
  </si>
  <si>
    <t>Observational Notes (200+ Words)</t>
  </si>
  <si>
    <t>Findings (100+ Words)</t>
  </si>
  <si>
    <t>Recommendations (100+ Words)</t>
  </si>
  <si>
    <r>
      <t xml:space="preserve">· </t>
    </r>
    <r>
      <rPr>
        <sz val="12"/>
        <color theme="1"/>
        <rFont val="Calibri"/>
        <family val="2"/>
        <scheme val="minor"/>
      </rPr>
      <t>Playtest #1 completed (200+ words of observations, 100+ words of findings, 100+ words of recommendations, decent spelling/formatting, etc.).</t>
    </r>
  </si>
  <si>
    <r>
      <t xml:space="preserve">· </t>
    </r>
    <r>
      <rPr>
        <sz val="12"/>
        <color theme="1"/>
        <rFont val="Calibri"/>
        <family val="2"/>
        <scheme val="minor"/>
      </rPr>
      <t>Playtest #3 completed (200+ words of observations, 100+ words of findings, 100+ words of recommendations, decent spelling/formatting, etc.).</t>
    </r>
  </si>
  <si>
    <r>
      <t xml:space="preserve">· </t>
    </r>
    <r>
      <rPr>
        <sz val="12"/>
        <color theme="1"/>
        <rFont val="Calibri"/>
        <family val="2"/>
        <scheme val="minor"/>
      </rPr>
      <t>Playtest #2 completed (200+ words of observations, 100+ words of findings, 100+ words of recommendations, decent spelling/formatting, etc.).</t>
    </r>
  </si>
  <si>
    <r>
      <t xml:space="preserve">· </t>
    </r>
    <r>
      <rPr>
        <sz val="12"/>
        <color theme="1"/>
        <rFont val="Calibri"/>
        <family val="2"/>
        <scheme val="minor"/>
      </rPr>
      <t>Playtest #4 completed (200+ words of observations, 100+ words of findings, 100+ words of recommendations, decent spelling/formatting, etc.).</t>
    </r>
  </si>
  <si>
    <t>POST-MORTEM (200+ Words)</t>
  </si>
  <si>
    <t>PLAYTEST REPORT #2</t>
  </si>
  <si>
    <t>PLAYTEST REPORT #3</t>
  </si>
  <si>
    <t>PLAYTEST REPORT #4</t>
  </si>
  <si>
    <t>PROJECT REQUIREMENTS (2D Procedural Shooter)</t>
  </si>
  <si>
    <r>
      <t>·</t>
    </r>
    <r>
      <rPr>
        <sz val="12"/>
        <color theme="1"/>
        <rFont val="Calibri"/>
        <family val="2"/>
        <scheme val="minor"/>
      </rPr>
      <t xml:space="preserve"> When "R" is pressed, a new 2D top-down map with walls and floors is generated. Note that players, enemies, and pick-ups are not required yet.</t>
    </r>
  </si>
  <si>
    <r>
      <t>·</t>
    </r>
    <r>
      <rPr>
        <sz val="12"/>
        <color theme="1"/>
        <rFont val="Calibri"/>
        <family val="2"/>
        <scheme val="minor"/>
      </rPr>
      <t xml:space="preserve"> When "M" is pressed, the camera zooms out to see the whole map (or close to it), then zooms back in when pressed again.</t>
    </r>
  </si>
  <si>
    <r>
      <t>·</t>
    </r>
    <r>
      <rPr>
        <sz val="12"/>
        <color theme="1"/>
        <rFont val="Calibri"/>
        <family val="2"/>
        <scheme val="minor"/>
      </rPr>
      <t xml:space="preserve"> Dozens of distinct “rooms”, “areas”, and/or “regions” are generated most of the time. Make it big—don’t worry about whether it is playable.</t>
    </r>
  </si>
  <si>
    <r>
      <t xml:space="preserve">· </t>
    </r>
    <r>
      <rPr>
        <sz val="12"/>
        <color theme="1"/>
        <rFont val="Calibri"/>
        <family val="2"/>
        <scheme val="minor"/>
      </rPr>
      <t>When zoomed out, each generated layout is clearly different from the previous generation (i.e., you can clearly see it is procedurally generated).</t>
    </r>
  </si>
  <si>
    <r>
      <t>·</t>
    </r>
    <r>
      <rPr>
        <sz val="12"/>
        <color theme="1"/>
        <rFont val="Calibri"/>
        <family val="2"/>
        <scheme val="minor"/>
      </rPr>
      <t xml:space="preserve"> There are hallways, corridors, and/or tunnels with a moderate number of turns, twists, etc. (i.e., connections cannot just be all straight lines).</t>
    </r>
  </si>
  <si>
    <r>
      <t xml:space="preserve">· </t>
    </r>
    <r>
      <rPr>
        <sz val="12"/>
        <color theme="1"/>
        <rFont val="Calibri"/>
        <family val="2"/>
        <scheme val="minor"/>
      </rPr>
      <t>Rooms/areas/regions have at least three distinct sizes (at least a small, medium, and large with a factor of two difference in each).</t>
    </r>
  </si>
  <si>
    <r>
      <t xml:space="preserve">· </t>
    </r>
    <r>
      <rPr>
        <sz val="12"/>
        <color theme="1"/>
        <rFont val="Calibri"/>
        <family val="2"/>
        <scheme val="minor"/>
      </rPr>
      <t>Rooms/areas/regions have at least three distinct additional styles, such as rounded/clipped corners, rough edges, interior columns/walls, etc.</t>
    </r>
  </si>
  <si>
    <r>
      <t xml:space="preserve">· </t>
    </r>
    <r>
      <rPr>
        <sz val="12"/>
        <color theme="1"/>
        <rFont val="Calibri"/>
        <family val="2"/>
        <scheme val="minor"/>
      </rPr>
      <t>Hallways/corridors/tunnels have at least three distinct additional styles: random, snaking, forking, spiral, alcove-lined, etc.</t>
    </r>
  </si>
  <si>
    <r>
      <t xml:space="preserve">· </t>
    </r>
    <r>
      <rPr>
        <sz val="12"/>
        <color theme="1"/>
        <rFont val="Calibri"/>
        <family val="2"/>
        <scheme val="minor"/>
      </rPr>
      <t>There are at least three major branches in the layout most of the time. A branch needs at least three rooms/areas/regions to actually count.</t>
    </r>
  </si>
  <si>
    <r>
      <t xml:space="preserve">· </t>
    </r>
    <r>
      <rPr>
        <sz val="12"/>
        <color theme="1"/>
        <rFont val="Calibri"/>
        <family val="2"/>
        <scheme val="minor"/>
      </rPr>
      <t>There are no major areas that are unattached or open to the outside of the layout most of the time (and the map is of decent size).</t>
    </r>
  </si>
  <si>
    <r>
      <rPr>
        <sz val="12"/>
        <color theme="1"/>
        <rFont val="Symbol"/>
        <family val="1"/>
        <charset val="2"/>
      </rPr>
      <t>·</t>
    </r>
    <r>
      <rPr>
        <sz val="12"/>
        <color theme="1"/>
        <rFont val="Calibri"/>
        <family val="2"/>
        <scheme val="minor"/>
      </rPr>
      <t xml:space="preserve"> </t>
    </r>
    <r>
      <rPr>
        <i/>
        <sz val="12"/>
        <color theme="1"/>
        <rFont val="Calibri"/>
        <family val="2"/>
        <scheme val="minor"/>
      </rPr>
      <t>Project is custom built, i.e., does not use the framework, and is at least somewhat working.</t>
    </r>
  </si>
  <si>
    <r>
      <rPr>
        <sz val="12"/>
        <color theme="1"/>
        <rFont val="Symbol"/>
        <family val="1"/>
        <charset val="2"/>
      </rPr>
      <t xml:space="preserve">· </t>
    </r>
    <r>
      <rPr>
        <i/>
        <sz val="12"/>
        <color theme="1"/>
        <rFont val="Calibri"/>
        <family val="2"/>
        <scheme val="minor"/>
      </rPr>
      <t>Rooms/areas/regions have a lot of interesting and varied types, especially complex ones (multi-part throne rooms, well-done rough shapes, etc.).</t>
    </r>
  </si>
  <si>
    <r>
      <rPr>
        <sz val="12"/>
        <color theme="1"/>
        <rFont val="Symbol"/>
        <family val="1"/>
        <charset val="2"/>
      </rPr>
      <t>·</t>
    </r>
    <r>
      <rPr>
        <sz val="12"/>
        <color theme="1"/>
        <rFont val="Calibri"/>
        <family val="2"/>
        <scheme val="minor"/>
      </rPr>
      <t xml:space="preserve"> </t>
    </r>
    <r>
      <rPr>
        <i/>
        <sz val="12"/>
        <color theme="1"/>
        <rFont val="Calibri"/>
        <family val="2"/>
        <scheme val="minor"/>
      </rPr>
      <t>Hallways/corridors/tunnels have a lot of interesting and varied types, especially complex ones (long spirals, random-walk cave tunnels, etc.).</t>
    </r>
  </si>
  <si>
    <r>
      <t xml:space="preserve">· </t>
    </r>
    <r>
      <rPr>
        <i/>
        <sz val="12"/>
        <color theme="1"/>
        <rFont val="Calibri"/>
        <family val="2"/>
        <scheme val="minor"/>
      </rPr>
      <t>Generation is deliberately done frame-by-frame so that the generation process is visible (but is not so slow that it is tedious).</t>
    </r>
  </si>
  <si>
    <r>
      <t>·</t>
    </r>
    <r>
      <rPr>
        <sz val="12"/>
        <color theme="1"/>
        <rFont val="Calibri"/>
        <family val="2"/>
        <scheme val="minor"/>
      </rPr>
      <t xml:space="preserve"> </t>
    </r>
    <r>
      <rPr>
        <i/>
        <sz val="12"/>
        <color theme="1"/>
        <rFont val="Calibri"/>
        <family val="2"/>
        <scheme val="minor"/>
      </rPr>
      <t>Generation techniques other than an additive grid are used (even if not exclusively), and are at least somewhat working.</t>
    </r>
  </si>
  <si>
    <r>
      <rPr>
        <sz val="12"/>
        <color theme="1"/>
        <rFont val="Symbol"/>
        <family val="1"/>
        <charset val="2"/>
      </rPr>
      <t>·</t>
    </r>
    <r>
      <rPr>
        <sz val="12"/>
        <color theme="1"/>
        <rFont val="Calibri"/>
        <family val="2"/>
        <scheme val="minor"/>
      </rPr>
      <t xml:space="preserve"> </t>
    </r>
    <r>
      <rPr>
        <i/>
        <sz val="12"/>
        <color theme="1"/>
        <rFont val="Calibri"/>
        <family val="2"/>
        <scheme val="minor"/>
      </rPr>
      <t>Hand-crafted pieces are used extensively and integrated well into the procedural generation (much more than just a starting area and boss room).</t>
    </r>
  </si>
  <si>
    <r>
      <t xml:space="preserve">· </t>
    </r>
    <r>
      <rPr>
        <sz val="12"/>
        <color theme="1"/>
        <rFont val="Calibri"/>
        <family val="2"/>
        <scheme val="minor"/>
      </rPr>
      <t>Has a player and wall collision. WASD moves, mouse position controls facing, and left-click shoots (with shots damaging enemies appropriately).</t>
    </r>
  </si>
  <si>
    <r>
      <t xml:space="preserve">· </t>
    </r>
    <r>
      <rPr>
        <sz val="12"/>
        <color theme="1"/>
        <rFont val="Calibri"/>
        <family val="2"/>
        <scheme val="minor"/>
      </rPr>
      <t>Has three or more types of pick-ups, with distinct gameplay effects and appropriate icons (health boost, shot boost, speed boost, door key, etc.).</t>
    </r>
  </si>
  <si>
    <r>
      <t>·</t>
    </r>
    <r>
      <rPr>
        <sz val="12"/>
        <color theme="1"/>
        <rFont val="Calibri"/>
        <family val="2"/>
        <scheme val="minor"/>
      </rPr>
      <t xml:space="preserve"> Five enemy types: “trivial”, “easy”, “medium”, “hard”, “boss” (multiple modes/attacks/phases), with distinct stats and visuals (shape/color/size).</t>
    </r>
  </si>
  <si>
    <r>
      <t xml:space="preserve">· </t>
    </r>
    <r>
      <rPr>
        <sz val="12"/>
        <color theme="1"/>
        <rFont val="Calibri"/>
        <family val="2"/>
        <scheme val="minor"/>
      </rPr>
      <t>Player and enemy movement speeds, shot speeds, shot ranges, firing rates, aggro ranges, and hit points are all reasonable values.</t>
    </r>
  </si>
  <si>
    <r>
      <t xml:space="preserve">· </t>
    </r>
    <r>
      <rPr>
        <sz val="12"/>
        <color theme="1"/>
        <rFont val="Calibri"/>
        <family val="2"/>
        <scheme val="minor"/>
      </rPr>
      <t>Telemetry tracks player shots fired, damage taken, pick-ups collected, kills inflicted (by type), deaths suffered, distance traveled, and time spent.</t>
    </r>
  </si>
  <si>
    <r>
      <rPr>
        <sz val="12"/>
        <color theme="1"/>
        <rFont val="Symbol"/>
        <family val="1"/>
        <charset val="2"/>
      </rPr>
      <t xml:space="preserve">· </t>
    </r>
    <r>
      <rPr>
        <i/>
        <sz val="12"/>
        <color theme="1"/>
        <rFont val="Calibri"/>
        <family val="2"/>
        <scheme val="minor"/>
      </rPr>
      <t>Enemies are particularly interesting, either through clever use of statistics and placement, or interesting behaviors (pathfinding, cooperation, etc.).</t>
    </r>
  </si>
  <si>
    <r>
      <rPr>
        <sz val="12"/>
        <color theme="1"/>
        <rFont val="Symbol"/>
        <family val="1"/>
        <charset val="2"/>
      </rPr>
      <t>·</t>
    </r>
    <r>
      <rPr>
        <sz val="12"/>
        <color theme="1"/>
        <rFont val="Calibri"/>
        <family val="2"/>
        <scheme val="minor"/>
      </rPr>
      <t xml:space="preserve"> </t>
    </r>
    <r>
      <rPr>
        <i/>
        <sz val="12"/>
        <color theme="1"/>
        <rFont val="Calibri"/>
        <family val="2"/>
        <scheme val="minor"/>
      </rPr>
      <t>Very good combat feel and controls, with one or more interesting effects from pick-ups (target-tracking, explosions, bullet-time, teleportation, etc.).</t>
    </r>
  </si>
  <si>
    <r>
      <t xml:space="preserve">· </t>
    </r>
    <r>
      <rPr>
        <sz val="12"/>
        <color theme="1"/>
        <rFont val="Calibri"/>
        <family val="2"/>
        <scheme val="minor"/>
      </rPr>
      <t>Setup phase has only “trivial” enemies and no power-ups until right at the end, where additional enemies and/or power-ups are used as a hook.</t>
    </r>
  </si>
  <si>
    <r>
      <t xml:space="preserve">· </t>
    </r>
    <r>
      <rPr>
        <sz val="12"/>
        <color theme="1"/>
        <rFont val="Calibri"/>
        <family val="2"/>
        <scheme val="minor"/>
      </rPr>
      <t>Three development phases with distinct floor colors, different modes/biomes, and a progression from "easy" to "medium" to "hard" enemies.</t>
    </r>
  </si>
  <si>
    <r>
      <t>·</t>
    </r>
    <r>
      <rPr>
        <sz val="12"/>
        <color theme="1"/>
        <rFont val="Calibri"/>
        <family val="2"/>
        <scheme val="minor"/>
      </rPr>
      <t xml:space="preserve"> Resolution phase with a "boss" encounter in a special room/area/region, followed by an exit path with weaker enemies and/or lots of pick-ups.</t>
    </r>
  </si>
  <si>
    <r>
      <rPr>
        <sz val="12"/>
        <color theme="1"/>
        <rFont val="Symbol"/>
        <family val="1"/>
        <charset val="2"/>
      </rPr>
      <t xml:space="preserve">· </t>
    </r>
    <r>
      <rPr>
        <i/>
        <sz val="12"/>
        <color theme="1"/>
        <rFont val="Calibri"/>
        <family val="2"/>
        <scheme val="minor"/>
      </rPr>
      <t>The setup is particularly clever or interesting, with a strong, memorable hook that immediately draws the player in.</t>
    </r>
  </si>
  <si>
    <r>
      <rPr>
        <sz val="12"/>
        <color theme="1"/>
        <rFont val="Symbol"/>
        <family val="1"/>
        <charset val="2"/>
      </rPr>
      <t xml:space="preserve">· </t>
    </r>
    <r>
      <rPr>
        <i/>
        <sz val="12"/>
        <color theme="1"/>
        <rFont val="Calibri"/>
        <family val="2"/>
        <scheme val="minor"/>
      </rPr>
      <t>The overall layout of the levels feels really interesting, with strong modes/biomes in different phases that flow well together with good transitions.</t>
    </r>
  </si>
  <si>
    <r>
      <rPr>
        <sz val="12"/>
        <color theme="1"/>
        <rFont val="Symbol"/>
        <family val="1"/>
        <charset val="2"/>
      </rPr>
      <t>·</t>
    </r>
    <r>
      <rPr>
        <sz val="12"/>
        <color theme="1"/>
        <rFont val="Calibri"/>
        <family val="2"/>
        <scheme val="minor"/>
      </rPr>
      <t xml:space="preserve"> </t>
    </r>
    <r>
      <rPr>
        <i/>
        <sz val="12"/>
        <color theme="1"/>
        <rFont val="Calibri"/>
        <family val="2"/>
        <scheme val="minor"/>
      </rPr>
      <t>The resolution is really good, such as a really epic boss with complex behaviors, shot patterns, phases, etc., or a humorous post-boss section.</t>
    </r>
  </si>
  <si>
    <r>
      <t xml:space="preserve">· </t>
    </r>
    <r>
      <rPr>
        <sz val="12"/>
        <color theme="1"/>
        <rFont val="Calibri"/>
        <family val="2"/>
        <scheme val="minor"/>
      </rPr>
      <t>Isn’t way too easy (the boss is trivial), or way too hard (takes more than three tries), and has both exciting and calm moments in each phase.</t>
    </r>
  </si>
  <si>
    <r>
      <t xml:space="preserve">· </t>
    </r>
    <r>
      <rPr>
        <sz val="12"/>
        <color theme="1"/>
        <rFont val="Calibri"/>
        <family val="2"/>
        <scheme val="minor"/>
      </rPr>
      <t>Rewards are not way too frequent or scarce, long dead ends frequently have rewards, and enemies leave a persistent marker/body when killed.</t>
    </r>
  </si>
  <si>
    <r>
      <t>·</t>
    </r>
    <r>
      <rPr>
        <sz val="12"/>
        <color theme="1"/>
        <rFont val="Calibri"/>
        <family val="2"/>
        <scheme val="minor"/>
      </rPr>
      <t xml:space="preserve"> Decent controls/combat feel, with reasonable player speed, shot speed/range/rate of fire, and HPs relative to enemies, even after power-ups.</t>
    </r>
  </si>
  <si>
    <r>
      <rPr>
        <sz val="12"/>
        <color theme="1"/>
        <rFont val="Symbol"/>
        <family val="1"/>
        <charset val="2"/>
      </rPr>
      <t xml:space="preserve">· </t>
    </r>
    <r>
      <rPr>
        <i/>
        <sz val="12"/>
        <color theme="1"/>
        <rFont val="Calibri"/>
        <family val="2"/>
        <scheme val="minor"/>
      </rPr>
      <t>Has a really well-crafted difficulty curve and reward schedule, with good peaks and valleys, rewards that feel meaningful, and a solid ending.</t>
    </r>
  </si>
  <si>
    <r>
      <rPr>
        <sz val="12"/>
        <color theme="1"/>
        <rFont val="Symbol"/>
        <family val="1"/>
        <charset val="2"/>
      </rPr>
      <t xml:space="preserve">· </t>
    </r>
    <r>
      <rPr>
        <i/>
        <sz val="12"/>
        <color theme="1"/>
        <rFont val="Calibri"/>
        <family val="2"/>
        <scheme val="minor"/>
      </rPr>
      <t>Interface is well-polished with a slick camera and additional interesting features (really interesting camera pans, mini-maps, guidance arrows, etc.).</t>
    </r>
  </si>
  <si>
    <r>
      <t xml:space="preserve">· </t>
    </r>
    <r>
      <rPr>
        <sz val="12"/>
        <color theme="1"/>
        <rFont val="Calibri"/>
        <family val="2"/>
        <scheme val="minor"/>
      </rPr>
      <t>A post-mortem of 200+ words (in the post-mortem tab) that reflects on how the project went, what you learned, what you could improve, etc.</t>
    </r>
  </si>
  <si>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</si>
  <si>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r>
      <t xml:space="preserve">· </t>
    </r>
    <r>
      <rPr>
        <sz val="12"/>
        <color theme="1"/>
        <rFont val="Calibri"/>
        <family val="2"/>
        <scheme val="minor"/>
      </rPr>
      <t>No major technical issues running on a Windows, moderately stable, adequate performance, rarely has major visual glitches or other major bugs.</t>
    </r>
  </si>
  <si>
    <r>
      <rPr>
        <sz val="12"/>
        <color theme="1"/>
        <rFont val="Symbol"/>
        <family val="1"/>
        <charset val="2"/>
      </rPr>
      <t>·</t>
    </r>
    <r>
      <rPr>
        <sz val="12"/>
        <color theme="1"/>
        <rFont val="Calibri"/>
        <family val="2"/>
        <scheme val="minor"/>
      </rPr>
      <t xml:space="preserve"> </t>
    </r>
    <r>
      <rPr>
        <i/>
        <sz val="12"/>
        <color theme="1"/>
        <rFont val="Calibri"/>
        <family val="2"/>
        <scheme val="minor"/>
      </rPr>
      <t>Extra interesting game actions use the space bar/right-click, with instructions for them displayed in an elegant manner during the flow of the game.</t>
    </r>
  </si>
  <si>
    <r>
      <t xml:space="preserve">· </t>
    </r>
    <r>
      <rPr>
        <sz val="12"/>
        <color theme="1"/>
        <rFont val="Calibri"/>
        <family val="2"/>
        <scheme val="minor"/>
      </rPr>
      <t>No major user experience issues, such no visible player/enemy HPs, confusing navigation, taking way too long, being under immediate threat, etc.</t>
    </r>
  </si>
  <si>
    <r>
      <t xml:space="preserve">· </t>
    </r>
    <r>
      <rPr>
        <sz val="12"/>
        <color theme="1"/>
        <rFont val="Calibri"/>
        <family val="2"/>
        <scheme val="minor"/>
      </rPr>
      <t>Meets all project restrictions: single level that completely resets when completed or when the player dies, 2D gameplay, shooter mechanics, etc.</t>
    </r>
  </si>
  <si>
    <r>
      <rPr>
        <sz val="12"/>
        <color theme="1"/>
        <rFont val="Symbol"/>
        <family val="1"/>
        <charset val="2"/>
      </rPr>
      <t>·</t>
    </r>
    <r>
      <rPr>
        <sz val="12"/>
        <color theme="1"/>
        <rFont val="Calibri"/>
        <family val="2"/>
        <scheme val="minor"/>
      </rPr>
      <t xml:space="preserve"> </t>
    </r>
    <r>
      <rPr>
        <i/>
        <sz val="12"/>
        <color theme="1"/>
        <rFont val="Calibri"/>
        <family val="2"/>
        <scheme val="minor"/>
      </rPr>
      <t>Telemetry is extensive, tracking much more data than the minimum (listed above) with interesting analysis and charts (add a new tab for this).</t>
    </r>
  </si>
  <si>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</si>
  <si>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rPr>
        <sz val="12"/>
        <color theme="1"/>
        <rFont val="Symbol"/>
        <family val="1"/>
        <charset val="2"/>
      </rPr>
      <t>·</t>
    </r>
    <r>
      <rPr>
        <sz val="12"/>
        <color theme="1"/>
        <rFont val="Calibri"/>
        <family val="2"/>
        <scheme val="minor"/>
      </rPr>
      <t xml:space="preserve"> </t>
    </r>
    <r>
      <rPr>
        <i/>
        <sz val="12"/>
        <color theme="1"/>
        <rFont val="Calibri"/>
        <family val="2"/>
        <scheme val="minor"/>
      </rPr>
      <t>Most playtest reports have extensive observations and/or analysis well beyond the minimum (such as analysis of telemetry data for that session).</t>
    </r>
  </si>
  <si>
    <r>
      <t>Check-In 1A</t>
    </r>
    <r>
      <rPr>
        <i/>
        <sz val="14"/>
        <color theme="0"/>
        <rFont val="Calibri"/>
        <family val="2"/>
        <scheme val="minor"/>
      </rPr>
      <t xml:space="preserve"> (note that getting full credit for a check-in does not automatically mean you will get it on the final submission)</t>
    </r>
  </si>
  <si>
    <r>
      <t>Check-In 1B</t>
    </r>
    <r>
      <rPr>
        <i/>
        <sz val="14"/>
        <color theme="0"/>
        <rFont val="Calibri"/>
        <family val="2"/>
        <scheme val="minor"/>
      </rPr>
      <t xml:space="preserve"> (note that getting full credit for a check-in does not automatically mean you will get it on the final submission)</t>
    </r>
  </si>
  <si>
    <r>
      <t>Check-In 1C</t>
    </r>
    <r>
      <rPr>
        <i/>
        <sz val="14"/>
        <color theme="0"/>
        <rFont val="Calibri"/>
        <family val="2"/>
        <scheme val="minor"/>
      </rPr>
      <t xml:space="preserve"> (note that getting full credit for a check-in does not automatically mean you will get it on the final submission)</t>
    </r>
  </si>
  <si>
    <r>
      <t>Check-In 1D</t>
    </r>
    <r>
      <rPr>
        <i/>
        <sz val="14"/>
        <color theme="0"/>
        <rFont val="Calibri"/>
        <family val="2"/>
        <scheme val="minor"/>
      </rPr>
      <t xml:space="preserve"> (note that getting full credit for a check-in does not automatically mean you will get it on the final submission)</t>
    </r>
  </si>
  <si>
    <r>
      <t>Check-In 1E</t>
    </r>
    <r>
      <rPr>
        <i/>
        <sz val="14"/>
        <color theme="0"/>
        <rFont val="Calibri"/>
        <family val="2"/>
        <scheme val="minor"/>
      </rPr>
      <t xml:space="preserve"> (note that getting full credit for a check-in does not automatically mean you will get it on the final submission)</t>
    </r>
  </si>
  <si>
    <t>This project is a 2D top-down procedurally generated shooter. Note that while the provided framework is in Unity, there is no requirement to use that framework or to use Unity. You can use the framework as-is, modify it, write your own, or write your own in a different engine.</t>
  </si>
  <si>
    <r>
      <rPr>
        <sz val="12"/>
        <color theme="1"/>
        <rFont val="Symbol"/>
        <family val="1"/>
        <charset val="2"/>
      </rPr>
      <t>·</t>
    </r>
    <r>
      <rPr>
        <sz val="12"/>
        <color theme="1"/>
        <rFont val="Calibri"/>
        <family val="2"/>
        <scheme val="minor"/>
      </rPr>
      <t xml:space="preserve"> </t>
    </r>
    <r>
      <rPr>
        <i/>
        <sz val="12"/>
        <color theme="1"/>
        <rFont val="Calibri"/>
        <family val="2"/>
        <scheme val="minor"/>
      </rPr>
      <t>Other exceptional features not listed above.</t>
    </r>
  </si>
  <si>
    <r>
      <t>Submission Requirements</t>
    </r>
    <r>
      <rPr>
        <i/>
        <sz val="14"/>
        <color theme="0"/>
        <rFont val="Calibri"/>
        <family val="2"/>
        <scheme val="minor"/>
      </rPr>
      <t xml:space="preserve"> (+1% per day for early submission, up to +5%)</t>
    </r>
  </si>
  <si>
    <t>Lecture
Score</t>
  </si>
  <si>
    <r>
      <rPr>
        <b/>
        <sz val="12"/>
        <color theme="1"/>
        <rFont val="Aptos Narrow"/>
        <family val="2"/>
      </rPr>
      <t>↑</t>
    </r>
    <r>
      <rPr>
        <i/>
        <sz val="8"/>
        <color theme="1"/>
        <rFont val="Calibri"/>
        <family val="2"/>
      </rPr>
      <t xml:space="preserve">
If your lecture
 score is below 60%, your project grade will be reduced.</t>
    </r>
  </si>
  <si>
    <r>
      <rPr>
        <b/>
        <sz val="14"/>
        <rFont val="Aptos Narrow"/>
        <family val="2"/>
      </rPr>
      <t>←</t>
    </r>
    <r>
      <rPr>
        <b/>
        <sz val="14"/>
        <rFont val="Calibri"/>
        <family val="2"/>
        <scheme val="minor"/>
      </rPr>
      <t xml:space="preserve">  Grade</t>
    </r>
  </si>
  <si>
    <t>TELEMETRY DATA</t>
  </si>
  <si>
    <t>At a minimum, show telemetry data from a series of 3+ runs that has at least one run that completes the level. The data must include player shots fired, damage taken, pick-ups collected, kills inflicted (by type), deaths suffered, distance traveled, and time spent, all organized and formatted in a useful way.</t>
  </si>
  <si>
    <r>
      <rPr>
        <sz val="12"/>
        <color theme="1"/>
        <rFont val="Symbol"/>
        <family val="1"/>
        <charset val="2"/>
      </rPr>
      <t xml:space="preserve">· </t>
    </r>
    <r>
      <rPr>
        <i/>
        <sz val="12"/>
        <color theme="1"/>
        <rFont val="Calibri"/>
        <family val="2"/>
        <scheme val="minor"/>
      </rPr>
      <t>Has at least two or more additional completed playtest reports beyond the minimum of four (one more gets partial credit). Add more tabs as needed.</t>
    </r>
  </si>
  <si>
    <t>There 30 core requirements that must be completed, and many optional bonus requirements (the ones highlighted in grey below). Each core requirement receives a score of either “No Credit (-10%)” (completely missing or half missing), “Partial Credit (+0%)” (more than half-way completed), or “Full Credit (+2%)” (fully completed or very close). Bonus requirements do not have a penalty if they are not completed and give a +1% bonus even if only partially completed. While not required, you should grade yourself before submitting this spreadsheet with the final project.</t>
  </si>
  <si>
    <t>Full Credit</t>
  </si>
  <si>
    <t>Partial Credit</t>
  </si>
  <si>
    <t>No Credit</t>
  </si>
  <si>
    <t>This project was super rough. I went into it super ambitious and ready to make my first real project in godot, and do something really cool with it. I then got bronchitis and couldn't work on anything for two and a half weeks. As it is I've gotten the project to the point where I'm almost done with the map itself, it took several retries and lots of iteration but I'm now happy with the way it's generating. All I need to do now is connect my development phases and add the resolution section. In terms of gameplay I have the frameworks for enemies and players but nothing else. I still need to actually create the player and enemies, as well as powerups. Telemetry isn't done but I'm hoping that should be very easy. And obviously since I don't have a game, I can't playtest. Overall I am very, very behind. However, I am still excited about this project and even if I'm not allowed to resubmit or otherwise try for a better score then I will probably try to advance this project. I think that if I'm able to dedicate some more time to it I'll be able to make something genuinely cool. My plan is to make a variety of handmade interesting rooms, along with cool combat and a challenging boss. In terms of the actual technical side of things I started off generating corridors in exactly the way Ellinger said, but eventually decided that I wanted handmade rooms and it would be easier if I placed those first and did the corridors afterwards. So right now the way my algorithm works is that it places the rooms randomly, then uses A* to create a path between all the entrances so I can guarantee that all the rooms are connected. I then branch off of that A* path to create my interesting PCG. I think it's a good system that allows for a lot of flexibilty. It took me a few tries to get to this point but I did it in the end. This of course is after I completed the very fun process of trying to figure out how to place tiles through code in Godot. I like their tilemap system but right now the code side is a little obtuse. That was the first major hurdle, the second was trying to rotate the rooms. For my rooms I'm using something called "patterns" which is essentially a prefab of tiles. Now Godot lets you rotate these while placing them in editor, but there's no way to do that in code. Luckily, Godot is open source. So my friend Ben and I went on the github and found the code which rotated the pattern in editor, then I just made my own function that uses that code. Problem solved and now I could rotate rooms. Since then it has been the usual stream of bugs and iteration to make things work and look good, but I'm happy with where my generation is now. Overall I would say that this was a cool, fun project that I really wish I'd had more time to spend on. It sucked falling behind on this one and I genuinely did try to catch up but I wasn't able to. The cheat codes are "R" to reset, scroll to zoom in and out, and hold middle mouse to pan the camera.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</si>
</sst>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b/>
      <sz val="11"/>
      <color theme="1"/>
      <name val="Calibri"/>
      <family val="2"/>
      <scheme val="minor"/>
    </font>
    <font>
      <sz val="10"/>
      <color theme="1"/>
      <name val="Calibri"/>
      <family val="2"/>
      <scheme val="minor"/>
    </font>
    <font>
      <sz val="18"/>
      <color theme="1"/>
      <name val="Calibri"/>
      <family val="2"/>
      <scheme val="minor"/>
    </font>
    <font>
      <b/>
      <sz val="18"/>
      <color theme="0"/>
      <name val="Calibri"/>
      <family val="2"/>
      <scheme val="minor"/>
    </font>
    <font>
      <b/>
      <sz val="12"/>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5" fillId="0" borderId="0" applyFont="0" applyFill="0" applyBorder="0" applyAlignment="0" applyProtection="0"/>
  </cellStyleXfs>
  <cellXfs count="71">
    <xf numFmtId="0" fontId="0" fillId="0" borderId="0" xfId="0"/>
    <xf numFmtId="0" fontId="2" fillId="0" borderId="0" xfId="0" applyFont="1"/>
    <xf numFmtId="0" fontId="1" fillId="0" borderId="0" xfId="0" applyFont="1"/>
    <xf numFmtId="0" fontId="1" fillId="0" borderId="0" xfId="0" applyFont="1" applyAlignment="1">
      <alignment horizontal="left"/>
    </xf>
    <xf numFmtId="0" fontId="8"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3" fillId="0" borderId="4" xfId="0" applyFont="1" applyBorder="1" applyAlignment="1">
      <alignment horizontal="left" vertical="center" wrapText="1" indent="1"/>
    </xf>
    <xf numFmtId="0" fontId="6" fillId="0" borderId="0" xfId="0" applyFont="1"/>
    <xf numFmtId="0" fontId="9" fillId="2" borderId="0" xfId="0" applyFont="1" applyFill="1"/>
    <xf numFmtId="0" fontId="0" fillId="2" borderId="0" xfId="0" applyFill="1"/>
    <xf numFmtId="0" fontId="10" fillId="2" borderId="1" xfId="0" applyFont="1" applyFill="1" applyBorder="1"/>
    <xf numFmtId="0" fontId="10" fillId="2" borderId="2" xfId="0" applyFont="1" applyFill="1" applyBorder="1"/>
    <xf numFmtId="0" fontId="10" fillId="2" borderId="0" xfId="0" applyFont="1" applyFill="1"/>
    <xf numFmtId="0" fontId="1" fillId="0" borderId="1" xfId="0" applyFont="1" applyBorder="1" applyAlignment="1">
      <alignment vertical="top" wrapText="1"/>
    </xf>
    <xf numFmtId="14" fontId="1" fillId="0" borderId="1" xfId="0" applyNumberFormat="1" applyFont="1" applyBorder="1" applyAlignment="1">
      <alignment vertical="top" wrapText="1"/>
    </xf>
    <xf numFmtId="0" fontId="1" fillId="0" borderId="1" xfId="0" applyFont="1" applyBorder="1" applyAlignment="1">
      <alignment horizontal="left" vertical="top" wrapText="1"/>
    </xf>
    <xf numFmtId="0" fontId="9" fillId="2" borderId="1" xfId="0" applyFont="1" applyFill="1" applyBorder="1" applyAlignment="1">
      <alignment horizontal="left" indent="1"/>
    </xf>
    <xf numFmtId="0" fontId="11" fillId="2" borderId="2" xfId="0" applyFont="1" applyFill="1" applyBorder="1" applyAlignment="1">
      <alignment horizontal="left" vertical="center" wrapText="1" indent="1"/>
    </xf>
    <xf numFmtId="0" fontId="14" fillId="3" borderId="0" xfId="0" applyFont="1" applyFill="1"/>
    <xf numFmtId="0" fontId="13" fillId="3" borderId="1" xfId="0" applyFont="1" applyFill="1" applyBorder="1" applyAlignment="1">
      <alignment horizontal="center"/>
    </xf>
    <xf numFmtId="0" fontId="8"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top" wrapText="1" indent="1"/>
    </xf>
    <xf numFmtId="0" fontId="1" fillId="0" borderId="0" xfId="0" applyFont="1" applyAlignment="1">
      <alignment horizontal="center"/>
    </xf>
    <xf numFmtId="9" fontId="1" fillId="0" borderId="0" xfId="1" applyFont="1" applyAlignment="1">
      <alignment horizontal="center"/>
    </xf>
    <xf numFmtId="9" fontId="1" fillId="0" borderId="0" xfId="1" applyFont="1"/>
    <xf numFmtId="0" fontId="3" fillId="4" borderId="2" xfId="0" applyFont="1" applyFill="1" applyBorder="1" applyAlignment="1">
      <alignment horizontal="left" vertical="center" wrapText="1" indent="1"/>
    </xf>
    <xf numFmtId="0" fontId="16" fillId="4" borderId="2" xfId="0" applyFont="1" applyFill="1" applyBorder="1" applyAlignment="1">
      <alignment horizontal="left" vertical="center" wrapText="1" indent="1"/>
    </xf>
    <xf numFmtId="0" fontId="16" fillId="4" borderId="3" xfId="0" applyFont="1" applyFill="1" applyBorder="1" applyAlignment="1">
      <alignment horizontal="left" vertical="center" wrapText="1" indent="1"/>
    </xf>
    <xf numFmtId="0" fontId="16"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5"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20" fillId="0" borderId="5" xfId="1" applyFont="1" applyBorder="1" applyAlignment="1">
      <alignment horizontal="center" vertical="center"/>
    </xf>
    <xf numFmtId="0" fontId="21"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2" fillId="0" borderId="1" xfId="0"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9" fillId="2" borderId="2" xfId="0" applyFont="1" applyFill="1" applyBorder="1" applyAlignment="1">
      <alignment horizontal="left" vertical="center" indent="1"/>
    </xf>
    <xf numFmtId="0" fontId="3" fillId="4" borderId="3" xfId="0" applyFont="1" applyFill="1" applyBorder="1" applyAlignment="1">
      <alignment horizontal="left" vertical="center" wrapText="1"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7" fillId="0" borderId="10" xfId="0" applyFont="1" applyBorder="1" applyAlignment="1">
      <alignment horizontal="center" vertical="top" wrapText="1"/>
    </xf>
    <xf numFmtId="0" fontId="17" fillId="0" borderId="0" xfId="0" applyFont="1" applyAlignment="1">
      <alignment horizontal="center" vertical="top" wrapText="1"/>
    </xf>
    <xf numFmtId="0" fontId="17" fillId="0" borderId="12" xfId="0" applyFont="1" applyBorder="1" applyAlignment="1">
      <alignment horizontal="center" vertical="top" wrapText="1"/>
    </xf>
    <xf numFmtId="0" fontId="9" fillId="2" borderId="8" xfId="0" applyFont="1" applyFill="1" applyBorder="1" applyAlignment="1">
      <alignment horizontal="left" indent="1"/>
    </xf>
    <xf numFmtId="0" fontId="9" fillId="2" borderId="0" xfId="0" applyFont="1" applyFill="1" applyAlignment="1">
      <alignment horizontal="left" indent="1"/>
    </xf>
    <xf numFmtId="0" fontId="5" fillId="0" borderId="5" xfId="0" applyFont="1" applyBorder="1" applyAlignment="1">
      <alignment horizontal="left" vertical="top" wrapText="1" indent="1"/>
    </xf>
    <xf numFmtId="0" fontId="5" fillId="0" borderId="6" xfId="0" applyFont="1" applyBorder="1" applyAlignment="1">
      <alignment horizontal="left" vertical="top" wrapText="1" indent="1"/>
    </xf>
    <xf numFmtId="0" fontId="5" fillId="0" borderId="7" xfId="0" applyFont="1" applyBorder="1" applyAlignment="1">
      <alignment horizontal="left" vertical="top" wrapText="1" inden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cellXfs>
  <cellStyles count="2">
    <cellStyle name="Normal" xfId="0" builtinId="0"/>
    <cellStyle name="Percent" xfId="1" builtinId="5"/>
  </cellStyles>
  <dxfs count="35">
    <dxf>
      <font>
        <strike val="0"/>
      </font>
      <fill>
        <patternFill>
          <bgColor theme="9" tint="0.59996337778862885"/>
        </patternFill>
      </fill>
    </dxf>
    <dxf>
      <font>
        <strike val="0"/>
      </font>
      <fill>
        <patternFill>
          <bgColor theme="9" tint="0.79998168889431442"/>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7" tint="0.39994506668294322"/>
        </patternFill>
      </fill>
    </dxf>
    <dxf>
      <font>
        <strike val="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abSelected="1" topLeftCell="A30" zoomScaleNormal="100" workbookViewId="0">
      <selection activeCell="C44" sqref="C44"/>
    </sheetView>
  </sheetViews>
  <sheetFormatPr defaultColWidth="9.140625" defaultRowHeight="15.75"/>
  <cols>
    <col min="1" max="1" width="6.5703125" style="30" customWidth="1"/>
    <col min="2" max="2" width="12.5703125" style="2" customWidth="1"/>
    <col min="3" max="3" width="130.5703125" style="5" customWidth="1"/>
    <col min="4" max="4" width="9.140625" style="2" customWidth="1"/>
    <col min="5" max="5" width="9.140625" style="23" customWidth="1"/>
    <col min="6" max="16384" width="9.140625" style="2"/>
  </cols>
  <sheetData>
    <row r="1" spans="1:5" s="4" customFormat="1" ht="24" thickBot="1">
      <c r="A1" s="46">
        <f>MIN(1,(MAX(0,(SUM(A4:A1004)+IF(ISBLANK(A2),0,MIN(0,A2-0.6)))*IF(A50&lt;&gt;"n/a",1,IF(A39&lt;&gt;"n/a",1.25,IF(A28&lt;&gt;"n/a",5/3,IF(A17&lt;&gt;"n/a",2.5,5))))+IF(A61&lt;&gt;"n/a",0,0.1)+IF(A6&lt;&gt;"n/a",0,-0.1))))</f>
        <v>0</v>
      </c>
      <c r="B1" s="47" t="s">
        <v>74</v>
      </c>
      <c r="C1" s="52" t="s">
        <v>20</v>
      </c>
      <c r="E1" s="22"/>
    </row>
    <row r="2" spans="1:5" ht="48" thickBot="1">
      <c r="A2" s="45"/>
      <c r="B2" s="44" t="s">
        <v>72</v>
      </c>
      <c r="C2" s="35" t="s">
        <v>69</v>
      </c>
    </row>
    <row r="3" spans="1:5" ht="4.1500000000000004" customHeight="1">
      <c r="A3" s="54"/>
      <c r="B3" s="57" t="s">
        <v>73</v>
      </c>
      <c r="C3" s="35"/>
    </row>
    <row r="4" spans="1:5" ht="63.75" customHeight="1" thickBot="1">
      <c r="A4" s="55"/>
      <c r="B4" s="58"/>
      <c r="C4" s="35" t="s">
        <v>78</v>
      </c>
    </row>
    <row r="5" spans="1:5" ht="8.1" customHeight="1" thickBot="1">
      <c r="A5" s="56"/>
      <c r="B5" s="59"/>
      <c r="C5" s="27"/>
    </row>
    <row r="6" spans="1:5" s="3" customFormat="1" ht="16.149999999999999" customHeight="1" thickBot="1">
      <c r="A6" s="37">
        <f>IF(LEFT(B6,2)="No",0,IF(LEFT(B6,7)="Partial",0.02,IF(LEFT(B6,4)="Full",0.04,"n/a")))</f>
        <v>0.04</v>
      </c>
      <c r="B6" s="40" t="s">
        <v>79</v>
      </c>
      <c r="C6" s="19" t="s">
        <v>64</v>
      </c>
      <c r="E6" s="24"/>
    </row>
    <row r="7" spans="1:5" s="3" customFormat="1" ht="16.149999999999999" customHeight="1">
      <c r="A7" s="37">
        <f>IF(LEFT(B7,2)="No",-0.1,IF(LEFT(B7,7)="Partial",0,IF(LEFT(B7,4)="Full",0.02,"n/a")))</f>
        <v>0.02</v>
      </c>
      <c r="B7" s="40" t="s">
        <v>79</v>
      </c>
      <c r="C7" s="6" t="s">
        <v>21</v>
      </c>
      <c r="E7" s="25"/>
    </row>
    <row r="8" spans="1:5" s="3" customFormat="1" ht="16.149999999999999" customHeight="1">
      <c r="A8" s="38">
        <f>IF(LEFT(B8,2)="No",-0.1,IF(LEFT(B8,7)="Partial",0,IF(LEFT(B8,4)="Full",0.02,"n/a")))</f>
        <v>0.02</v>
      </c>
      <c r="B8" s="41" t="s">
        <v>79</v>
      </c>
      <c r="C8" s="6" t="s">
        <v>23</v>
      </c>
      <c r="E8" s="25"/>
    </row>
    <row r="9" spans="1:5" s="3" customFormat="1" ht="16.149999999999999" customHeight="1">
      <c r="A9" s="38">
        <f>IF(LEFT(B9,2)="No",-0.1,IF(LEFT(B9,7)="Partial",0,IF(LEFT(B9,4)="Full",0.02,"n/a")))</f>
        <v>0.02</v>
      </c>
      <c r="B9" s="41" t="s">
        <v>79</v>
      </c>
      <c r="C9" s="6" t="s">
        <v>25</v>
      </c>
      <c r="E9" s="25"/>
    </row>
    <row r="10" spans="1:5" s="3" customFormat="1" ht="16.149999999999999" customHeight="1">
      <c r="A10" s="38">
        <f>IF(LEFT(B10,2)="No",-0.1,IF(LEFT(B10,7)="Partial",0,IF(LEFT(B10,4)="Full",0.02,"n/a")))</f>
        <v>0.02</v>
      </c>
      <c r="B10" s="41" t="s">
        <v>79</v>
      </c>
      <c r="C10" s="6" t="s">
        <v>22</v>
      </c>
      <c r="E10" s="25"/>
    </row>
    <row r="11" spans="1:5" s="3" customFormat="1" ht="16.149999999999999" customHeight="1" thickBot="1">
      <c r="A11" s="39">
        <f>IF(LEFT(B11,2)="No",-0.1,IF(LEFT(B11,7)="Partial",0,IF(LEFT(B11,4)="Full",0.02,"n/a")))</f>
        <v>0.02</v>
      </c>
      <c r="B11" s="42" t="s">
        <v>79</v>
      </c>
      <c r="C11" s="8" t="s">
        <v>24</v>
      </c>
      <c r="E11" s="25"/>
    </row>
    <row r="12" spans="1:5" s="3" customFormat="1" ht="16.149999999999999" customHeight="1">
      <c r="A12" s="38">
        <f>IF(LEFT(B12,2)="No",0,IF(LEFT(B12,7)="Partial",0.01,IF(LEFT(B12,4)="Full",0.02,"n/a")))</f>
        <v>0.02</v>
      </c>
      <c r="B12" s="41" t="s">
        <v>79</v>
      </c>
      <c r="C12" s="31" t="s">
        <v>34</v>
      </c>
      <c r="E12" s="25"/>
    </row>
    <row r="13" spans="1:5" s="3" customFormat="1" ht="16.149999999999999" customHeight="1">
      <c r="A13" s="38">
        <f>IF(LEFT(B13,2)="No",0,IF(LEFT(B13,7)="Partial",0.01,IF(LEFT(B13,4)="Full",0.02,"n/a")))</f>
        <v>0.02</v>
      </c>
      <c r="B13" s="41" t="s">
        <v>79</v>
      </c>
      <c r="C13" s="33" t="s">
        <v>31</v>
      </c>
      <c r="E13" s="25"/>
    </row>
    <row r="14" spans="1:5" s="3" customFormat="1" ht="16.149999999999999" customHeight="1">
      <c r="A14" s="38" t="str">
        <f>IF(LEFT(B14,2)="No",0,IF(LEFT(B14,7)="Partial",0.01,IF(LEFT(B14,4)="Full",0.02,"n/a")))</f>
        <v>n/a</v>
      </c>
      <c r="B14" s="41"/>
      <c r="C14" s="53" t="s">
        <v>35</v>
      </c>
      <c r="E14" s="25"/>
    </row>
    <row r="15" spans="1:5" s="3" customFormat="1" ht="16.149999999999999" customHeight="1" thickBot="1">
      <c r="A15" s="39" t="str">
        <f>IF(LEFT(B15,2)="No",0,IF(LEFT(B15,7)="Partial",0.01,IF(LEFT(B15,4)="Full",0.02,"n/a")))</f>
        <v>n/a</v>
      </c>
      <c r="B15" s="42"/>
      <c r="C15" s="34" t="s">
        <v>70</v>
      </c>
      <c r="E15" s="25"/>
    </row>
    <row r="16" spans="1:5" ht="8.1" customHeight="1" thickBot="1">
      <c r="C16" s="27"/>
    </row>
    <row r="17" spans="1:5" s="3" customFormat="1" ht="16.149999999999999" customHeight="1" thickBot="1">
      <c r="A17" s="36">
        <f>IF(LEFT(B17,2)="No",0,IF(LEFT(B17,7)="Partial",0.02,IF(LEFT(B17,4)="Full",0.04,"n/a")))</f>
        <v>0.04</v>
      </c>
      <c r="B17" s="43" t="s">
        <v>79</v>
      </c>
      <c r="C17" s="19" t="s">
        <v>65</v>
      </c>
      <c r="E17" s="25"/>
    </row>
    <row r="18" spans="1:5" s="3" customFormat="1" ht="16.149999999999999" customHeight="1">
      <c r="A18" s="38">
        <f>IF(LEFT(B18,2)="No",-0.1,IF(LEFT(B18,7)="Partial",0,IF(LEFT(B18,4)="Full",0.02,"n/a")))</f>
        <v>0.02</v>
      </c>
      <c r="B18" s="41" t="s">
        <v>79</v>
      </c>
      <c r="C18" s="6" t="s">
        <v>27</v>
      </c>
      <c r="E18" s="25"/>
    </row>
    <row r="19" spans="1:5" s="3" customFormat="1" ht="16.149999999999999" customHeight="1">
      <c r="A19" s="38">
        <f>IF(LEFT(B19,2)="No",-0.1,IF(LEFT(B19,7)="Partial",0,IF(LEFT(B19,4)="Full",0.02,"n/a")))</f>
        <v>0.02</v>
      </c>
      <c r="B19" s="41" t="s">
        <v>79</v>
      </c>
      <c r="C19" s="6" t="s">
        <v>26</v>
      </c>
      <c r="E19" s="24"/>
    </row>
    <row r="20" spans="1:5" s="3" customFormat="1" ht="16.149999999999999" customHeight="1">
      <c r="A20" s="38">
        <f>IF(LEFT(B20,2)="No",-0.1,IF(LEFT(B20,7)="Partial",0,IF(LEFT(B20,4)="Full",0.02,"n/a")))</f>
        <v>0.02</v>
      </c>
      <c r="B20" s="41" t="s">
        <v>79</v>
      </c>
      <c r="C20" s="6" t="s">
        <v>28</v>
      </c>
      <c r="E20" s="24"/>
    </row>
    <row r="21" spans="1:5" s="3" customFormat="1" ht="16.149999999999999" customHeight="1">
      <c r="A21" s="38">
        <f>IF(LEFT(B21,2)="No",-0.1,IF(LEFT(B21,7)="Partial",0,IF(LEFT(B21,4)="Full",0.02,"n/a")))</f>
        <v>0.02</v>
      </c>
      <c r="B21" s="41" t="s">
        <v>79</v>
      </c>
      <c r="C21" s="6" t="s">
        <v>29</v>
      </c>
      <c r="E21" s="24"/>
    </row>
    <row r="22" spans="1:5" s="3" customFormat="1" ht="16.149999999999999" customHeight="1" thickBot="1">
      <c r="A22" s="38">
        <f>IF(LEFT(B22,2)="No",-0.1,IF(LEFT(B22,7)="Partial",0,IF(LEFT(B22,4)="Full",0.02,"n/a")))</f>
        <v>0.02</v>
      </c>
      <c r="B22" s="41" t="s">
        <v>79</v>
      </c>
      <c r="C22" s="8" t="s">
        <v>30</v>
      </c>
      <c r="E22" s="25"/>
    </row>
    <row r="23" spans="1:5" s="3" customFormat="1" ht="16.149999999999999" customHeight="1">
      <c r="A23" s="37">
        <f>IF(LEFT(B23,2)="No",0,IF(LEFT(B23,7)="Partial",0.01,IF(LEFT(B23,4)="Full",0.02,"n/a")))</f>
        <v>0.02</v>
      </c>
      <c r="B23" s="40" t="s">
        <v>79</v>
      </c>
      <c r="C23" s="32" t="s">
        <v>32</v>
      </c>
      <c r="E23" s="25"/>
    </row>
    <row r="24" spans="1:5" s="3" customFormat="1" ht="16.149999999999999" customHeight="1">
      <c r="A24" s="38">
        <f>IF(LEFT(B24,2)="No",0,IF(LEFT(B24,7)="Partial",0.01,IF(LEFT(B24,4)="Full",0.02,"n/a")))</f>
        <v>0.02</v>
      </c>
      <c r="B24" s="41" t="s">
        <v>79</v>
      </c>
      <c r="C24" s="33" t="s">
        <v>33</v>
      </c>
      <c r="E24" s="25"/>
    </row>
    <row r="25" spans="1:5" s="3" customFormat="1" ht="16.149999999999999" customHeight="1">
      <c r="A25" s="38">
        <f>IF(LEFT(B25,2)="No",0,IF(LEFT(B25,7)="Partial",0.01,IF(LEFT(B25,4)="Full",0.02,"n/a")))</f>
        <v>0.02</v>
      </c>
      <c r="B25" s="41" t="s">
        <v>79</v>
      </c>
      <c r="C25" s="33" t="s">
        <v>36</v>
      </c>
      <c r="E25" s="25"/>
    </row>
    <row r="26" spans="1:5" s="3" customFormat="1" ht="16.149999999999999" customHeight="1" thickBot="1">
      <c r="A26" s="39" t="str">
        <f>IF(LEFT(B26,2)="No",0,IF(LEFT(B26,7)="Partial",0.01,IF(LEFT(B26,4)="Full",0.02,"n/a")))</f>
        <v>n/a</v>
      </c>
      <c r="B26" s="42"/>
      <c r="C26" s="34" t="s">
        <v>70</v>
      </c>
      <c r="E26" s="25"/>
    </row>
    <row r="27" spans="1:5" ht="8.1" customHeight="1" thickBot="1">
      <c r="C27" s="27"/>
    </row>
    <row r="28" spans="1:5" s="3" customFormat="1" ht="16.149999999999999" customHeight="1" thickBot="1">
      <c r="A28" s="36">
        <f>IF(LEFT(B28,2)="No",0,IF(LEFT(B28,7)="Partial",0.02,IF(LEFT(B28,4)="Full",0.04,"n/a")))</f>
        <v>0.02</v>
      </c>
      <c r="B28" s="43" t="s">
        <v>80</v>
      </c>
      <c r="C28" s="19" t="s">
        <v>66</v>
      </c>
      <c r="E28" s="25"/>
    </row>
    <row r="29" spans="1:5" s="3" customFormat="1" ht="16.149999999999999" customHeight="1">
      <c r="A29" s="37">
        <f>IF(LEFT(B29,2)="No",-0.1,IF(LEFT(B29,7)="Partial",0,IF(LEFT(B29,4)="Full",0.02,"n/a")))</f>
        <v>0.02</v>
      </c>
      <c r="B29" s="40" t="s">
        <v>79</v>
      </c>
      <c r="C29" s="6" t="s">
        <v>37</v>
      </c>
      <c r="E29" s="25"/>
    </row>
    <row r="30" spans="1:5" s="3" customFormat="1" ht="16.149999999999999" customHeight="1">
      <c r="A30" s="38">
        <f>IF(LEFT(B30,2)="No",-0.1,IF(LEFT(B30,7)="Partial",0,IF(LEFT(B30,4)="Full",0.02,"n/a")))</f>
        <v>-0.1</v>
      </c>
      <c r="B30" s="41" t="s">
        <v>81</v>
      </c>
      <c r="C30" s="6" t="s">
        <v>38</v>
      </c>
      <c r="E30" s="24"/>
    </row>
    <row r="31" spans="1:5" s="3" customFormat="1" ht="16.149999999999999" customHeight="1">
      <c r="A31" s="38">
        <f>IF(LEFT(B31,2)="No",-0.1,IF(LEFT(B31,7)="Partial",0,IF(LEFT(B31,4)="Full",0.02,"n/a")))</f>
        <v>0.02</v>
      </c>
      <c r="B31" s="41" t="s">
        <v>79</v>
      </c>
      <c r="C31" s="6" t="s">
        <v>39</v>
      </c>
      <c r="E31" s="24"/>
    </row>
    <row r="32" spans="1:5" s="3" customFormat="1" ht="16.149999999999999" customHeight="1">
      <c r="A32" s="38">
        <f>IF(LEFT(B32,2)="No",-0.1,IF(LEFT(B32,7)="Partial",0,IF(LEFT(B32,4)="Full",0.02,"n/a")))</f>
        <v>-0.1</v>
      </c>
      <c r="B32" s="41" t="s">
        <v>81</v>
      </c>
      <c r="C32" s="6" t="s">
        <v>40</v>
      </c>
      <c r="E32" s="24"/>
    </row>
    <row r="33" spans="1:5" s="3" customFormat="1" ht="16.149999999999999" customHeight="1" thickBot="1">
      <c r="A33" s="39">
        <f>IF(LEFT(B33,2)="No",-0.1,IF(LEFT(B33,7)="Partial",0,IF(LEFT(B33,4)="Full",0.02,"n/a")))</f>
        <v>-0.1</v>
      </c>
      <c r="B33" s="42" t="s">
        <v>81</v>
      </c>
      <c r="C33" s="8" t="s">
        <v>41</v>
      </c>
      <c r="E33" s="25"/>
    </row>
    <row r="34" spans="1:5" s="3" customFormat="1" ht="16.149999999999999" customHeight="1">
      <c r="A34" s="38">
        <f>IF(LEFT(B34,2)="No",0,IF(LEFT(B34,7)="Partial",0.01,IF(LEFT(B34,4)="Full",0.02,"n/a")))</f>
        <v>0</v>
      </c>
      <c r="B34" s="41" t="s">
        <v>81</v>
      </c>
      <c r="C34" s="32" t="s">
        <v>42</v>
      </c>
      <c r="E34" s="25"/>
    </row>
    <row r="35" spans="1:5" s="3" customFormat="1" ht="16.149999999999999" customHeight="1">
      <c r="A35" s="38">
        <f>IF(LEFT(B35,2)="No",0,IF(LEFT(B35,7)="Partial",0.01,IF(LEFT(B35,4)="Full",0.02,"n/a")))</f>
        <v>0</v>
      </c>
      <c r="B35" s="41" t="s">
        <v>81</v>
      </c>
      <c r="C35" s="33" t="s">
        <v>43</v>
      </c>
      <c r="E35" s="25"/>
    </row>
    <row r="36" spans="1:5" s="3" customFormat="1" ht="16.149999999999999" customHeight="1">
      <c r="A36" s="38">
        <f>IF(LEFT(B36,2)="No",0,IF(LEFT(B36,7)="Partial",0.01,IF(LEFT(B36,4)="Full",0.02,"n/a")))</f>
        <v>0</v>
      </c>
      <c r="B36" s="41" t="s">
        <v>81</v>
      </c>
      <c r="C36" s="33" t="s">
        <v>61</v>
      </c>
      <c r="E36" s="25"/>
    </row>
    <row r="37" spans="1:5" s="3" customFormat="1" ht="16.149999999999999" customHeight="1" thickBot="1">
      <c r="A37" s="39" t="str">
        <f>IF(LEFT(B37,2)="No",0,IF(LEFT(B37,7)="Partial",0.01,IF(LEFT(B37,4)="Full",0.02,"n/a")))</f>
        <v>n/a</v>
      </c>
      <c r="B37" s="42"/>
      <c r="C37" s="34" t="s">
        <v>70</v>
      </c>
      <c r="E37" s="25"/>
    </row>
    <row r="38" spans="1:5" ht="8.1" customHeight="1" thickBot="1">
      <c r="C38" s="27"/>
    </row>
    <row r="39" spans="1:5" s="3" customFormat="1" ht="16.149999999999999" customHeight="1" thickBot="1">
      <c r="A39" s="36">
        <f>IF(LEFT(B39,2)="No",0,IF(LEFT(B39,7)="Partial",0.02,IF(LEFT(B39,4)="Full",0.04,"n/a")))</f>
        <v>0</v>
      </c>
      <c r="B39" s="43" t="s">
        <v>81</v>
      </c>
      <c r="C39" s="19" t="s">
        <v>67</v>
      </c>
      <c r="E39" s="24"/>
    </row>
    <row r="40" spans="1:5" s="3" customFormat="1" ht="16.149999999999999" customHeight="1">
      <c r="A40" s="37">
        <f>IF(LEFT(B40,2)="No",-0.1,IF(LEFT(B40,7)="Partial",0,IF(LEFT(B40,4)="Full",0.02,"n/a")))</f>
        <v>0.02</v>
      </c>
      <c r="B40" s="40" t="s">
        <v>79</v>
      </c>
      <c r="C40" s="6" t="s">
        <v>44</v>
      </c>
      <c r="E40" s="25"/>
    </row>
    <row r="41" spans="1:5" s="3" customFormat="1" ht="16.149999999999999" customHeight="1">
      <c r="A41" s="38">
        <f>IF(LEFT(B41,2)="No",-0.1,IF(LEFT(B41,7)="Partial",0,IF(LEFT(B41,4)="Full",0.02,"n/a")))</f>
        <v>0.02</v>
      </c>
      <c r="B41" s="41" t="s">
        <v>79</v>
      </c>
      <c r="C41" s="6" t="s">
        <v>45</v>
      </c>
      <c r="E41" s="24"/>
    </row>
    <row r="42" spans="1:5" s="3" customFormat="1" ht="16.149999999999999" customHeight="1">
      <c r="A42" s="38">
        <f>IF(LEFT(B42,2)="No",-0.1,IF(LEFT(B42,7)="Partial",0,IF(LEFT(B42,4)="Full",0.02,"n/a")))</f>
        <v>0.02</v>
      </c>
      <c r="B42" s="41" t="s">
        <v>79</v>
      </c>
      <c r="C42" s="6" t="s">
        <v>46</v>
      </c>
      <c r="E42" s="24"/>
    </row>
    <row r="43" spans="1:5" s="3" customFormat="1" ht="16.149999999999999" customHeight="1">
      <c r="A43" s="38">
        <f>IF(LEFT(B43,2)="No",-0.1,IF(LEFT(B43,7)="Partial",0,IF(LEFT(B43,4)="Full",0.02,"n/a")))</f>
        <v>-0.1</v>
      </c>
      <c r="B43" s="41" t="s">
        <v>81</v>
      </c>
      <c r="C43" s="6" t="s">
        <v>12</v>
      </c>
      <c r="E43" s="24"/>
    </row>
    <row r="44" spans="1:5" s="3" customFormat="1" ht="16.149999999999999" customHeight="1" thickBot="1">
      <c r="A44" s="39">
        <f>IF(LEFT(B44,2)="No",-0.1,IF(LEFT(B44,7)="Partial",0,IF(LEFT(B44,4)="Full",0.02,"n/a")))</f>
        <v>-0.1</v>
      </c>
      <c r="B44" s="42" t="s">
        <v>81</v>
      </c>
      <c r="C44" s="8" t="s">
        <v>14</v>
      </c>
      <c r="E44" s="25"/>
    </row>
    <row r="45" spans="1:5" s="3" customFormat="1" ht="16.149999999999999" customHeight="1">
      <c r="A45" s="37" t="str">
        <f>IF(LEFT(B45,2)="No",0,IF(LEFT(B45,7)="Partial",0.01,IF(LEFT(B45,4)="Full",0.02,"n/a")))</f>
        <v>n/a</v>
      </c>
      <c r="B45" s="40"/>
      <c r="C45" s="32" t="s">
        <v>47</v>
      </c>
      <c r="E45" s="25"/>
    </row>
    <row r="46" spans="1:5" s="3" customFormat="1" ht="16.149999999999999" customHeight="1">
      <c r="A46" s="38" t="str">
        <f>IF(LEFT(B46,2)="No",0,IF(LEFT(B46,7)="Partial",0.01,IF(LEFT(B46,4)="Full",0.02,"n/a")))</f>
        <v>n/a</v>
      </c>
      <c r="B46" s="41"/>
      <c r="C46" s="33" t="s">
        <v>48</v>
      </c>
      <c r="E46" s="25"/>
    </row>
    <row r="47" spans="1:5" s="3" customFormat="1" ht="16.149999999999999" customHeight="1">
      <c r="A47" s="38" t="str">
        <f>IF(LEFT(B47,2)="No",0,IF(LEFT(B47,7)="Partial",0.01,IF(LEFT(B47,4)="Full",0.02,"n/a")))</f>
        <v>n/a</v>
      </c>
      <c r="B47" s="41"/>
      <c r="C47" s="33" t="s">
        <v>49</v>
      </c>
      <c r="E47" s="25"/>
    </row>
    <row r="48" spans="1:5" s="3" customFormat="1" ht="16.149999999999999" customHeight="1" thickBot="1">
      <c r="A48" s="39" t="str">
        <f>IF(LEFT(B48,2)="No",0,IF(LEFT(B48,7)="Partial",0.01,IF(LEFT(B48,4)="Full",0.02,"n/a")))</f>
        <v>n/a</v>
      </c>
      <c r="B48" s="42"/>
      <c r="C48" s="34" t="s">
        <v>70</v>
      </c>
      <c r="E48" s="25"/>
    </row>
    <row r="49" spans="1:5" ht="8.1" customHeight="1" thickBot="1">
      <c r="C49" s="27"/>
    </row>
    <row r="50" spans="1:5" s="3" customFormat="1" ht="16.149999999999999" customHeight="1" thickBot="1">
      <c r="A50" s="36">
        <f>IF(LEFT(B50,2)="No",0,IF(LEFT(B50,7)="Partial",0.02,IF(LEFT(B50,4)="Full",0.04,"n/a")))</f>
        <v>0</v>
      </c>
      <c r="B50" s="43" t="s">
        <v>81</v>
      </c>
      <c r="C50" s="19" t="s">
        <v>68</v>
      </c>
      <c r="E50" s="25"/>
    </row>
    <row r="51" spans="1:5" s="3" customFormat="1" ht="16.149999999999999" customHeight="1">
      <c r="A51" s="37">
        <f>IF(LEFT(B51,2)="No",-0.1,IF(LEFT(B51,7)="Partial",0,IF(LEFT(B51,4)="Full",0.02,"n/a")))</f>
        <v>-0.1</v>
      </c>
      <c r="B51" s="40" t="s">
        <v>81</v>
      </c>
      <c r="C51" s="6" t="s">
        <v>50</v>
      </c>
      <c r="E51" s="25"/>
    </row>
    <row r="52" spans="1:5" s="3" customFormat="1" ht="16.149999999999999" customHeight="1">
      <c r="A52" s="38">
        <f>IF(LEFT(B52,2)="No",-0.1,IF(LEFT(B52,7)="Partial",0,IF(LEFT(B52,4)="Full",0.02,"n/a")))</f>
        <v>-0.1</v>
      </c>
      <c r="B52" s="41" t="s">
        <v>81</v>
      </c>
      <c r="C52" s="6" t="s">
        <v>51</v>
      </c>
      <c r="E52" s="24"/>
    </row>
    <row r="53" spans="1:5" s="3" customFormat="1" ht="16.149999999999999" customHeight="1">
      <c r="A53" s="38">
        <f>IF(LEFT(B53,2)="No",-0.1,IF(LEFT(B53,7)="Partial",0,IF(LEFT(B53,4)="Full",0.02,"n/a")))</f>
        <v>-0.1</v>
      </c>
      <c r="B53" s="41" t="s">
        <v>81</v>
      </c>
      <c r="C53" s="6" t="s">
        <v>52</v>
      </c>
      <c r="E53" s="24"/>
    </row>
    <row r="54" spans="1:5" s="3" customFormat="1" ht="16.149999999999999" customHeight="1">
      <c r="A54" s="38">
        <f>IF(LEFT(B54,2)="No",-0.1,IF(LEFT(B54,7)="Partial",0,IF(LEFT(B54,4)="Full",0.02,"n/a")))</f>
        <v>-0.1</v>
      </c>
      <c r="B54" s="41" t="s">
        <v>81</v>
      </c>
      <c r="C54" s="6" t="s">
        <v>13</v>
      </c>
      <c r="E54" s="24"/>
    </row>
    <row r="55" spans="1:5" s="3" customFormat="1" ht="16.149999999999999" customHeight="1" thickBot="1">
      <c r="A55" s="39">
        <f>IF(LEFT(B55,2)="No",-0.1,IF(LEFT(B55,7)="Partial",0,IF(LEFT(B55,4)="Full",0.02,"n/a")))</f>
        <v>-0.1</v>
      </c>
      <c r="B55" s="42" t="s">
        <v>81</v>
      </c>
      <c r="C55" s="8" t="s">
        <v>15</v>
      </c>
      <c r="E55" s="25"/>
    </row>
    <row r="56" spans="1:5" s="3" customFormat="1" ht="16.149999999999999" customHeight="1">
      <c r="A56" s="38" t="str">
        <f>IF(LEFT(B56,2)="No",0,IF(LEFT(B56,7)="Partial",0.01,IF(LEFT(B56,4)="Full",0.02,"n/a")))</f>
        <v>n/a</v>
      </c>
      <c r="B56" s="41"/>
      <c r="C56" s="32" t="s">
        <v>53</v>
      </c>
      <c r="E56" s="25"/>
    </row>
    <row r="57" spans="1:5" s="3" customFormat="1" ht="16.149999999999999" customHeight="1">
      <c r="A57" s="38" t="str">
        <f>IF(LEFT(B57,2)="No",0,IF(LEFT(B57,7)="Partial",0.01,IF(LEFT(B57,4)="Full",0.02,"n/a")))</f>
        <v>n/a</v>
      </c>
      <c r="B57" s="41"/>
      <c r="C57" s="33" t="s">
        <v>54</v>
      </c>
      <c r="E57" s="25"/>
    </row>
    <row r="58" spans="1:5" s="3" customFormat="1" ht="16.149999999999999" customHeight="1">
      <c r="A58" s="38" t="str">
        <f>IF(LEFT(B58,2)="No",0,IF(LEFT(B58,7)="Partial",0.01,IF(LEFT(B58,4)="Full",0.02,"n/a")))</f>
        <v>n/a</v>
      </c>
      <c r="B58" s="41"/>
      <c r="C58" s="33" t="s">
        <v>58</v>
      </c>
      <c r="E58" s="25"/>
    </row>
    <row r="59" spans="1:5" s="3" customFormat="1" ht="16.149999999999999" customHeight="1" thickBot="1">
      <c r="A59" s="39" t="str">
        <f>IF(LEFT(B59,2)="No",0,IF(LEFT(B59,7)="Partial",0.01,IF(LEFT(B59,4)="Full",0.02,"n/a")))</f>
        <v>n/a</v>
      </c>
      <c r="B59" s="42"/>
      <c r="C59" s="34" t="s">
        <v>70</v>
      </c>
      <c r="E59" s="25"/>
    </row>
    <row r="60" spans="1:5" ht="7.9" customHeight="1" thickBot="1">
      <c r="E60" s="25"/>
    </row>
    <row r="61" spans="1:5" s="50" customFormat="1" ht="16.149999999999999" customHeight="1" thickBot="1">
      <c r="A61" s="48" t="str">
        <f>IF(LEFT(B61,1)="5",0.05,IF(LEFT(B61,1)="4",0.04,IF(LEFT(B61,1)="3",0.03,IF(LEFT(B61,1)="2",0.02,IF(LEFT(B61,1)="1",0.01,IF(LEFT(B61,1)="O",0,IF(LEFT(B61,1)="L",0,"n/a")))))))</f>
        <v>n/a</v>
      </c>
      <c r="B61" s="49"/>
      <c r="C61" s="19" t="s">
        <v>71</v>
      </c>
      <c r="E61" s="51"/>
    </row>
    <row r="62" spans="1:5" s="3" customFormat="1" ht="16.149999999999999" customHeight="1">
      <c r="A62" s="37">
        <f>IF(LEFT(B62,2)="No",-0.1,IF(LEFT(B62,7)="Partial",0,IF(LEFT(B62,4)="Full",0.02,"n/a")))</f>
        <v>0.02</v>
      </c>
      <c r="B62" s="40" t="s">
        <v>79</v>
      </c>
      <c r="C62" s="6" t="s">
        <v>55</v>
      </c>
      <c r="E62" s="25"/>
    </row>
    <row r="63" spans="1:5" s="3" customFormat="1" ht="16.149999999999999" customHeight="1">
      <c r="A63" s="38">
        <f>IF(LEFT(B63,2)="No",-0.1,IF(LEFT(B63,7)="Partial",0,IF(LEFT(B63,4)="Full",0.02,"n/a")))</f>
        <v>-0.1</v>
      </c>
      <c r="B63" s="41" t="s">
        <v>81</v>
      </c>
      <c r="C63" s="6" t="s">
        <v>60</v>
      </c>
      <c r="E63" s="25"/>
    </row>
    <row r="64" spans="1:5" s="3" customFormat="1" ht="16.149999999999999" customHeight="1">
      <c r="A64" s="38">
        <f>IF(LEFT(B64,2)="No",-0.1,IF(LEFT(B64,7)="Partial",0,IF(LEFT(B64,4)="Full",0.02,"n/a")))</f>
        <v>0.02</v>
      </c>
      <c r="B64" s="41" t="s">
        <v>79</v>
      </c>
      <c r="C64" s="6" t="s">
        <v>57</v>
      </c>
      <c r="E64" s="26"/>
    </row>
    <row r="65" spans="1:5" s="3" customFormat="1" ht="16.149999999999999" customHeight="1">
      <c r="A65" s="38">
        <f>IF(LEFT(B65,2)="No",-0.1,IF(LEFT(B65,7)="Partial",0,IF(LEFT(B65,4)="Full",0.02,"n/a")))</f>
        <v>-0.1</v>
      </c>
      <c r="B65" s="41" t="s">
        <v>81</v>
      </c>
      <c r="C65" s="6" t="s">
        <v>59</v>
      </c>
      <c r="E65" s="26"/>
    </row>
    <row r="66" spans="1:5" ht="16.149999999999999" customHeight="1" thickBot="1">
      <c r="A66" s="39" t="str">
        <f>IF(LEFT(B66,2)="No",-0.1,IF(LEFT(B66,7)="Partial",0,IF(LEFT(B66,4)="Full",0.02,"n/a")))</f>
        <v>n/a</v>
      </c>
      <c r="B66" s="42"/>
      <c r="C66" s="7" t="s">
        <v>56</v>
      </c>
      <c r="E66" s="25"/>
    </row>
    <row r="67" spans="1:5" s="3" customFormat="1" ht="16.149999999999999" customHeight="1">
      <c r="A67" s="37" t="str">
        <f>IF(LEFT(B67,2)="No",0,IF(LEFT(B67,7)="Partial",0.01,IF(LEFT(B67,4)="Full",0.02,"n/a")))</f>
        <v>n/a</v>
      </c>
      <c r="B67" s="40"/>
      <c r="C67" s="32" t="s">
        <v>62</v>
      </c>
      <c r="E67" s="25"/>
    </row>
    <row r="68" spans="1:5" s="3" customFormat="1" ht="16.149999999999999" customHeight="1">
      <c r="A68" s="38" t="str">
        <f>IF(LEFT(B68,2)="No",0,IF(LEFT(B68,7)="Partial",0.01,IF(LEFT(B68,4)="Full",0.02,"n/a")))</f>
        <v>n/a</v>
      </c>
      <c r="B68" s="41"/>
      <c r="C68" s="33" t="s">
        <v>77</v>
      </c>
      <c r="E68" s="25"/>
    </row>
    <row r="69" spans="1:5" s="3" customFormat="1" ht="16.149999999999999" customHeight="1">
      <c r="A69" s="38" t="str">
        <f>IF(LEFT(B69,2)="No",0,IF(LEFT(B69,7)="Partial",0.01,IF(LEFT(B69,4)="Full",0.02,"n/a")))</f>
        <v>n/a</v>
      </c>
      <c r="B69" s="41"/>
      <c r="C69" s="33" t="s">
        <v>63</v>
      </c>
      <c r="E69" s="25"/>
    </row>
    <row r="70" spans="1:5" s="3" customFormat="1" ht="16.149999999999999" customHeight="1" thickBot="1">
      <c r="A70" s="39" t="str">
        <f>IF(LEFT(B70,2)="No",0,IF(LEFT(B70,7)="Partial",0.01,IF(LEFT(B70,4)="Full",0.02,"n/a")))</f>
        <v>n/a</v>
      </c>
      <c r="B70" s="42"/>
      <c r="C70" s="34" t="s">
        <v>70</v>
      </c>
      <c r="E70" s="25"/>
    </row>
  </sheetData>
  <mergeCells count="2">
    <mergeCell ref="A3:A5"/>
    <mergeCell ref="B3:B5"/>
  </mergeCells>
  <conditionalFormatting sqref="A1">
    <cfRule type="colorScale" priority="16">
      <colorScale>
        <cfvo type="num" val="0.4"/>
        <cfvo type="num" val="0.65"/>
        <cfvo type="num" val="0.9"/>
        <color rgb="FFC00000"/>
        <color theme="7" tint="0.39997558519241921"/>
        <color theme="9"/>
      </colorScale>
    </cfRule>
  </conditionalFormatting>
  <conditionalFormatting sqref="A2">
    <cfRule type="colorScale" priority="17">
      <colorScale>
        <cfvo type="num" val="0.4"/>
        <cfvo type="num" val="0.65"/>
        <cfvo type="num" val="0.9"/>
        <color rgb="FFC00000"/>
        <color theme="7" tint="0.39997558519241921"/>
        <color theme="9"/>
      </colorScale>
    </cfRule>
  </conditionalFormatting>
  <conditionalFormatting sqref="B6">
    <cfRule type="beginsWith" dxfId="34" priority="63" operator="beginsWith" text="No">
      <formula>LEFT(B6,LEN("No"))="No"</formula>
    </cfRule>
    <cfRule type="beginsWith" dxfId="33" priority="62" operator="beginsWith" text="Partial">
      <formula>LEFT(B6,LEN("Partial"))="Partial"</formula>
    </cfRule>
  </conditionalFormatting>
  <conditionalFormatting sqref="B6:B15">
    <cfRule type="beginsWith" dxfId="32" priority="1" operator="beginsWith" text="Full">
      <formula>LEFT(B6,LEN("Full"))="Full"</formula>
    </cfRule>
  </conditionalFormatting>
  <conditionalFormatting sqref="B7:B15">
    <cfRule type="beginsWith" dxfId="31" priority="2" operator="beginsWith" text="Partial">
      <formula>LEFT(B7,LEN("Partial"))="Partial"</formula>
    </cfRule>
    <cfRule type="beginsWith" dxfId="30" priority="3" operator="beginsWith" text="No">
      <formula>LEFT(B7,LEN("No"))="No"</formula>
    </cfRule>
  </conditionalFormatting>
  <conditionalFormatting sqref="B17:B26">
    <cfRule type="beginsWith" dxfId="29" priority="4" operator="beginsWith" text="Full">
      <formula>LEFT(B17,LEN("Full"))="Full"</formula>
    </cfRule>
    <cfRule type="beginsWith" dxfId="28" priority="5" operator="beginsWith" text="Partial">
      <formula>LEFT(B17,LEN("Partial"))="Partial"</formula>
    </cfRule>
    <cfRule type="beginsWith" dxfId="27" priority="6" operator="beginsWith" text="No">
      <formula>LEFT(B17,LEN("No"))="No"</formula>
    </cfRule>
  </conditionalFormatting>
  <conditionalFormatting sqref="B28:B33">
    <cfRule type="beginsWith" dxfId="26" priority="56" operator="beginsWith" text="Partial">
      <formula>LEFT(B28,LEN("Partial"))="Partial"</formula>
    </cfRule>
    <cfRule type="beginsWith" dxfId="25" priority="57" operator="beginsWith" text="No">
      <formula>LEFT(B28,LEN("No"))="No"</formula>
    </cfRule>
  </conditionalFormatting>
  <conditionalFormatting sqref="B28:B37">
    <cfRule type="beginsWith" dxfId="24" priority="7" operator="beginsWith" text="Full">
      <formula>LEFT(B28,LEN("Full"))="Full"</formula>
    </cfRule>
  </conditionalFormatting>
  <conditionalFormatting sqref="B34:B37">
    <cfRule type="beginsWith" dxfId="23" priority="8" operator="beginsWith" text="Partial">
      <formula>LEFT(B34,LEN("Partial"))="Partial"</formula>
    </cfRule>
    <cfRule type="beginsWith" dxfId="22" priority="9" operator="beginsWith" text="No">
      <formula>LEFT(B34,LEN("No"))="No"</formula>
    </cfRule>
  </conditionalFormatting>
  <conditionalFormatting sqref="B39:B44">
    <cfRule type="beginsWith" dxfId="21" priority="50" operator="beginsWith" text="Partial">
      <formula>LEFT(B39,LEN("Partial"))="Partial"</formula>
    </cfRule>
    <cfRule type="beginsWith" dxfId="20" priority="51" operator="beginsWith" text="No">
      <formula>LEFT(B39,LEN("No"))="No"</formula>
    </cfRule>
  </conditionalFormatting>
  <conditionalFormatting sqref="B39:B48">
    <cfRule type="beginsWith" dxfId="19" priority="10" operator="beginsWith" text="Full">
      <formula>LEFT(B39,LEN("Full"))="Full"</formula>
    </cfRule>
  </conditionalFormatting>
  <conditionalFormatting sqref="B45:B48">
    <cfRule type="beginsWith" dxfId="18" priority="11" operator="beginsWith" text="Partial">
      <formula>LEFT(B45,LEN("Partial"))="Partial"</formula>
    </cfRule>
    <cfRule type="beginsWith" dxfId="17" priority="12" operator="beginsWith" text="No">
      <formula>LEFT(B45,LEN("No"))="No"</formula>
    </cfRule>
  </conditionalFormatting>
  <conditionalFormatting sqref="B50:B55">
    <cfRule type="beginsWith" dxfId="16" priority="44" operator="beginsWith" text="Partial">
      <formula>LEFT(B50,LEN("Partial"))="Partial"</formula>
    </cfRule>
    <cfRule type="beginsWith" dxfId="15" priority="45" operator="beginsWith" text="No">
      <formula>LEFT(B50,LEN("No"))="No"</formula>
    </cfRule>
  </conditionalFormatting>
  <conditionalFormatting sqref="B50:B59">
    <cfRule type="beginsWith" dxfId="14" priority="13" operator="beginsWith" text="Full">
      <formula>LEFT(B50,LEN("Full"))="Full"</formula>
    </cfRule>
  </conditionalFormatting>
  <conditionalFormatting sqref="B56:B59">
    <cfRule type="beginsWith" dxfId="13" priority="14" operator="beginsWith" text="Partial">
      <formula>LEFT(B56,LEN("Partial"))="Partial"</formula>
    </cfRule>
    <cfRule type="beginsWith" dxfId="12" priority="15" operator="beginsWith" text="No">
      <formula>LEFT(B56,LEN("No"))="No"</formula>
    </cfRule>
  </conditionalFormatting>
  <conditionalFormatting sqref="B61">
    <cfRule type="beginsWith" dxfId="11" priority="33" operator="beginsWith" text="L">
      <formula>LEFT(B61,LEN("L"))="L"</formula>
    </cfRule>
    <cfRule type="beginsWith" dxfId="10" priority="34" operator="beginsWith" text="O">
      <formula>LEFT(B61,LEN("O"))="O"</formula>
    </cfRule>
    <cfRule type="beginsWith" dxfId="9" priority="35" operator="beginsWith" text="1">
      <formula>LEFT(B61,LEN("1"))="1"</formula>
    </cfRule>
    <cfRule type="beginsWith" dxfId="8" priority="36" operator="beginsWith" text="2">
      <formula>LEFT(B61,LEN("2"))="2"</formula>
    </cfRule>
    <cfRule type="beginsWith" dxfId="7" priority="37" operator="beginsWith" text="3">
      <formula>LEFT(B61,LEN("3"))="3"</formula>
    </cfRule>
    <cfRule type="beginsWith" dxfId="6" priority="38" operator="beginsWith" text="4">
      <formula>LEFT(B61,LEN("4"))="4"</formula>
    </cfRule>
    <cfRule type="beginsWith" dxfId="5" priority="39" operator="beginsWith" text="5">
      <formula>LEFT(B61,LEN("5"))="5"</formula>
    </cfRule>
  </conditionalFormatting>
  <conditionalFormatting sqref="B62:B66">
    <cfRule type="beginsWith" dxfId="4" priority="41" operator="beginsWith" text="Partial">
      <formula>LEFT(B62,LEN("Partial"))="Partial"</formula>
    </cfRule>
    <cfRule type="beginsWith" dxfId="3" priority="42" operator="beginsWith" text="No">
      <formula>LEFT(B62,LEN("No"))="No"</formula>
    </cfRule>
  </conditionalFormatting>
  <conditionalFormatting sqref="B62:B70">
    <cfRule type="beginsWith" dxfId="2" priority="18" operator="beginsWith" text="Full">
      <formula>LEFT(B62,LEN("Full"))="Full"</formula>
    </cfRule>
  </conditionalFormatting>
  <conditionalFormatting sqref="B67:B70">
    <cfRule type="beginsWith" dxfId="1" priority="20" operator="beginsWith" text="No">
      <formula>LEFT(B67,LEN("No"))="No"</formula>
    </cfRule>
    <cfRule type="beginsWith" dxfId="0" priority="19" operator="beginsWith" text="Partial">
      <formula>LEFT(B67,LEN("Partial"))="Partial"</formula>
    </cfRule>
  </conditionalFormatting>
  <dataValidations count="2">
    <dataValidation type="list" allowBlank="1" showInputMessage="1" showErrorMessage="1" sqref="B50:B59 B17:B26 B62:B70 B28:B37 B39:B48 B6:B15" xr:uid="{DB064783-83E9-4415-AAD2-D82F85D55432}">
      <formula1>"No Credit,Partial Credit,Full Credit"</formula1>
    </dataValidation>
    <dataValidation type="list" allowBlank="1" showInputMessage="1" showErrorMessage="1" sqref="B61" xr:uid="{9F5B1860-ED80-4A85-A363-3814AF1BC67E}">
      <formula1>"5 Days Early,4 Days Early,3 Days Early,2 Days Early,1 Day Early,On Time,Late"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3"/>
  <sheetViews>
    <sheetView workbookViewId="0">
      <selection activeCell="A3" sqref="A3"/>
    </sheetView>
  </sheetViews>
  <sheetFormatPr defaultRowHeight="15"/>
  <cols>
    <col min="1" max="1" width="89.7109375" customWidth="1"/>
  </cols>
  <sheetData>
    <row r="1" spans="1:1" ht="24" thickBot="1">
      <c r="A1" s="18" t="s">
        <v>16</v>
      </c>
    </row>
    <row r="2" spans="1:1" s="20" customFormat="1" ht="16.5" thickBot="1">
      <c r="A2" s="21"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
      </c>
    </row>
    <row r="3" spans="1:1" ht="409.5" customHeight="1" thickBot="1">
      <c r="A3" s="17"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5BAE-5E9F-4A68-ADFA-DBB5B7061E7B}">
  <dimension ref="A1:K2"/>
  <sheetViews>
    <sheetView workbookViewId="0">
      <selection activeCell="C8" sqref="C8"/>
    </sheetView>
  </sheetViews>
  <sheetFormatPr defaultColWidth="8.85546875" defaultRowHeight="15.75"/>
  <cols>
    <col min="1" max="2" width="10.7109375" style="28" customWidth="1"/>
    <col min="3" max="3" width="30.5703125" style="2" customWidth="1"/>
    <col min="4" max="5" width="8.85546875" style="28"/>
    <col min="6" max="6" width="8.85546875" style="29"/>
    <col min="7" max="7" width="11.5703125" style="28" customWidth="1"/>
    <col min="8" max="11" width="11.5703125" style="29" customWidth="1"/>
    <col min="12" max="16384" width="8.85546875" style="2"/>
  </cols>
  <sheetData>
    <row r="1" spans="1:11" s="4" customFormat="1" ht="24" thickBot="1">
      <c r="A1" s="60" t="s">
        <v>75</v>
      </c>
      <c r="B1" s="61"/>
      <c r="C1" s="61"/>
      <c r="D1" s="61"/>
      <c r="E1" s="61"/>
      <c r="F1" s="61"/>
      <c r="G1" s="61"/>
      <c r="H1" s="61"/>
      <c r="I1" s="61"/>
      <c r="J1" s="61"/>
      <c r="K1" s="61"/>
    </row>
    <row r="2" spans="1:11" ht="34.15" customHeight="1" thickBot="1">
      <c r="A2" s="62" t="s">
        <v>76</v>
      </c>
      <c r="B2" s="63"/>
      <c r="C2" s="63"/>
      <c r="D2" s="63"/>
      <c r="E2" s="63"/>
      <c r="F2" s="63"/>
      <c r="G2" s="63"/>
      <c r="H2" s="63"/>
      <c r="I2" s="63"/>
      <c r="J2" s="63"/>
      <c r="K2" s="64"/>
    </row>
  </sheetData>
  <mergeCells count="2">
    <mergeCell ref="A1:K1"/>
    <mergeCell ref="A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C21"/>
  <sheetViews>
    <sheetView workbookViewId="0"/>
  </sheetViews>
  <sheetFormatPr defaultRowHeight="15"/>
  <cols>
    <col min="1" max="1" width="32.28515625" customWidth="1"/>
    <col min="2" max="2" width="37.5703125" customWidth="1"/>
  </cols>
  <sheetData>
    <row r="1" spans="1:3" ht="24" thickBot="1">
      <c r="A1" s="10" t="s">
        <v>0</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11:C11"/>
    <mergeCell ref="A19:C19"/>
    <mergeCell ref="A21:C21"/>
    <mergeCell ref="A13:C13"/>
    <mergeCell ref="A15:C15"/>
    <mergeCell ref="A17:C17"/>
  </mergeCells>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B52D-2378-4812-BEF4-227AC8609A70}">
  <dimension ref="A1:C21"/>
  <sheetViews>
    <sheetView workbookViewId="0"/>
  </sheetViews>
  <sheetFormatPr defaultRowHeight="15"/>
  <cols>
    <col min="1" max="1" width="32.28515625" customWidth="1"/>
    <col min="2" max="2" width="37.5703125" customWidth="1"/>
  </cols>
  <sheetData>
    <row r="1" spans="1:3" ht="24" thickBot="1">
      <c r="A1" s="10" t="s">
        <v>17</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disablePrompts="1" count="1">
    <dataValidation type="list" allowBlank="1" showInputMessage="1" showErrorMessage="1" sqref="A3" xr:uid="{2D5A0020-17F4-42CC-B8CD-709B6D02E0E8}">
      <formula1>"Lab A Goals Met,Lab B Goals Met,Lab C Goals Met,Lab D Goals Met, Lab E Goals Met"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52DB-59CF-4104-8F8D-6F5B01CDFD67}">
  <dimension ref="A1:C21"/>
  <sheetViews>
    <sheetView workbookViewId="0"/>
  </sheetViews>
  <sheetFormatPr defaultRowHeight="15"/>
  <cols>
    <col min="1" max="1" width="32.28515625" customWidth="1"/>
    <col min="2" max="2" width="37.5703125" customWidth="1"/>
  </cols>
  <sheetData>
    <row r="1" spans="1:3" ht="24" thickBot="1">
      <c r="A1" s="10" t="s">
        <v>18</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6AE66E0A-C861-419B-BC1C-4236D4985E91}">
      <formula1>"Lab A Goals Met,Lab B Goals Met,Lab C Goals Met,Lab D Goals Met, Lab E Goals Met"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A852-CB0D-4774-A471-FDD5A8A85644}">
  <dimension ref="A1:C21"/>
  <sheetViews>
    <sheetView workbookViewId="0"/>
  </sheetViews>
  <sheetFormatPr defaultRowHeight="15"/>
  <cols>
    <col min="1" max="1" width="32.28515625" customWidth="1"/>
    <col min="2" max="2" width="37.5703125" customWidth="1"/>
  </cols>
  <sheetData>
    <row r="1" spans="1:3" ht="24" thickBot="1">
      <c r="A1" s="10" t="s">
        <v>19</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FA1C19CC-F827-40F4-8F5E-A2B25AEA0D5D}">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Requirements</vt:lpstr>
      <vt:lpstr>Post-Mortem</vt:lpstr>
      <vt:lpstr>Telemetry Data</vt:lpstr>
      <vt:lpstr>Playtest Report #1</vt:lpstr>
      <vt:lpstr>Playtest Report #2</vt:lpstr>
      <vt:lpstr>Playtest Report #3</vt:lpstr>
      <vt:lpstr>Playtest Report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2024-11-09T22:49:14Z</dcterms:modified>
</cp:coreProperties>
</file>