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chaos\Documents\DIT Work\DITRepo\24-25Year\Spring25\DES-315\Project1Submission\"/>
    </mc:Choice>
  </mc:AlternateContent>
  <xr:revisionPtr revIDLastSave="0" documentId="13_ncr:1_{81622E5C-45AC-4355-8D4B-6E749F8D4D33}" xr6:coauthVersionLast="47" xr6:coauthVersionMax="47" xr10:uidLastSave="{00000000-0000-0000-0000-000000000000}"/>
  <bookViews>
    <workbookView xWindow="-110" yWindow="-110" windowWidth="25820" windowHeight="15620" xr2:uid="{00000000-000D-0000-FFFF-FFFF00000000}"/>
  </bookViews>
  <sheets>
    <sheet name="Requirements" sheetId="1" r:id="rId1"/>
    <sheet name="Post-Mortem" sheetId="18" r:id="rId2"/>
    <sheet name="Telemetry Data" sheetId="19" r:id="rId3"/>
    <sheet name="Telemetry Analysis" sheetId="21" r:id="rId4"/>
    <sheet name="Code Report"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1" l="1"/>
  <c r="A13" i="1"/>
  <c r="A34" i="1"/>
  <c r="A27" i="1"/>
  <c r="A20" i="1"/>
  <c r="A6" i="1"/>
  <c r="A46" i="1"/>
  <c r="A45" i="1"/>
  <c r="A39" i="1"/>
  <c r="A38" i="1"/>
  <c r="A32" i="1"/>
  <c r="A31" i="1"/>
  <c r="A25" i="1"/>
  <c r="A24" i="1"/>
  <c r="A18" i="1"/>
  <c r="A17" i="1"/>
  <c r="A11" i="1"/>
  <c r="A10" i="1"/>
  <c r="A44" i="1"/>
  <c r="A43" i="1"/>
  <c r="A42" i="1"/>
  <c r="A37" i="1"/>
  <c r="A36" i="1"/>
  <c r="A35" i="1"/>
  <c r="A30" i="1"/>
  <c r="A29" i="1"/>
  <c r="A28" i="1"/>
  <c r="A23" i="1"/>
  <c r="A22" i="1"/>
  <c r="A21" i="1"/>
  <c r="A16" i="1"/>
  <c r="A15" i="1"/>
  <c r="A14" i="1"/>
  <c r="A9" i="1"/>
  <c r="A8" i="1"/>
  <c r="A7" i="1"/>
  <c r="A41" i="1"/>
  <c r="A2" i="18"/>
  <c r="A1" i="1" l="1"/>
</calcChain>
</file>

<file path=xl/sharedStrings.xml><?xml version="1.0" encoding="utf-8"?>
<sst xmlns="http://schemas.openxmlformats.org/spreadsheetml/2006/main" count="77" uniqueCount="59">
  <si>
    <t>POST-MORTEM (200+ Words)</t>
  </si>
  <si>
    <r>
      <rPr>
        <sz val="12"/>
        <color theme="1"/>
        <rFont val="Symbol"/>
        <family val="1"/>
        <charset val="2"/>
      </rPr>
      <t xml:space="preserve">· </t>
    </r>
    <r>
      <rPr>
        <i/>
        <sz val="12"/>
        <color theme="1"/>
        <rFont val="Calibri"/>
        <family val="2"/>
        <scheme val="minor"/>
      </rPr>
      <t>Post-mortem is lengthy, detailed, and insightful, even if the project did not go as well as you would have liked.</t>
    </r>
  </si>
  <si>
    <r>
      <t>Check-In 1A</t>
    </r>
    <r>
      <rPr>
        <i/>
        <sz val="14"/>
        <color theme="0"/>
        <rFont val="Calibri"/>
        <family val="2"/>
        <scheme val="minor"/>
      </rPr>
      <t xml:space="preserve"> (note that getting full credit for a check-in does not automatically mean you will get it on the final submission)</t>
    </r>
  </si>
  <si>
    <r>
      <t>Check-In 1B</t>
    </r>
    <r>
      <rPr>
        <i/>
        <sz val="14"/>
        <color theme="0"/>
        <rFont val="Calibri"/>
        <family val="2"/>
        <scheme val="minor"/>
      </rPr>
      <t xml:space="preserve"> (note that getting full credit for a check-in does not automatically mean you will get it on the final submission)</t>
    </r>
  </si>
  <si>
    <r>
      <t>Check-In 1C</t>
    </r>
    <r>
      <rPr>
        <i/>
        <sz val="14"/>
        <color theme="0"/>
        <rFont val="Calibri"/>
        <family val="2"/>
        <scheme val="minor"/>
      </rPr>
      <t xml:space="preserve"> (note that getting full credit for a check-in does not automatically mean you will get it on the final submission)</t>
    </r>
  </si>
  <si>
    <r>
      <t>Check-In 1D</t>
    </r>
    <r>
      <rPr>
        <i/>
        <sz val="14"/>
        <color theme="0"/>
        <rFont val="Calibri"/>
        <family val="2"/>
        <scheme val="minor"/>
      </rPr>
      <t xml:space="preserve"> (note that getting full credit for a check-in does not automatically mean you will get it on the final submission)</t>
    </r>
  </si>
  <si>
    <r>
      <t>Check-In 1E</t>
    </r>
    <r>
      <rPr>
        <i/>
        <sz val="14"/>
        <color theme="0"/>
        <rFont val="Calibri"/>
        <family val="2"/>
        <scheme val="minor"/>
      </rPr>
      <t xml:space="preserve"> (note that getting full credit for a check-in does not automatically mean you will get it on the final submission)</t>
    </r>
  </si>
  <si>
    <r>
      <t>Submission Requirements</t>
    </r>
    <r>
      <rPr>
        <i/>
        <sz val="14"/>
        <color theme="0"/>
        <rFont val="Calibri"/>
        <family val="2"/>
        <scheme val="minor"/>
      </rPr>
      <t xml:space="preserve"> (+1% per day for early submission, up to +5%)</t>
    </r>
  </si>
  <si>
    <t>Lecture
Score</t>
  </si>
  <si>
    <r>
      <rPr>
        <b/>
        <sz val="14"/>
        <rFont val="Aptos Narrow"/>
        <family val="2"/>
      </rPr>
      <t>←</t>
    </r>
    <r>
      <rPr>
        <b/>
        <sz val="14"/>
        <rFont val="Calibri"/>
        <family val="2"/>
        <scheme val="minor"/>
      </rPr>
      <t xml:space="preserve">  Grade</t>
    </r>
  </si>
  <si>
    <r>
      <t xml:space="preserve">· </t>
    </r>
    <r>
      <rPr>
        <b/>
        <sz val="12"/>
        <color theme="1"/>
        <rFont val="Calibri"/>
        <family val="2"/>
        <scheme val="minor"/>
      </rPr>
      <t>Post-Mortem:</t>
    </r>
    <r>
      <rPr>
        <sz val="12"/>
        <color theme="1"/>
        <rFont val="Calibri"/>
        <family val="2"/>
        <scheme val="minor"/>
      </rPr>
      <t xml:space="preserve"> 200+ words (in the post-mortem tab) that reflects on how the project went, what you learned, what you could improve, etc.</t>
    </r>
  </si>
  <si>
    <t>There 18 core requirements that must be completed, and 12+ optional bonus requirements (the ones highlighted in grey below). Each core requirement receives a score of either “No Credit (-10%)” (completely missing or half missing), “Partial Credit (+1%)” (more than half-way completed), or “Full Credit (+3%)” (fully completed). Bonus requirements do not have a penalty if they are not completed.</t>
  </si>
  <si>
    <r>
      <rPr>
        <b/>
        <sz val="12"/>
        <color theme="1"/>
        <rFont val="Aptos Narrow"/>
        <family val="2"/>
      </rPr>
      <t>↑</t>
    </r>
    <r>
      <rPr>
        <i/>
        <sz val="8"/>
        <color theme="1"/>
        <rFont val="Calibri"/>
        <family val="2"/>
      </rPr>
      <t xml:space="preserve">
A lecture score below 67% reduces your project grade.</t>
    </r>
  </si>
  <si>
    <t>What went well? What could you have improved? What did you learn?</t>
  </si>
  <si>
    <t>TELEMETRY ANALYSIS (200+ Words)</t>
  </si>
  <si>
    <r>
      <rPr>
        <sz val="12"/>
        <color theme="1"/>
        <rFont val="Symbol"/>
        <family val="1"/>
        <charset val="2"/>
      </rPr>
      <t>·</t>
    </r>
    <r>
      <rPr>
        <sz val="12"/>
        <color theme="1"/>
        <rFont val="Calibri"/>
        <family val="2"/>
        <scheme val="minor"/>
      </rPr>
      <t xml:space="preserve"> </t>
    </r>
    <r>
      <rPr>
        <b/>
        <sz val="12"/>
        <color theme="1"/>
        <rFont val="Calibri"/>
        <family val="2"/>
        <scheme val="minor"/>
      </rPr>
      <t>3 FILES</t>
    </r>
    <r>
      <rPr>
        <sz val="12"/>
        <color theme="1"/>
        <rFont val="Calibri"/>
        <family val="2"/>
        <scheme val="minor"/>
      </rPr>
      <t>: This spreadsheet (unzipped); build file (zipped, under 300 MB) that can just be unzipped and run; archive file (zipped source/assets).</t>
    </r>
  </si>
  <si>
    <t>PROJECT REQUIREMENTS (Card Game Interface)</t>
  </si>
  <si>
    <r>
      <t>·</t>
    </r>
    <r>
      <rPr>
        <sz val="12"/>
        <color theme="1"/>
        <rFont val="Calibri"/>
        <family val="2"/>
        <scheme val="minor"/>
      </rPr>
      <t xml:space="preserve"> </t>
    </r>
    <r>
      <rPr>
        <b/>
        <sz val="12"/>
        <color theme="1"/>
        <rFont val="Calibri"/>
        <family val="2"/>
        <scheme val="minor"/>
      </rPr>
      <t xml:space="preserve">Action List: </t>
    </r>
    <r>
      <rPr>
        <sz val="12"/>
        <color theme="1"/>
        <rFont val="Calibri"/>
        <family val="2"/>
        <scheme val="minor"/>
      </rPr>
      <t>A working "list" of actions which updates every frame, in order, any actions added to it (deleting actions when they finish).</t>
    </r>
  </si>
  <si>
    <r>
      <t>·</t>
    </r>
    <r>
      <rPr>
        <sz val="12"/>
        <color theme="1"/>
        <rFont val="Calibri"/>
        <family val="2"/>
        <scheme val="minor"/>
      </rPr>
      <t xml:space="preserve"> </t>
    </r>
    <r>
      <rPr>
        <b/>
        <sz val="12"/>
        <color theme="1"/>
        <rFont val="Calibri"/>
        <family val="2"/>
        <scheme val="minor"/>
      </rPr>
      <t xml:space="preserve">Animating Cards: </t>
    </r>
    <r>
      <rPr>
        <sz val="12"/>
        <color theme="1"/>
        <rFont val="Calibri"/>
        <family val="2"/>
        <scheme val="minor"/>
      </rPr>
      <t>Multiple cards use actions to move and rotate randomly over and over, pausing for a second or so between movements.</t>
    </r>
  </si>
  <si>
    <r>
      <t>·</t>
    </r>
    <r>
      <rPr>
        <sz val="12"/>
        <color theme="1"/>
        <rFont val="Calibri"/>
        <family val="2"/>
        <scheme val="minor"/>
      </rPr>
      <t xml:space="preserve"> </t>
    </r>
    <r>
      <rPr>
        <b/>
        <sz val="12"/>
        <color theme="1"/>
        <rFont val="Calibri"/>
        <family val="2"/>
        <scheme val="minor"/>
      </rPr>
      <t>Playing Cards:</t>
    </r>
    <r>
      <rPr>
        <sz val="12"/>
        <color theme="1"/>
        <rFont val="Calibri"/>
        <family val="2"/>
        <scheme val="minor"/>
      </rPr>
      <t xml:space="preserve"> After dealing, each hand plays one card to the center (in order, face up). Discard the "trick" after a delay. Repeat until out of cards.</t>
    </r>
  </si>
  <si>
    <r>
      <t xml:space="preserve">· </t>
    </r>
    <r>
      <rPr>
        <b/>
        <sz val="12"/>
        <color theme="1"/>
        <rFont val="Calibri"/>
        <family val="2"/>
        <scheme val="minor"/>
      </rPr>
      <t>Eased Actions:</t>
    </r>
    <r>
      <rPr>
        <sz val="12"/>
        <color theme="1"/>
        <rFont val="Calibri"/>
        <family val="2"/>
        <scheme val="minor"/>
      </rPr>
      <t xml:space="preserve">  All actions have noticeable non-linear easing that is never jarring, and no entities ever suddenly appear, disappear, or teleport.</t>
    </r>
  </si>
  <si>
    <r>
      <t>·</t>
    </r>
    <r>
      <rPr>
        <sz val="12"/>
        <color theme="1"/>
        <rFont val="Calibri"/>
        <family val="2"/>
        <scheme val="minor"/>
      </rPr>
      <t xml:space="preserve"> </t>
    </r>
    <r>
      <rPr>
        <b/>
        <sz val="12"/>
        <color theme="1"/>
        <rFont val="Calibri"/>
        <family val="2"/>
        <scheme val="minor"/>
      </rPr>
      <t xml:space="preserve">Organic Adjustments: </t>
    </r>
    <r>
      <rPr>
        <sz val="12"/>
        <color theme="1"/>
        <rFont val="Calibri"/>
        <family val="2"/>
        <scheme val="minor"/>
      </rPr>
      <t>Hands of cards have a noticeable curve and procedural adjustments to position and rotation to create a natural appearance.</t>
    </r>
  </si>
  <si>
    <r>
      <t xml:space="preserve">· </t>
    </r>
    <r>
      <rPr>
        <b/>
        <sz val="12"/>
        <color theme="1"/>
        <rFont val="Calibri"/>
        <family val="2"/>
        <scheme val="minor"/>
      </rPr>
      <t>Debug UI:</t>
    </r>
    <r>
      <rPr>
        <sz val="12"/>
        <color theme="1"/>
        <rFont val="Calibri"/>
        <family val="2"/>
        <scheme val="minor"/>
      </rPr>
      <t xml:space="preserve"> "D" toggles onscreen debug text that shows the current state of the action list in real-time, with enough details to be useful.</t>
    </r>
  </si>
  <si>
    <r>
      <t xml:space="preserve">· </t>
    </r>
    <r>
      <rPr>
        <b/>
        <sz val="12"/>
        <color theme="1"/>
        <rFont val="Calibri"/>
        <family val="2"/>
        <scheme val="minor"/>
      </rPr>
      <t xml:space="preserve">Player Controls: </t>
    </r>
    <r>
      <rPr>
        <sz val="12"/>
        <color theme="1"/>
        <rFont val="Calibri"/>
        <family val="2"/>
        <scheme val="minor"/>
      </rPr>
      <t>The player can click on a card to play it, with the hand readjusting afterwards. Other hands play randomly but also readjust.</t>
    </r>
  </si>
  <si>
    <r>
      <t xml:space="preserve">· </t>
    </r>
    <r>
      <rPr>
        <b/>
        <sz val="12"/>
        <color theme="1"/>
        <rFont val="Calibri"/>
        <family val="2"/>
        <scheme val="minor"/>
      </rPr>
      <t>Automation:</t>
    </r>
    <r>
      <rPr>
        <sz val="12"/>
        <color theme="1"/>
        <rFont val="Calibri"/>
        <family val="2"/>
        <scheme val="minor"/>
      </rPr>
      <t xml:space="preserve"> "A" toggles a x5 speed auto mode that plays a hand, hits ESC, then a random option (not quit), then plays another hand, repeatedly.</t>
    </r>
  </si>
  <si>
    <r>
      <t xml:space="preserve">· </t>
    </r>
    <r>
      <rPr>
        <b/>
        <sz val="12"/>
        <color theme="1"/>
        <rFont val="Calibri"/>
        <family val="2"/>
        <scheme val="minor"/>
      </rPr>
      <t>Telemetry:</t>
    </r>
    <r>
      <rPr>
        <sz val="12"/>
        <color theme="1"/>
        <rFont val="Calibri"/>
        <family val="2"/>
        <scheme val="minor"/>
      </rPr>
      <t xml:space="preserve"> In auto mode, game and menu data is collected and written out, then copied to the telemetry data tab (see tab for details).</t>
    </r>
  </si>
  <si>
    <r>
      <t xml:space="preserve">· </t>
    </r>
    <r>
      <rPr>
        <b/>
        <sz val="12"/>
        <color theme="1"/>
        <rFont val="Calibri"/>
        <family val="2"/>
        <scheme val="minor"/>
      </rPr>
      <t xml:space="preserve">Analysis: </t>
    </r>
    <r>
      <rPr>
        <sz val="12"/>
        <color theme="1"/>
        <rFont val="Calibri"/>
        <family val="2"/>
        <scheme val="minor"/>
      </rPr>
      <t>Telemetry data is analysed to determine stability and functional coverage of automated tests, with results in the telemetry analysis tab.</t>
    </r>
  </si>
  <si>
    <r>
      <rPr>
        <sz val="12"/>
        <color theme="1"/>
        <rFont val="Symbol"/>
        <family val="1"/>
        <charset val="2"/>
      </rPr>
      <t xml:space="preserve">· </t>
    </r>
    <r>
      <rPr>
        <i/>
        <sz val="12"/>
        <color theme="1"/>
        <rFont val="Calibri"/>
        <family val="2"/>
        <scheme val="minor"/>
      </rPr>
      <t>The menu is slick and well-crafted, with subtle additional animations, sophisticated easing, and a professional feel.</t>
    </r>
  </si>
  <si>
    <r>
      <rPr>
        <sz val="12"/>
        <color theme="1"/>
        <rFont val="Symbol"/>
        <family val="1"/>
        <charset val="2"/>
      </rPr>
      <t>·</t>
    </r>
    <r>
      <rPr>
        <sz val="12"/>
        <color theme="1"/>
        <rFont val="Calibri"/>
        <family val="2"/>
        <scheme val="minor"/>
      </rPr>
      <t xml:space="preserve"> </t>
    </r>
    <r>
      <rPr>
        <i/>
        <sz val="12"/>
        <color theme="1"/>
        <rFont val="Calibri"/>
        <family val="2"/>
        <scheme val="minor"/>
      </rPr>
      <t>Code reports are well organized, well formatted, have good naming conventions, and are commented in a professional manner.</t>
    </r>
  </si>
  <si>
    <r>
      <t xml:space="preserve">· </t>
    </r>
    <r>
      <rPr>
        <b/>
        <sz val="12"/>
        <color theme="1"/>
        <rFont val="Calibri"/>
        <family val="2"/>
        <scheme val="minor"/>
      </rPr>
      <t>Restrictions:</t>
    </r>
    <r>
      <rPr>
        <sz val="12"/>
        <color theme="1"/>
        <rFont val="Calibri"/>
        <family val="2"/>
        <scheme val="minor"/>
      </rPr>
      <t xml:space="preserve"> No major technical/UX issues, mouse controls for card selection and menus, uses actions throughout, complete code reports, etc.</t>
    </r>
  </si>
  <si>
    <t>This project is a card game interface prototype implemented with a real-time action-based system. It is NOT an game, it is just an interface prototype. There is no requirement to use any particular framework or engine. You can use Unity, Unreal, Godot, a custom engine, or anything else.</t>
  </si>
  <si>
    <r>
      <rPr>
        <sz val="12"/>
        <color theme="1"/>
        <rFont val="Symbol"/>
        <family val="1"/>
        <charset val="2"/>
      </rPr>
      <t xml:space="preserve">· </t>
    </r>
    <r>
      <rPr>
        <i/>
        <sz val="12"/>
        <color theme="1"/>
        <rFont val="Calibri"/>
        <family val="2"/>
        <scheme val="minor"/>
      </rPr>
      <t>Has an ESC menu option with multiple additional automation modes (such as different speeds, detailed telemetry mode, etc.).</t>
    </r>
  </si>
  <si>
    <r>
      <t xml:space="preserve">· </t>
    </r>
    <r>
      <rPr>
        <i/>
        <sz val="12"/>
        <color theme="1"/>
        <rFont val="Calibri"/>
        <family val="2"/>
        <scheme val="minor"/>
      </rPr>
      <t>There are many additional actions beyond the ones required (move/rotate/fade), such as scaling actions, flip actions, callback actions, etc.</t>
    </r>
  </si>
  <si>
    <r>
      <rPr>
        <sz val="12"/>
        <color theme="1"/>
        <rFont val="Symbol"/>
        <family val="1"/>
        <charset val="2"/>
      </rPr>
      <t xml:space="preserve">· </t>
    </r>
    <r>
      <rPr>
        <i/>
        <sz val="12"/>
        <color theme="1"/>
        <rFont val="Calibri"/>
        <family val="2"/>
        <scheme val="minor"/>
      </rPr>
      <t>Visual feel of cards and background is sophisticated and clean, while still consistent with the menus and other UI elements.</t>
    </r>
  </si>
  <si>
    <t>ACTIONLIST, ACTIONS, GAME LOGIC, and MENU CODE</t>
  </si>
  <si>
    <t>Copy all action list, actions, game logic, and menu code into this tab. Format it so that it is decently readable.</t>
  </si>
  <si>
    <t>TELEMETRY DATA</t>
  </si>
  <si>
    <t>Include data that counts the number of times the ESC menu was activated and the counts for each option.</t>
  </si>
  <si>
    <t>Include data about cards played, hands won, and other appropriate game logic data for more elaborate rules.</t>
  </si>
  <si>
    <t>Additional Bonuses</t>
  </si>
  <si>
    <t>If you think you have anything that might warrant additional bonuses that might be overlooked, mention that here.</t>
  </si>
  <si>
    <r>
      <t>·</t>
    </r>
    <r>
      <rPr>
        <sz val="12"/>
        <color theme="1"/>
        <rFont val="Calibri"/>
        <family val="2"/>
        <scheme val="minor"/>
      </rPr>
      <t xml:space="preserve"> </t>
    </r>
    <r>
      <rPr>
        <b/>
        <sz val="12"/>
        <color theme="1"/>
        <rFont val="Calibri"/>
        <family val="2"/>
        <scheme val="minor"/>
      </rPr>
      <t xml:space="preserve">Move &amp; Rotate: </t>
    </r>
    <r>
      <rPr>
        <sz val="12"/>
        <color theme="1"/>
        <rFont val="Calibri"/>
        <family val="2"/>
        <scheme val="minor"/>
      </rPr>
      <t>A move action and a rotate action that interpolate the position and rotation of any entity over time, starting after a given delay.</t>
    </r>
  </si>
  <si>
    <r>
      <rPr>
        <sz val="12"/>
        <color theme="1"/>
        <rFont val="Symbol"/>
        <family val="1"/>
        <charset val="2"/>
      </rPr>
      <t>·</t>
    </r>
    <r>
      <rPr>
        <sz val="12"/>
        <color theme="1"/>
        <rFont val="Calibri"/>
        <family val="2"/>
        <scheme val="minor"/>
      </rPr>
      <t xml:space="preserve"> </t>
    </r>
    <r>
      <rPr>
        <i/>
        <sz val="12"/>
        <color theme="1"/>
        <rFont val="Calibri"/>
        <family val="2"/>
        <scheme val="minor"/>
      </rPr>
      <t>Action system has multiple advanced features such as grouping, nesting, complex blocking, reversing actions, synchronizing actions, etc.</t>
    </r>
  </si>
  <si>
    <r>
      <t>·</t>
    </r>
    <r>
      <rPr>
        <sz val="12"/>
        <color theme="1"/>
        <rFont val="Calibri"/>
        <family val="2"/>
        <scheme val="minor"/>
      </rPr>
      <t xml:space="preserve"> </t>
    </r>
    <r>
      <rPr>
        <b/>
        <sz val="12"/>
        <color theme="1"/>
        <rFont val="Calibri"/>
        <family val="2"/>
        <scheme val="minor"/>
      </rPr>
      <t xml:space="preserve">Deck of Cards: </t>
    </r>
    <r>
      <rPr>
        <sz val="12"/>
        <color theme="1"/>
        <rFont val="Calibri"/>
        <family val="2"/>
        <scheme val="minor"/>
      </rPr>
      <t>30+ unique cards (any suits, numbers, etc. desired), each its own entity, is briefly shuffled using actions. They must look like a deck.</t>
    </r>
  </si>
  <si>
    <r>
      <t>·</t>
    </r>
    <r>
      <rPr>
        <sz val="12"/>
        <color theme="1"/>
        <rFont val="Calibri"/>
        <family val="2"/>
        <scheme val="minor"/>
      </rPr>
      <t xml:space="preserve"> </t>
    </r>
    <r>
      <rPr>
        <b/>
        <sz val="12"/>
        <color theme="1"/>
        <rFont val="Calibri"/>
        <family val="2"/>
        <scheme val="minor"/>
      </rPr>
      <t>Hands of Cards:</t>
    </r>
    <r>
      <rPr>
        <sz val="12"/>
        <color theme="1"/>
        <rFont val="Calibri"/>
        <family val="2"/>
        <scheme val="minor"/>
      </rPr>
      <t xml:space="preserve"> Actions are used to deal four or more hands of 7+ cards, evenly spaced around the screen. Only the player's cards are face up.</t>
    </r>
  </si>
  <si>
    <r>
      <t xml:space="preserve">· </t>
    </r>
    <r>
      <rPr>
        <i/>
        <sz val="12"/>
        <color theme="1"/>
        <rFont val="Calibri"/>
        <family val="2"/>
        <scheme val="minor"/>
      </rPr>
      <t>Game rules are more elaborate and interesting than the base requirements of "play one card, high card wins", but player actions are still obvious.</t>
    </r>
  </si>
  <si>
    <r>
      <t>·</t>
    </r>
    <r>
      <rPr>
        <i/>
        <sz val="12"/>
        <color theme="1"/>
        <rFont val="Calibri"/>
        <family val="2"/>
        <scheme val="minor"/>
      </rPr>
      <t xml:space="preserve"> Card and UI animations are very slick, with excellent timing, easing, flourishes, and overall feel.</t>
    </r>
  </si>
  <si>
    <r>
      <rPr>
        <sz val="12"/>
        <color theme="1"/>
        <rFont val="Symbol"/>
        <family val="1"/>
        <charset val="2"/>
      </rPr>
      <t>·</t>
    </r>
    <r>
      <rPr>
        <sz val="12"/>
        <color theme="1"/>
        <rFont val="Calibri"/>
        <family val="2"/>
        <scheme val="minor"/>
      </rPr>
      <t xml:space="preserve"> </t>
    </r>
    <r>
      <rPr>
        <i/>
        <sz val="12"/>
        <color theme="1"/>
        <rFont val="Calibri"/>
        <family val="2"/>
        <scheme val="minor"/>
      </rPr>
      <t>Card and UI layouts and positioning are very slick, with excellent placement, spacing, adjustments, and overall feel.</t>
    </r>
  </si>
  <si>
    <r>
      <t xml:space="preserve">· </t>
    </r>
    <r>
      <rPr>
        <b/>
        <sz val="12"/>
        <color theme="1"/>
        <rFont val="Calibri"/>
        <family val="2"/>
        <scheme val="minor"/>
      </rPr>
      <t>ESC Menu:</t>
    </r>
    <r>
      <rPr>
        <sz val="12"/>
        <color theme="1"/>
        <rFont val="Calibri"/>
        <family val="2"/>
        <scheme val="minor"/>
      </rPr>
      <t xml:space="preserve"> ESC animates in/out (with actions) a menu with </t>
    </r>
    <r>
      <rPr>
        <b/>
        <sz val="12"/>
        <color theme="1"/>
        <rFont val="Calibri"/>
        <family val="2"/>
        <scheme val="minor"/>
      </rPr>
      <t>resume</t>
    </r>
    <r>
      <rPr>
        <sz val="12"/>
        <color theme="1"/>
        <rFont val="Calibri"/>
        <family val="2"/>
        <scheme val="minor"/>
      </rPr>
      <t xml:space="preserve">, </t>
    </r>
    <r>
      <rPr>
        <b/>
        <sz val="12"/>
        <color theme="1"/>
        <rFont val="Calibri"/>
        <family val="2"/>
        <scheme val="minor"/>
      </rPr>
      <t>play speed</t>
    </r>
    <r>
      <rPr>
        <sz val="12"/>
        <color theme="1"/>
        <rFont val="Calibri"/>
        <family val="2"/>
        <scheme val="minor"/>
      </rPr>
      <t xml:space="preserve">, </t>
    </r>
    <r>
      <rPr>
        <b/>
        <sz val="12"/>
        <color theme="1"/>
        <rFont val="Calibri"/>
        <family val="2"/>
        <scheme val="minor"/>
      </rPr>
      <t>hand size</t>
    </r>
    <r>
      <rPr>
        <sz val="12"/>
        <color theme="1"/>
        <rFont val="Calibri"/>
        <family val="2"/>
        <scheme val="minor"/>
      </rPr>
      <t>,</t>
    </r>
    <r>
      <rPr>
        <b/>
        <sz val="12"/>
        <color theme="1"/>
        <rFont val="Calibri"/>
        <family val="2"/>
        <scheme val="minor"/>
      </rPr>
      <t xml:space="preserve"> hand number</t>
    </r>
    <r>
      <rPr>
        <sz val="12"/>
        <color theme="1"/>
        <rFont val="Calibri"/>
        <family val="2"/>
        <scheme val="minor"/>
      </rPr>
      <t xml:space="preserve">, and </t>
    </r>
    <r>
      <rPr>
        <b/>
        <sz val="12"/>
        <color theme="1"/>
        <rFont val="Calibri"/>
        <family val="2"/>
        <scheme val="minor"/>
      </rPr>
      <t>quit</t>
    </r>
    <r>
      <rPr>
        <sz val="12"/>
        <color theme="1"/>
        <rFont val="Calibri"/>
        <family val="2"/>
        <scheme val="minor"/>
      </rPr>
      <t xml:space="preserve"> options. All options must work.</t>
    </r>
  </si>
  <si>
    <r>
      <t xml:space="preserve">· </t>
    </r>
    <r>
      <rPr>
        <b/>
        <sz val="12"/>
        <color theme="1"/>
        <rFont val="Calibri"/>
        <family val="2"/>
        <scheme val="minor"/>
      </rPr>
      <t xml:space="preserve">Fading UI: </t>
    </r>
    <r>
      <rPr>
        <sz val="12"/>
        <color theme="1"/>
        <rFont val="Calibri"/>
        <family val="2"/>
        <scheme val="minor"/>
      </rPr>
      <t>UI elements for</t>
    </r>
    <r>
      <rPr>
        <b/>
        <sz val="12"/>
        <color theme="1"/>
        <rFont val="Calibri"/>
        <family val="2"/>
        <scheme val="minor"/>
      </rPr>
      <t xml:space="preserve"> player names</t>
    </r>
    <r>
      <rPr>
        <sz val="12"/>
        <color theme="1"/>
        <rFont val="Calibri"/>
        <family val="2"/>
        <scheme val="minor"/>
      </rPr>
      <t xml:space="preserve">, </t>
    </r>
    <r>
      <rPr>
        <b/>
        <sz val="12"/>
        <color theme="1"/>
        <rFont val="Calibri"/>
        <family val="2"/>
        <scheme val="minor"/>
      </rPr>
      <t>player scores</t>
    </r>
    <r>
      <rPr>
        <sz val="12"/>
        <color theme="1"/>
        <rFont val="Calibri"/>
        <family val="2"/>
        <scheme val="minor"/>
      </rPr>
      <t xml:space="preserve">, and </t>
    </r>
    <r>
      <rPr>
        <b/>
        <sz val="12"/>
        <color theme="1"/>
        <rFont val="Calibri"/>
        <family val="2"/>
        <scheme val="minor"/>
      </rPr>
      <t>winning tricks</t>
    </r>
    <r>
      <rPr>
        <sz val="12"/>
        <color theme="1"/>
        <rFont val="Calibri"/>
        <family val="2"/>
        <scheme val="minor"/>
      </rPr>
      <t xml:space="preserve"> (high card wins) fade in and out (as appropriate) using actions.</t>
    </r>
  </si>
  <si>
    <r>
      <rPr>
        <sz val="12"/>
        <color theme="1"/>
        <rFont val="Symbol"/>
        <family val="1"/>
        <charset val="2"/>
      </rPr>
      <t>·</t>
    </r>
    <r>
      <rPr>
        <sz val="12"/>
        <color theme="1"/>
        <rFont val="Calibri"/>
        <family val="2"/>
        <scheme val="minor"/>
      </rPr>
      <t xml:space="preserve"> </t>
    </r>
    <r>
      <rPr>
        <i/>
        <sz val="12"/>
        <color theme="1"/>
        <rFont val="Calibri"/>
        <family val="2"/>
        <scheme val="minor"/>
      </rPr>
      <t>The menu has a variety of different interesting animations, which change each time it is opened.</t>
    </r>
  </si>
  <si>
    <r>
      <rPr>
        <sz val="12"/>
        <color theme="1"/>
        <rFont val="Symbol"/>
        <family val="1"/>
        <charset val="2"/>
      </rPr>
      <t>·</t>
    </r>
    <r>
      <rPr>
        <sz val="12"/>
        <color theme="1"/>
        <rFont val="Calibri"/>
        <family val="2"/>
        <scheme val="minor"/>
      </rPr>
      <t xml:space="preserve"> </t>
    </r>
    <r>
      <rPr>
        <i/>
        <sz val="12"/>
        <color theme="1"/>
        <rFont val="Calibri"/>
        <family val="2"/>
        <scheme val="minor"/>
      </rPr>
      <t>Telemetry data/analysis is extensive, detailed, and insightful, or is presented in a slick manner (advanced formatting and/or good charts).</t>
    </r>
  </si>
  <si>
    <t>Full Credit</t>
  </si>
  <si>
    <t>On Track</t>
  </si>
  <si>
    <t>No Progress</t>
  </si>
  <si>
    <t>On Time</t>
  </si>
  <si>
    <t>Some Progress</t>
  </si>
  <si>
    <t>Partial Credit</t>
  </si>
  <si>
    <t>No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</si>
</sst>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1"/>
      <color theme="1"/>
      <name val="Calibri"/>
      <family val="2"/>
      <scheme val="minor"/>
    </font>
    <font>
      <sz val="12"/>
      <color theme="1"/>
      <name val="Calibri"/>
      <family val="2"/>
      <scheme val="minor"/>
    </font>
    <font>
      <b/>
      <sz val="12"/>
      <color theme="1"/>
      <name val="Calibri"/>
      <family val="2"/>
      <scheme val="minor"/>
    </font>
    <font>
      <sz val="12"/>
      <color theme="1"/>
      <name val="Symbol"/>
      <family val="1"/>
      <charset val="2"/>
    </font>
    <font>
      <sz val="12"/>
      <color theme="1"/>
      <name val="Calibri"/>
      <family val="1"/>
      <charset val="2"/>
      <scheme val="minor"/>
    </font>
    <font>
      <i/>
      <sz val="12"/>
      <color theme="1"/>
      <name val="Calibri"/>
      <family val="2"/>
      <scheme val="minor"/>
    </font>
    <font>
      <sz val="18"/>
      <color theme="1"/>
      <name val="Calibri"/>
      <family val="2"/>
      <scheme val="minor"/>
    </font>
    <font>
      <b/>
      <sz val="18"/>
      <color theme="0"/>
      <name val="Calibri"/>
      <family val="2"/>
      <scheme val="minor"/>
    </font>
    <font>
      <b/>
      <sz val="14"/>
      <color theme="0"/>
      <name val="Calibri"/>
      <family val="2"/>
      <scheme val="minor"/>
    </font>
    <font>
      <i/>
      <sz val="14"/>
      <color theme="0"/>
      <name val="Calibri"/>
      <family val="2"/>
      <scheme val="minor"/>
    </font>
    <font>
      <b/>
      <sz val="12"/>
      <name val="Calibri"/>
      <family val="2"/>
      <scheme val="minor"/>
    </font>
    <font>
      <sz val="12"/>
      <name val="Calibri"/>
      <family val="2"/>
      <scheme val="minor"/>
    </font>
    <font>
      <sz val="11"/>
      <color theme="1"/>
      <name val="Calibri"/>
      <family val="2"/>
      <scheme val="minor"/>
    </font>
    <font>
      <i/>
      <sz val="12"/>
      <color theme="1"/>
      <name val="Symbol"/>
      <family val="1"/>
      <charset val="2"/>
    </font>
    <font>
      <i/>
      <sz val="10"/>
      <color theme="1"/>
      <name val="Calibri"/>
      <family val="2"/>
    </font>
    <font>
      <b/>
      <sz val="12"/>
      <color theme="1"/>
      <name val="Aptos Narrow"/>
      <family val="2"/>
    </font>
    <font>
      <i/>
      <sz val="8"/>
      <color theme="1"/>
      <name val="Calibri"/>
      <family val="2"/>
    </font>
    <font>
      <b/>
      <sz val="14"/>
      <color theme="1"/>
      <name val="Calibri"/>
      <family val="2"/>
      <scheme val="minor"/>
    </font>
    <font>
      <b/>
      <sz val="14"/>
      <name val="Calibri"/>
      <family val="2"/>
      <scheme val="minor"/>
    </font>
    <font>
      <b/>
      <sz val="14"/>
      <name val="Aptos Narrow"/>
      <family val="2"/>
    </font>
    <font>
      <i/>
      <sz val="12"/>
      <name val="Calibri"/>
      <family val="2"/>
      <scheme val="minor"/>
    </font>
    <font>
      <i/>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2" fillId="0" borderId="0" applyFont="0" applyFill="0" applyBorder="0" applyAlignment="0" applyProtection="0"/>
  </cellStyleXfs>
  <cellXfs count="68">
    <xf numFmtId="0" fontId="0" fillId="0" borderId="0" xfId="0"/>
    <xf numFmtId="0" fontId="1" fillId="0" borderId="0" xfId="0" applyFont="1"/>
    <xf numFmtId="0" fontId="1" fillId="0" borderId="0" xfId="0" applyFont="1" applyAlignment="1">
      <alignment horizontal="left"/>
    </xf>
    <xf numFmtId="0" fontId="6" fillId="0" borderId="0" xfId="0" applyFont="1"/>
    <xf numFmtId="0" fontId="1" fillId="0" borderId="0" xfId="0" applyFont="1" applyAlignment="1">
      <alignment horizontal="left" wrapText="1" indent="1"/>
    </xf>
    <xf numFmtId="0" fontId="3" fillId="0" borderId="3" xfId="0" applyFont="1" applyBorder="1" applyAlignment="1">
      <alignment horizontal="left" vertical="center" wrapText="1" indent="1"/>
    </xf>
    <xf numFmtId="0" fontId="4" fillId="0" borderId="4" xfId="0" applyFont="1" applyBorder="1" applyAlignment="1">
      <alignment horizontal="left" wrapText="1" indent="1"/>
    </xf>
    <xf numFmtId="0" fontId="7" fillId="2" borderId="1" xfId="0" applyFont="1" applyFill="1" applyBorder="1" applyAlignment="1">
      <alignment horizontal="left" indent="1"/>
    </xf>
    <xf numFmtId="0" fontId="8" fillId="2" borderId="2" xfId="0" applyFont="1" applyFill="1" applyBorder="1" applyAlignment="1">
      <alignment horizontal="left" vertical="center" wrapText="1" indent="1"/>
    </xf>
    <xf numFmtId="0" fontId="11" fillId="3" borderId="0" xfId="0" applyFont="1" applyFill="1"/>
    <xf numFmtId="0" fontId="10" fillId="3" borderId="1" xfId="0" applyFont="1" applyFill="1" applyBorder="1" applyAlignment="1">
      <alignment horizontal="center"/>
    </xf>
    <xf numFmtId="0" fontId="6" fillId="0" borderId="0" xfId="0" applyFont="1" applyAlignment="1">
      <alignment wrapText="1"/>
    </xf>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1" fillId="0" borderId="6" xfId="0" applyFont="1" applyBorder="1" applyAlignment="1">
      <alignment horizontal="left" vertical="top" wrapText="1" indent="1"/>
    </xf>
    <xf numFmtId="9" fontId="1" fillId="0" borderId="0" xfId="1" applyFont="1"/>
    <xf numFmtId="0" fontId="3" fillId="4" borderId="2" xfId="0" applyFont="1" applyFill="1" applyBorder="1" applyAlignment="1">
      <alignment horizontal="left" vertical="center" wrapText="1" indent="1"/>
    </xf>
    <xf numFmtId="0" fontId="13" fillId="4" borderId="2" xfId="0" applyFont="1" applyFill="1" applyBorder="1" applyAlignment="1">
      <alignment horizontal="left" vertical="center" wrapText="1" indent="1"/>
    </xf>
    <xf numFmtId="0" fontId="13" fillId="4" borderId="4" xfId="0" applyFont="1" applyFill="1" applyBorder="1" applyAlignment="1">
      <alignment horizontal="left" vertical="center" wrapText="1" indent="1"/>
    </xf>
    <xf numFmtId="0" fontId="1" fillId="0" borderId="3" xfId="0" applyFont="1" applyBorder="1" applyAlignment="1">
      <alignment horizontal="left" vertical="top" wrapText="1" indent="1"/>
    </xf>
    <xf numFmtId="164" fontId="2" fillId="0" borderId="9"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2" fillId="0" borderId="11" xfId="1"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9" fontId="2" fillId="0" borderId="1" xfId="1" applyFont="1" applyBorder="1" applyAlignment="1">
      <alignment horizontal="center" vertical="center"/>
    </xf>
    <xf numFmtId="9" fontId="17" fillId="0" borderId="5" xfId="1" applyFont="1" applyBorder="1" applyAlignment="1">
      <alignment horizontal="center" vertical="center"/>
    </xf>
    <xf numFmtId="0" fontId="18" fillId="3" borderId="7" xfId="0" applyFont="1" applyFill="1" applyBorder="1" applyAlignment="1">
      <alignment horizontal="left" vertical="center"/>
    </xf>
    <xf numFmtId="164" fontId="2" fillId="0" borderId="5" xfId="1" applyNumberFormat="1" applyFont="1" applyBorder="1" applyAlignment="1">
      <alignment horizontal="left" vertical="center" indent="1"/>
    </xf>
    <xf numFmtId="0" fontId="1" fillId="0" borderId="0" xfId="0" applyFont="1" applyAlignment="1">
      <alignment horizontal="left" vertical="center" indent="1"/>
    </xf>
    <xf numFmtId="0" fontId="2" fillId="0" borderId="0" xfId="0" applyFont="1" applyAlignment="1">
      <alignment horizontal="left" vertical="center" wrapText="1" indent="1"/>
    </xf>
    <xf numFmtId="0" fontId="7" fillId="2" borderId="2" xfId="0" applyFont="1" applyFill="1" applyBorder="1" applyAlignment="1">
      <alignment horizontal="left" vertical="center" indent="1"/>
    </xf>
    <xf numFmtId="0" fontId="13" fillId="4" borderId="3" xfId="0" applyFont="1" applyFill="1" applyBorder="1" applyAlignment="1">
      <alignment horizontal="left" vertical="center" inden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3" fillId="0" borderId="2" xfId="0" applyFont="1" applyBorder="1" applyAlignment="1">
      <alignment horizontal="left" vertical="center" wrapText="1" indent="1"/>
    </xf>
    <xf numFmtId="0" fontId="2" fillId="0" borderId="1" xfId="0" applyFont="1" applyBorder="1" applyAlignment="1">
      <alignment horizontal="center" vertical="center"/>
    </xf>
    <xf numFmtId="164" fontId="2" fillId="0" borderId="1" xfId="1" applyNumberFormat="1" applyFont="1" applyBorder="1" applyAlignment="1">
      <alignment horizontal="center" vertical="center"/>
    </xf>
    <xf numFmtId="0" fontId="1" fillId="0" borderId="0" xfId="0" applyFont="1" applyAlignment="1">
      <alignment horizontal="center"/>
    </xf>
    <xf numFmtId="9" fontId="1" fillId="0" borderId="0" xfId="1" applyFont="1" applyAlignment="1">
      <alignment horizontal="center"/>
    </xf>
    <xf numFmtId="0" fontId="20" fillId="0" borderId="0" xfId="0" applyFont="1" applyAlignment="1">
      <alignment horizontal="left" vertical="top" indent="1"/>
    </xf>
    <xf numFmtId="0" fontId="10" fillId="0" borderId="0" xfId="0" applyFont="1" applyAlignment="1">
      <alignment horizontal="left" indent="1"/>
    </xf>
    <xf numFmtId="0" fontId="11" fillId="0" borderId="0" xfId="0" applyFont="1"/>
    <xf numFmtId="0" fontId="3" fillId="4" borderId="4" xfId="0" applyFont="1" applyFill="1" applyBorder="1" applyAlignment="1">
      <alignment horizontal="left" vertical="center" wrapText="1" indent="1"/>
    </xf>
    <xf numFmtId="0" fontId="7" fillId="2" borderId="0" xfId="0" applyFont="1" applyFill="1" applyAlignment="1">
      <alignment horizontal="left" vertical="top" indent="1"/>
    </xf>
    <xf numFmtId="0" fontId="0" fillId="0" borderId="0" xfId="0" applyAlignment="1">
      <alignment horizontal="left" vertical="top" indent="1"/>
    </xf>
    <xf numFmtId="0" fontId="0" fillId="0" borderId="0" xfId="0" applyAlignment="1">
      <alignment horizontal="left" vertical="top"/>
    </xf>
    <xf numFmtId="0" fontId="21" fillId="0" borderId="0" xfId="0" applyFont="1" applyAlignment="1">
      <alignment horizontal="left" vertical="top"/>
    </xf>
    <xf numFmtId="0" fontId="5" fillId="0" borderId="0" xfId="0" applyFont="1" applyAlignment="1">
      <alignment horizontal="left" indent="1"/>
    </xf>
    <xf numFmtId="9" fontId="1" fillId="0" borderId="10" xfId="1" applyFont="1" applyBorder="1" applyAlignment="1">
      <alignment horizontal="center"/>
    </xf>
    <xf numFmtId="9" fontId="1" fillId="0" borderId="0" xfId="1" applyFont="1" applyBorder="1" applyAlignment="1">
      <alignment horizontal="center"/>
    </xf>
    <xf numFmtId="9" fontId="1" fillId="0" borderId="12" xfId="1" applyFont="1" applyBorder="1" applyAlignment="1">
      <alignment horizontal="center"/>
    </xf>
    <xf numFmtId="0" fontId="14" fillId="0" borderId="10" xfId="0" applyFont="1" applyBorder="1" applyAlignment="1">
      <alignment horizontal="center" vertical="top" wrapText="1"/>
    </xf>
    <xf numFmtId="0" fontId="14" fillId="0" borderId="0" xfId="0" applyFont="1" applyAlignment="1">
      <alignment horizontal="center" vertical="top" wrapText="1"/>
    </xf>
    <xf numFmtId="0" fontId="14" fillId="0" borderId="12" xfId="0" applyFont="1" applyBorder="1" applyAlignment="1">
      <alignment horizontal="center" vertical="top" wrapText="1"/>
    </xf>
    <xf numFmtId="9" fontId="8" fillId="2" borderId="10" xfId="1" applyFont="1" applyFill="1" applyBorder="1" applyAlignment="1">
      <alignment horizontal="center" vertical="center" wrapText="1"/>
    </xf>
    <xf numFmtId="9" fontId="8" fillId="2" borderId="0" xfId="1" applyFont="1" applyFill="1" applyBorder="1" applyAlignment="1">
      <alignment horizontal="center" vertical="center"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1" fillId="0" borderId="10" xfId="0" applyFont="1" applyBorder="1" applyAlignment="1">
      <alignment horizontal="left" vertical="top" wrapText="1"/>
    </xf>
    <xf numFmtId="0" fontId="1" fillId="0" borderId="0" xfId="0" applyFont="1" applyAlignment="1">
      <alignment horizontal="left" vertical="top" wrapText="1"/>
    </xf>
    <xf numFmtId="0" fontId="7" fillId="2" borderId="8" xfId="0" applyFont="1" applyFill="1" applyBorder="1" applyAlignment="1">
      <alignment horizontal="left" indent="1"/>
    </xf>
    <xf numFmtId="0" fontId="7" fillId="2" borderId="0" xfId="0" applyFont="1" applyFill="1" applyAlignment="1">
      <alignment horizontal="left" indent="1"/>
    </xf>
  </cellXfs>
  <cellStyles count="2">
    <cellStyle name="Normal" xfId="0" builtinId="0"/>
    <cellStyle name="Percent" xfId="1" builtinId="5"/>
  </cellStyles>
  <dxfs count="19">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7" tint="0.39994506668294322"/>
        </patternFill>
      </fill>
    </dxf>
    <dxf>
      <fill>
        <patternFill>
          <bgColor rgb="FFC00000"/>
        </patternFill>
      </fill>
    </dxf>
    <dxf>
      <fill>
        <patternFill>
          <bgColor theme="9"/>
        </patternFill>
      </fill>
    </dxf>
    <dxf>
      <font>
        <strike val="0"/>
      </font>
      <fill>
        <patternFill>
          <bgColor rgb="FFC00000"/>
        </patternFill>
      </fill>
    </dxf>
    <dxf>
      <font>
        <strike val="0"/>
      </font>
      <fill>
        <patternFill>
          <bgColor theme="7" tint="0.39994506668294322"/>
        </patternFill>
      </fill>
    </dxf>
    <dxf>
      <fill>
        <patternFill>
          <bgColor theme="9"/>
        </patternFill>
      </fill>
    </dxf>
    <dxf>
      <font>
        <strike val="0"/>
      </font>
      <fill>
        <patternFill>
          <bgColor theme="7" tint="0.39994506668294322"/>
        </patternFill>
      </fill>
    </dxf>
    <dxf>
      <font>
        <strike val="0"/>
      </font>
      <fill>
        <patternFill>
          <bgColor theme="9" tint="0.59996337778862885"/>
        </patternFill>
      </fill>
    </dxf>
    <dxf>
      <font>
        <strike val="0"/>
      </font>
      <fill>
        <patternFill>
          <bgColor theme="9" tint="0.79998168889431442"/>
        </patternFill>
      </fill>
    </dxf>
    <dxf>
      <fill>
        <patternFill>
          <bgColor theme="9"/>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abSelected="1" topLeftCell="A24" zoomScaleNormal="100" workbookViewId="0">
      <selection activeCell="B30" sqref="B30"/>
    </sheetView>
  </sheetViews>
  <sheetFormatPr defaultColWidth="9" defaultRowHeight="15.5"/>
  <cols>
    <col min="1" max="1" width="6.54296875" style="16" customWidth="1"/>
    <col min="2" max="2" width="12.54296875" style="1" customWidth="1"/>
    <col min="3" max="3" width="130.54296875" style="4" customWidth="1"/>
    <col min="4" max="4" width="9" style="1" customWidth="1"/>
    <col min="5" max="5" width="9" style="12" customWidth="1"/>
    <col min="6" max="16384" width="9" style="1"/>
  </cols>
  <sheetData>
    <row r="1" spans="1:5" s="3" customFormat="1" ht="24" thickBot="1">
      <c r="A1" s="29">
        <f>MIN(1,(MAX(SUM(A6,A13,A20,A27,A34),(SUM(A4:A980)+IF(ISBLANK(A2),0,MIN(0,A2-0.67)))*IF(A34&lt;&gt;"n/a",1,IF(A27&lt;&gt;"n/a",1.25,IF(A20&lt;&gt;"n/a",5/3,IF(A13&lt;&gt;"n/a",2.5,5))))+IF(A41&lt;&gt;"n/a",0,IF(SUM(A6,A13,A20,A27,A34)&gt;0,0.1,0)))))</f>
        <v>0.13</v>
      </c>
      <c r="B1" s="30" t="s">
        <v>9</v>
      </c>
      <c r="C1" s="34" t="s">
        <v>16</v>
      </c>
      <c r="E1" s="11"/>
    </row>
    <row r="2" spans="1:5" ht="47" thickBot="1">
      <c r="A2" s="28">
        <v>0.57999999999999996</v>
      </c>
      <c r="B2" s="27" t="s">
        <v>8</v>
      </c>
      <c r="C2" s="20" t="s">
        <v>30</v>
      </c>
    </row>
    <row r="3" spans="1:5">
      <c r="A3" s="53"/>
      <c r="B3" s="56" t="s">
        <v>12</v>
      </c>
      <c r="C3" s="20"/>
    </row>
    <row r="4" spans="1:5" ht="47" thickBot="1">
      <c r="A4" s="54"/>
      <c r="B4" s="57"/>
      <c r="C4" s="20" t="s">
        <v>11</v>
      </c>
    </row>
    <row r="5" spans="1:5" ht="16" thickBot="1">
      <c r="A5" s="55"/>
      <c r="B5" s="58"/>
      <c r="C5" s="15"/>
    </row>
    <row r="6" spans="1:5" s="2" customFormat="1" ht="16.149999999999999" customHeight="1" thickBot="1">
      <c r="A6" s="21">
        <f>IF(LEFT(B6,2)="No",0,IF(LEFT(B6,4)="Some",0.03,IF(LEFT(B6,2)="On",0.05,"n/a")))</f>
        <v>0.05</v>
      </c>
      <c r="B6" s="24" t="s">
        <v>53</v>
      </c>
      <c r="C6" s="8" t="s">
        <v>2</v>
      </c>
      <c r="E6" s="13"/>
    </row>
    <row r="7" spans="1:5" s="2" customFormat="1" ht="16.149999999999999" customHeight="1">
      <c r="A7" s="21">
        <f>IF(LEFT(B7,2)="No",-0.1,IF(LEFT(B7,7)="Partial",0.01,IF(LEFT(B7,4)="Full",0.03,"n/a")))</f>
        <v>0.03</v>
      </c>
      <c r="B7" s="24" t="s">
        <v>52</v>
      </c>
      <c r="C7" s="5" t="s">
        <v>17</v>
      </c>
      <c r="E7" s="14"/>
    </row>
    <row r="8" spans="1:5" s="2" customFormat="1" ht="16.149999999999999" customHeight="1">
      <c r="A8" s="22">
        <f>IF(LEFT(B8,2)="No",-0.1,IF(LEFT(B8,7)="Partial",0.01,IF(LEFT(B8,4)="Full",0.03,"n/a")))</f>
        <v>0.03</v>
      </c>
      <c r="B8" s="25" t="s">
        <v>52</v>
      </c>
      <c r="C8" s="5" t="s">
        <v>41</v>
      </c>
      <c r="E8" s="14"/>
    </row>
    <row r="9" spans="1:5" s="2" customFormat="1" ht="16.149999999999999" customHeight="1" thickBot="1">
      <c r="A9" s="23">
        <f>IF(LEFT(B9,2)="No",-0.1,IF(LEFT(B9,7)="Partial",0.01,IF(LEFT(B9,4)="Full",0.03,"n/a")))</f>
        <v>0.03</v>
      </c>
      <c r="B9" s="26" t="s">
        <v>52</v>
      </c>
      <c r="C9" s="5" t="s">
        <v>18</v>
      </c>
      <c r="E9" s="14"/>
    </row>
    <row r="10" spans="1:5" s="2" customFormat="1" ht="16.149999999999999" customHeight="1">
      <c r="A10" s="22" t="str">
        <f>IF(LEFT(B10,2)="No",0,IF(LEFT(B10,7)="Partial",0.01,IF(LEFT(B10,4)="Full",0.03,"n/a")))</f>
        <v>n/a</v>
      </c>
      <c r="B10" s="25"/>
      <c r="C10" s="17" t="s">
        <v>32</v>
      </c>
      <c r="E10" s="14"/>
    </row>
    <row r="11" spans="1:5" s="2" customFormat="1" ht="16.149999999999999" customHeight="1" thickBot="1">
      <c r="A11" s="23" t="str">
        <f t="shared" ref="A11" si="0">IF(LEFT(B11,2)="No",0,IF(LEFT(B11,7)="Partial",0.01,IF(LEFT(B11,4)="Full",0.03,"n/a")))</f>
        <v>n/a</v>
      </c>
      <c r="B11" s="26"/>
      <c r="C11" s="19" t="s">
        <v>42</v>
      </c>
      <c r="E11" s="14"/>
    </row>
    <row r="12" spans="1:5" ht="8.15" customHeight="1" thickBot="1">
      <c r="C12" s="15"/>
    </row>
    <row r="13" spans="1:5" s="2" customFormat="1" ht="16.149999999999999" customHeight="1" thickBot="1">
      <c r="A13" s="41">
        <f>IF(LEFT(B13,2)="No",0,IF(LEFT(B13,4)="Some",0.03,IF(LEFT(B13,2)="On",0.05,"n/a")))</f>
        <v>0.03</v>
      </c>
      <c r="B13" s="24" t="s">
        <v>56</v>
      </c>
      <c r="C13" s="8" t="s">
        <v>3</v>
      </c>
      <c r="E13" s="14"/>
    </row>
    <row r="14" spans="1:5" s="2" customFormat="1" ht="31">
      <c r="A14" s="22">
        <f t="shared" ref="A14:A16" si="1">IF(LEFT(B14,2)="No",-0.1,IF(LEFT(B14,7)="Partial",0.01,IF(LEFT(B14,4)="Full",0.03,"n/a")))</f>
        <v>0.03</v>
      </c>
      <c r="B14" s="24" t="s">
        <v>52</v>
      </c>
      <c r="C14" s="5" t="s">
        <v>43</v>
      </c>
      <c r="E14" s="14"/>
    </row>
    <row r="15" spans="1:5" s="2" customFormat="1" ht="31">
      <c r="A15" s="22">
        <f t="shared" si="1"/>
        <v>0.03</v>
      </c>
      <c r="B15" s="25" t="s">
        <v>52</v>
      </c>
      <c r="C15" s="5" t="s">
        <v>44</v>
      </c>
      <c r="E15" s="13"/>
    </row>
    <row r="16" spans="1:5" s="2" customFormat="1" ht="31.5" thickBot="1">
      <c r="A16" s="22">
        <f t="shared" si="1"/>
        <v>-0.1</v>
      </c>
      <c r="B16" s="26" t="s">
        <v>58</v>
      </c>
      <c r="C16" s="5" t="s">
        <v>19</v>
      </c>
      <c r="E16" s="14"/>
    </row>
    <row r="17" spans="1:5" s="2" customFormat="1" ht="16.149999999999999" customHeight="1">
      <c r="A17" s="21" t="str">
        <f t="shared" ref="A17:A18" si="2">IF(LEFT(B17,2)="No",0,IF(LEFT(B17,7)="Partial",0.01,IF(LEFT(B17,4)="Full",0.03,"n/a")))</f>
        <v>n/a</v>
      </c>
      <c r="B17" s="24"/>
      <c r="C17" s="18" t="s">
        <v>33</v>
      </c>
      <c r="E17" s="14"/>
    </row>
    <row r="18" spans="1:5" s="2" customFormat="1" ht="16.149999999999999" customHeight="1" thickBot="1">
      <c r="A18" s="23" t="str">
        <f t="shared" si="2"/>
        <v>n/a</v>
      </c>
      <c r="B18" s="26"/>
      <c r="C18" s="47" t="s">
        <v>45</v>
      </c>
      <c r="E18" s="14"/>
    </row>
    <row r="19" spans="1:5" ht="8.15" customHeight="1" thickBot="1">
      <c r="C19" s="15"/>
    </row>
    <row r="20" spans="1:5" s="2" customFormat="1" ht="16.149999999999999" customHeight="1" thickBot="1">
      <c r="A20" s="21">
        <f>IF(LEFT(B20,2)="No",0,IF(LEFT(B20,4)="Some",0.03,IF(LEFT(B20,2)="On",0.05,"n/a")))</f>
        <v>0</v>
      </c>
      <c r="B20" s="24" t="s">
        <v>54</v>
      </c>
      <c r="C20" s="8" t="s">
        <v>4</v>
      </c>
      <c r="E20" s="14"/>
    </row>
    <row r="21" spans="1:5" s="2" customFormat="1" ht="31">
      <c r="A21" s="21">
        <f t="shared" ref="A21:A23" si="3">IF(LEFT(B21,2)="No",-0.1,IF(LEFT(B21,7)="Partial",0.01,IF(LEFT(B21,4)="Full",0.03,"n/a")))</f>
        <v>0.03</v>
      </c>
      <c r="B21" s="24" t="s">
        <v>52</v>
      </c>
      <c r="C21" s="5" t="s">
        <v>20</v>
      </c>
      <c r="E21" s="14"/>
    </row>
    <row r="22" spans="1:5" s="2" customFormat="1" ht="31">
      <c r="A22" s="22">
        <f t="shared" si="3"/>
        <v>0.03</v>
      </c>
      <c r="B22" s="25" t="s">
        <v>52</v>
      </c>
      <c r="C22" s="5" t="s">
        <v>21</v>
      </c>
      <c r="E22" s="13"/>
    </row>
    <row r="23" spans="1:5" s="2" customFormat="1" ht="16" thickBot="1">
      <c r="A23" s="23">
        <f t="shared" si="3"/>
        <v>0.03</v>
      </c>
      <c r="B23" s="26" t="s">
        <v>52</v>
      </c>
      <c r="C23" s="5" t="s">
        <v>49</v>
      </c>
      <c r="E23" s="14"/>
    </row>
    <row r="24" spans="1:5" s="2" customFormat="1" ht="16.149999999999999" customHeight="1">
      <c r="A24" s="22" t="str">
        <f t="shared" ref="A24:A25" si="4">IF(LEFT(B24,2)="No",0,IF(LEFT(B24,7)="Partial",0.01,IF(LEFT(B24,4)="Full",0.03,"n/a")))</f>
        <v>n/a</v>
      </c>
      <c r="B24" s="25"/>
      <c r="C24" s="17" t="s">
        <v>46</v>
      </c>
      <c r="E24" s="14"/>
    </row>
    <row r="25" spans="1:5" s="2" customFormat="1" ht="16.149999999999999" customHeight="1" thickBot="1">
      <c r="A25" s="23" t="str">
        <f t="shared" si="4"/>
        <v>n/a</v>
      </c>
      <c r="B25" s="26"/>
      <c r="C25" s="19" t="s">
        <v>47</v>
      </c>
      <c r="E25" s="14"/>
    </row>
    <row r="26" spans="1:5" ht="8.15" customHeight="1" thickBot="1">
      <c r="C26" s="15"/>
    </row>
    <row r="27" spans="1:5" s="2" customFormat="1" ht="16.149999999999999" customHeight="1" thickBot="1">
      <c r="A27" s="21">
        <f>IF(LEFT(B27,2)="No",0,IF(LEFT(B27,4)="Some",0.03,IF(LEFT(B27,2)="On",0.05,"n/a")))</f>
        <v>0</v>
      </c>
      <c r="B27" s="24" t="s">
        <v>54</v>
      </c>
      <c r="C27" s="8" t="s">
        <v>5</v>
      </c>
      <c r="E27" s="13"/>
    </row>
    <row r="28" spans="1:5" s="2" customFormat="1" ht="31">
      <c r="A28" s="21">
        <f t="shared" ref="A28:A30" si="5">IF(LEFT(B28,2)="No",-0.1,IF(LEFT(B28,7)="Partial",0.01,IF(LEFT(B28,4)="Full",0.03,"n/a")))</f>
        <v>0.03</v>
      </c>
      <c r="B28" s="24" t="s">
        <v>52</v>
      </c>
      <c r="C28" s="5" t="s">
        <v>48</v>
      </c>
      <c r="E28" s="14"/>
    </row>
    <row r="29" spans="1:5" s="2" customFormat="1" ht="16.149999999999999" customHeight="1">
      <c r="A29" s="22">
        <f t="shared" si="5"/>
        <v>0.01</v>
      </c>
      <c r="B29" s="25" t="s">
        <v>57</v>
      </c>
      <c r="C29" s="5" t="s">
        <v>22</v>
      </c>
      <c r="E29" s="13"/>
    </row>
    <row r="30" spans="1:5" s="2" customFormat="1" ht="16.149999999999999" customHeight="1" thickBot="1">
      <c r="A30" s="23">
        <f t="shared" si="5"/>
        <v>0.03</v>
      </c>
      <c r="B30" s="26" t="s">
        <v>52</v>
      </c>
      <c r="C30" s="5" t="s">
        <v>23</v>
      </c>
      <c r="E30" s="14"/>
    </row>
    <row r="31" spans="1:5" s="2" customFormat="1" ht="16.149999999999999" customHeight="1">
      <c r="A31" s="21" t="str">
        <f t="shared" ref="A31:A32" si="6">IF(LEFT(B31,2)="No",0,IF(LEFT(B31,7)="Partial",0.01,IF(LEFT(B31,4)="Full",0.03,"n/a")))</f>
        <v>n/a</v>
      </c>
      <c r="B31" s="24"/>
      <c r="C31" s="18" t="s">
        <v>27</v>
      </c>
      <c r="E31" s="14"/>
    </row>
    <row r="32" spans="1:5" s="2" customFormat="1" ht="16.149999999999999" customHeight="1" thickBot="1">
      <c r="A32" s="23" t="str">
        <f t="shared" si="6"/>
        <v>n/a</v>
      </c>
      <c r="B32" s="26"/>
      <c r="C32" s="19" t="s">
        <v>50</v>
      </c>
      <c r="E32" s="14"/>
    </row>
    <row r="33" spans="1:5" ht="8.15" customHeight="1" thickBot="1">
      <c r="C33" s="15"/>
    </row>
    <row r="34" spans="1:5" s="2" customFormat="1" ht="16.149999999999999" customHeight="1" thickBot="1">
      <c r="A34" s="21">
        <f>IF(LEFT(B34,2)="No",0,IF(LEFT(B34,4)="Some",0.03,IF(LEFT(B34,2)="On",0.05,"n/a")))</f>
        <v>0.05</v>
      </c>
      <c r="B34" s="24" t="s">
        <v>53</v>
      </c>
      <c r="C34" s="8" t="s">
        <v>6</v>
      </c>
      <c r="E34" s="14"/>
    </row>
    <row r="35" spans="1:5" s="2" customFormat="1" ht="31">
      <c r="A35" s="21">
        <f t="shared" ref="A35:A37" si="7">IF(LEFT(B35,2)="No",-0.1,IF(LEFT(B35,7)="Partial",0.01,IF(LEFT(B35,4)="Full",0.03,"n/a")))</f>
        <v>-0.1</v>
      </c>
      <c r="B35" s="36" t="s">
        <v>58</v>
      </c>
      <c r="C35" s="39" t="s">
        <v>24</v>
      </c>
      <c r="E35" s="14"/>
    </row>
    <row r="36" spans="1:5" s="2" customFormat="1">
      <c r="A36" s="22">
        <f t="shared" si="7"/>
        <v>-0.1</v>
      </c>
      <c r="B36" s="37" t="s">
        <v>58</v>
      </c>
      <c r="C36" s="5" t="s">
        <v>25</v>
      </c>
      <c r="E36" s="13"/>
    </row>
    <row r="37" spans="1:5" s="2" customFormat="1" ht="31.5" thickBot="1">
      <c r="A37" s="23">
        <f t="shared" si="7"/>
        <v>-0.1</v>
      </c>
      <c r="B37" s="38" t="s">
        <v>58</v>
      </c>
      <c r="C37" s="5" t="s">
        <v>26</v>
      </c>
      <c r="E37" s="14"/>
    </row>
    <row r="38" spans="1:5" s="2" customFormat="1" ht="16.149999999999999" customHeight="1">
      <c r="A38" s="22" t="str">
        <f t="shared" ref="A38:A39" si="8">IF(LEFT(B38,2)="No",0,IF(LEFT(B38,7)="Partial",0.01,IF(LEFT(B38,4)="Full",0.03,"n/a")))</f>
        <v>n/a</v>
      </c>
      <c r="B38" s="25"/>
      <c r="C38" s="35" t="s">
        <v>31</v>
      </c>
      <c r="E38" s="14"/>
    </row>
    <row r="39" spans="1:5" s="2" customFormat="1" ht="16.149999999999999" customHeight="1" thickBot="1">
      <c r="A39" s="23" t="str">
        <f t="shared" si="8"/>
        <v>n/a</v>
      </c>
      <c r="B39" s="26"/>
      <c r="C39" s="19" t="s">
        <v>51</v>
      </c>
      <c r="E39" s="14"/>
    </row>
    <row r="40" spans="1:5" ht="8.15" customHeight="1" thickBot="1">
      <c r="E40" s="14"/>
    </row>
    <row r="41" spans="1:5" s="32" customFormat="1" ht="16.149999999999999" customHeight="1" thickBot="1">
      <c r="A41" s="31">
        <f>IF(LEFT(B41,1)="5",0.05,IF(LEFT(B41,1)="4",0.04,IF(LEFT(B41,1)="3",0.03,IF(LEFT(B41,1)="2",0.02,IF(LEFT(B41,1)="1",0.01,IF(LEFT(B41,1)="O",0,IF(LEFT(B41,1)="L",0,"n/a")))))))</f>
        <v>0</v>
      </c>
      <c r="B41" s="40" t="s">
        <v>55</v>
      </c>
      <c r="C41" s="8" t="s">
        <v>7</v>
      </c>
      <c r="E41" s="33"/>
    </row>
    <row r="42" spans="1:5" s="2" customFormat="1" ht="16.149999999999999" customHeight="1">
      <c r="A42" s="21">
        <f t="shared" ref="A42:A44" si="9">IF(LEFT(B42,2)="No",-0.1,IF(LEFT(B42,7)="Partial",0.01,IF(LEFT(B42,4)="Full",0.03,"n/a")))</f>
        <v>-0.1</v>
      </c>
      <c r="B42" s="24" t="s">
        <v>58</v>
      </c>
      <c r="C42" s="5" t="s">
        <v>10</v>
      </c>
      <c r="E42" s="14"/>
    </row>
    <row r="43" spans="1:5" s="2" customFormat="1" ht="16.149999999999999" customHeight="1">
      <c r="A43" s="22">
        <f t="shared" si="9"/>
        <v>-0.1</v>
      </c>
      <c r="B43" s="25" t="s">
        <v>58</v>
      </c>
      <c r="C43" s="5" t="s">
        <v>29</v>
      </c>
      <c r="E43" s="14"/>
    </row>
    <row r="44" spans="1:5" ht="16.149999999999999" customHeight="1" thickBot="1">
      <c r="A44" s="23">
        <f t="shared" si="9"/>
        <v>0.03</v>
      </c>
      <c r="B44" s="26" t="s">
        <v>52</v>
      </c>
      <c r="C44" s="6" t="s">
        <v>15</v>
      </c>
      <c r="E44" s="14"/>
    </row>
    <row r="45" spans="1:5" s="2" customFormat="1" ht="16.149999999999999" customHeight="1">
      <c r="A45" s="21" t="str">
        <f t="shared" ref="A45:A46" si="10">IF(LEFT(B45,2)="No",0,IF(LEFT(B45,7)="Partial",0.01,IF(LEFT(B45,4)="Full",0.03,"n/a")))</f>
        <v>n/a</v>
      </c>
      <c r="B45" s="24"/>
      <c r="C45" s="18" t="s">
        <v>1</v>
      </c>
      <c r="E45" s="14"/>
    </row>
    <row r="46" spans="1:5" s="2" customFormat="1" ht="16.149999999999999" customHeight="1" thickBot="1">
      <c r="A46" s="23">
        <f t="shared" si="10"/>
        <v>0</v>
      </c>
      <c r="B46" s="26" t="s">
        <v>58</v>
      </c>
      <c r="C46" s="19" t="s">
        <v>28</v>
      </c>
      <c r="E46" s="14"/>
    </row>
    <row r="47" spans="1:5" ht="16" thickBot="1"/>
    <row r="48" spans="1:5">
      <c r="A48" s="59" t="s">
        <v>39</v>
      </c>
      <c r="B48" s="59"/>
      <c r="C48" s="61" t="s">
        <v>40</v>
      </c>
    </row>
    <row r="49" spans="1:3">
      <c r="A49" s="60"/>
      <c r="B49" s="60"/>
      <c r="C49" s="62"/>
    </row>
    <row r="50" spans="1:3">
      <c r="A50" s="60"/>
      <c r="B50" s="60"/>
      <c r="C50" s="62"/>
    </row>
    <row r="51" spans="1:3">
      <c r="C51" s="62"/>
    </row>
    <row r="52" spans="1:3">
      <c r="C52" s="62"/>
    </row>
    <row r="53" spans="1:3" ht="16" thickBot="1">
      <c r="C53" s="63"/>
    </row>
  </sheetData>
  <mergeCells count="4">
    <mergeCell ref="A3:A5"/>
    <mergeCell ref="B3:B5"/>
    <mergeCell ref="A48:B50"/>
    <mergeCell ref="C48:C53"/>
  </mergeCells>
  <conditionalFormatting sqref="A1">
    <cfRule type="colorScale" priority="26">
      <colorScale>
        <cfvo type="num" val="0.4"/>
        <cfvo type="num" val="0.65"/>
        <cfvo type="num" val="0.9"/>
        <color rgb="FFC00000"/>
        <color theme="7" tint="0.39997558519241921"/>
        <color theme="9"/>
      </colorScale>
    </cfRule>
  </conditionalFormatting>
  <conditionalFormatting sqref="A2">
    <cfRule type="colorScale" priority="27">
      <colorScale>
        <cfvo type="num" val="0.4"/>
        <cfvo type="num" val="0.65"/>
        <cfvo type="num" val="0.9"/>
        <color rgb="FFC00000"/>
        <color theme="7" tint="0.39997558519241921"/>
        <color theme="9"/>
      </colorScale>
    </cfRule>
  </conditionalFormatting>
  <conditionalFormatting sqref="B6:B9 B20:B23 B27:B30 B34:B37 B42:B44">
    <cfRule type="beginsWith" dxfId="18" priority="6" operator="beginsWith" text="Some">
      <formula>LEFT(B6,LEN("Some"))="Some"</formula>
    </cfRule>
    <cfRule type="beginsWith" dxfId="17" priority="72" operator="beginsWith" text="Partial">
      <formula>LEFT(B6,LEN("Partial"))="Partial"</formula>
    </cfRule>
    <cfRule type="beginsWith" dxfId="16" priority="73" operator="beginsWith" text="No">
      <formula>LEFT(B6,LEN("No"))="No"</formula>
    </cfRule>
  </conditionalFormatting>
  <conditionalFormatting sqref="B6:B11 B20:B25 B27:B32 B34:B39 B42:B46">
    <cfRule type="beginsWith" dxfId="15" priority="7" operator="beginsWith" text="On">
      <formula>LEFT(B6,LEN("On"))="On"</formula>
    </cfRule>
    <cfRule type="beginsWith" dxfId="14" priority="11" operator="beginsWith" text="Full">
      <formula>LEFT(B6,LEN("Full"))="Full"</formula>
    </cfRule>
  </conditionalFormatting>
  <conditionalFormatting sqref="B10:B11 B17:B18 B24:B25 B31:B32 B38:B39 B45:B46">
    <cfRule type="beginsWith" dxfId="13" priority="13" operator="beginsWith" text="No">
      <formula>LEFT(B10,LEN("No"))="No"</formula>
    </cfRule>
  </conditionalFormatting>
  <conditionalFormatting sqref="B10:B11 B24:B25 B31:B32 B38:B39 B45:B46 B17:B18">
    <cfRule type="beginsWith" dxfId="12" priority="12" operator="beginsWith" text="Partial">
      <formula>LEFT(B10,LEN("Partial"))="Partial"</formula>
    </cfRule>
  </conditionalFormatting>
  <conditionalFormatting sqref="B13">
    <cfRule type="beginsWith" dxfId="11" priority="1" operator="beginsWith" text="Some">
      <formula>LEFT(B13,LEN("Some"))="Some"</formula>
    </cfRule>
    <cfRule type="beginsWith" dxfId="10" priority="2" operator="beginsWith" text="On">
      <formula>LEFT(B13,LEN("On"))="On"</formula>
    </cfRule>
  </conditionalFormatting>
  <conditionalFormatting sqref="B13:B16">
    <cfRule type="beginsWith" dxfId="9" priority="4" operator="beginsWith" text="Partial">
      <formula>LEFT(B13,LEN("Partial"))="Partial"</formula>
    </cfRule>
    <cfRule type="beginsWith" dxfId="8" priority="5" operator="beginsWith" text="No">
      <formula>LEFT(B13,LEN("No"))="No"</formula>
    </cfRule>
  </conditionalFormatting>
  <conditionalFormatting sqref="B13:B18">
    <cfRule type="beginsWith" dxfId="7" priority="3" operator="beginsWith" text="Full">
      <formula>LEFT(B13,LEN("Full"))="Full"</formula>
    </cfRule>
  </conditionalFormatting>
  <conditionalFormatting sqref="B41">
    <cfRule type="beginsWith" dxfId="6" priority="43" operator="beginsWith" text="L">
      <formula>LEFT(B41,LEN("L"))="L"</formula>
    </cfRule>
    <cfRule type="beginsWith" dxfId="5" priority="44" operator="beginsWith" text="O">
      <formula>LEFT(B41,LEN("O"))="O"</formula>
    </cfRule>
    <cfRule type="beginsWith" dxfId="4" priority="45" operator="beginsWith" text="1">
      <formula>LEFT(B41,LEN("1"))="1"</formula>
    </cfRule>
    <cfRule type="beginsWith" dxfId="3" priority="46" operator="beginsWith" text="2">
      <formula>LEFT(B41,LEN("2"))="2"</formula>
    </cfRule>
    <cfRule type="beginsWith" dxfId="2" priority="47" operator="beginsWith" text="3">
      <formula>LEFT(B41,LEN("3"))="3"</formula>
    </cfRule>
    <cfRule type="beginsWith" dxfId="1" priority="48" operator="beginsWith" text="4">
      <formula>LEFT(B41,LEN("4"))="4"</formula>
    </cfRule>
    <cfRule type="beginsWith" dxfId="0" priority="49" operator="beginsWith" text="5">
      <formula>LEFT(B41,LEN("5"))="5"</formula>
    </cfRule>
  </conditionalFormatting>
  <dataValidations count="3">
    <dataValidation type="list" allowBlank="1" showInputMessage="1" showErrorMessage="1" sqref="B42:B46 B7:B11 B14:B18 B21:B25 B28:B32 B35:B39" xr:uid="{DB064783-83E9-4415-AAD2-D82F85D55432}">
      <formula1>"No Credit,Partial Credit,Full Credit"</formula1>
    </dataValidation>
    <dataValidation type="list" allowBlank="1" showInputMessage="1" showErrorMessage="1" sqref="B41" xr:uid="{9F5B1860-ED80-4A85-A363-3814AF1BC67E}">
      <formula1>"5 Days Early,4 Days Early,3 Days Early,2 Days Early,1 Day Early,On Time,Late"</formula1>
    </dataValidation>
    <dataValidation type="list" allowBlank="1" showInputMessage="1" showErrorMessage="1" sqref="B6 B13 B20 B27 B34" xr:uid="{634B885E-74F3-4C85-A357-CF8D123B42F8}">
      <formula1>"No Progress,Some Progress,On Track"</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E6A-0D51-4D50-A1BC-AE4071052ED9}">
  <dimension ref="A1:A50"/>
  <sheetViews>
    <sheetView workbookViewId="0">
      <selection activeCell="A3" sqref="A3:A50"/>
    </sheetView>
  </sheetViews>
  <sheetFormatPr defaultRowHeight="14.5"/>
  <cols>
    <col min="1" max="1" width="89.7265625" customWidth="1"/>
  </cols>
  <sheetData>
    <row r="1" spans="1:1" ht="24" thickBot="1">
      <c r="A1" s="7" t="s">
        <v>0</v>
      </c>
    </row>
    <row r="2" spans="1:1" s="9" customFormat="1" ht="16" thickBot="1">
      <c r="A2" s="10" t="str">
        <f>IF(LEN(A3) &gt; 1000,"",IF(LEN(A3) &gt; 500,"You need more post-mortem reflection.",IF(A3&gt;0,IF(A3="If you think you have accomplished one or more bonus goals that you are worried might be overlooked, mention those here.","How did the project go? What did you learn? What could you improve?","You need A LOT MORE post-mortem reflection."),"How did the project go? What did you learn? What could you improve?")))</f>
        <v>You need A LOT MORE post-mortem reflection.</v>
      </c>
    </row>
    <row r="3" spans="1:1" ht="409.5" customHeight="1">
      <c r="A3" s="64" t="s">
        <v>13</v>
      </c>
    </row>
    <row r="4" spans="1:1">
      <c r="A4" s="65"/>
    </row>
    <row r="5" spans="1:1">
      <c r="A5" s="65"/>
    </row>
    <row r="6" spans="1:1">
      <c r="A6" s="65"/>
    </row>
    <row r="7" spans="1:1">
      <c r="A7" s="65"/>
    </row>
    <row r="8" spans="1:1">
      <c r="A8" s="65"/>
    </row>
    <row r="9" spans="1:1">
      <c r="A9" s="65"/>
    </row>
    <row r="10" spans="1:1">
      <c r="A10" s="65"/>
    </row>
    <row r="11" spans="1:1">
      <c r="A11" s="65"/>
    </row>
    <row r="12" spans="1:1">
      <c r="A12" s="65"/>
    </row>
    <row r="13" spans="1:1">
      <c r="A13" s="65"/>
    </row>
    <row r="14" spans="1:1">
      <c r="A14" s="65"/>
    </row>
    <row r="15" spans="1:1">
      <c r="A15" s="65"/>
    </row>
    <row r="16" spans="1:1">
      <c r="A16" s="65"/>
    </row>
    <row r="17" spans="1:1">
      <c r="A17" s="65"/>
    </row>
    <row r="18" spans="1:1">
      <c r="A18" s="65"/>
    </row>
    <row r="19" spans="1:1">
      <c r="A19" s="65"/>
    </row>
    <row r="20" spans="1:1">
      <c r="A20" s="65"/>
    </row>
    <row r="21" spans="1:1">
      <c r="A21" s="65"/>
    </row>
    <row r="22" spans="1:1">
      <c r="A22" s="65"/>
    </row>
    <row r="23" spans="1:1">
      <c r="A23" s="65"/>
    </row>
    <row r="24" spans="1:1">
      <c r="A24" s="65"/>
    </row>
    <row r="25" spans="1:1">
      <c r="A25" s="65"/>
    </row>
    <row r="26" spans="1:1">
      <c r="A26" s="65"/>
    </row>
    <row r="27" spans="1:1">
      <c r="A27" s="65"/>
    </row>
    <row r="28" spans="1:1">
      <c r="A28" s="65"/>
    </row>
    <row r="29" spans="1:1">
      <c r="A29" s="65"/>
    </row>
    <row r="30" spans="1:1">
      <c r="A30" s="65"/>
    </row>
    <row r="31" spans="1:1">
      <c r="A31" s="65"/>
    </row>
    <row r="32" spans="1:1">
      <c r="A32" s="65"/>
    </row>
    <row r="33" spans="1:1">
      <c r="A33" s="65"/>
    </row>
    <row r="34" spans="1:1">
      <c r="A34" s="65"/>
    </row>
    <row r="35" spans="1:1">
      <c r="A35" s="65"/>
    </row>
    <row r="36" spans="1:1">
      <c r="A36" s="65"/>
    </row>
    <row r="37" spans="1:1">
      <c r="A37" s="65"/>
    </row>
    <row r="38" spans="1:1">
      <c r="A38" s="65"/>
    </row>
    <row r="39" spans="1:1">
      <c r="A39" s="65"/>
    </row>
    <row r="40" spans="1:1">
      <c r="A40" s="65"/>
    </row>
    <row r="41" spans="1:1">
      <c r="A41" s="65"/>
    </row>
    <row r="42" spans="1:1">
      <c r="A42" s="65"/>
    </row>
    <row r="43" spans="1:1">
      <c r="A43" s="65"/>
    </row>
    <row r="44" spans="1:1">
      <c r="A44" s="65"/>
    </row>
    <row r="45" spans="1:1">
      <c r="A45" s="65"/>
    </row>
    <row r="46" spans="1:1">
      <c r="A46" s="65"/>
    </row>
    <row r="47" spans="1:1">
      <c r="A47" s="65"/>
    </row>
    <row r="48" spans="1:1">
      <c r="A48" s="65"/>
    </row>
    <row r="49" spans="1:1">
      <c r="A49" s="65"/>
    </row>
    <row r="50" spans="1:1">
      <c r="A50" s="65"/>
    </row>
  </sheetData>
  <mergeCells count="1">
    <mergeCell ref="A3:A5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3858F-6F0E-43D3-8CF7-72607D7D12BD}">
  <dimension ref="A1:M3"/>
  <sheetViews>
    <sheetView workbookViewId="0">
      <selection activeCell="A4" sqref="A4"/>
    </sheetView>
  </sheetViews>
  <sheetFormatPr defaultColWidth="8.81640625" defaultRowHeight="15.5"/>
  <cols>
    <col min="1" max="2" width="10.7265625" style="42" customWidth="1"/>
    <col min="3" max="3" width="30.54296875" style="1" customWidth="1"/>
    <col min="4" max="7" width="8.81640625" style="42"/>
    <col min="8" max="8" width="8.81640625" style="43"/>
    <col min="9" max="9" width="11.54296875" style="42" customWidth="1"/>
    <col min="10" max="13" width="11.54296875" style="43" customWidth="1"/>
    <col min="14" max="16384" width="8.81640625" style="1"/>
  </cols>
  <sheetData>
    <row r="1" spans="1:13" s="3" customFormat="1" ht="23.5">
      <c r="A1" s="66" t="s">
        <v>36</v>
      </c>
      <c r="B1" s="67"/>
      <c r="C1" s="67"/>
      <c r="D1" s="67"/>
      <c r="E1" s="67"/>
      <c r="F1" s="67"/>
      <c r="G1" s="67"/>
      <c r="H1" s="67"/>
      <c r="I1" s="67"/>
      <c r="J1" s="67"/>
      <c r="K1" s="67"/>
      <c r="L1" s="67"/>
      <c r="M1" s="67"/>
    </row>
    <row r="2" spans="1:13" s="46" customFormat="1">
      <c r="A2" s="44" t="s">
        <v>38</v>
      </c>
      <c r="B2" s="45"/>
      <c r="C2" s="45"/>
      <c r="D2" s="45"/>
      <c r="E2" s="45"/>
      <c r="F2" s="45"/>
      <c r="G2" s="45"/>
      <c r="H2" s="45"/>
      <c r="I2" s="45"/>
      <c r="J2" s="45"/>
      <c r="K2" s="45"/>
      <c r="L2" s="45"/>
      <c r="M2" s="45"/>
    </row>
    <row r="3" spans="1:13">
      <c r="A3" s="52" t="s">
        <v>37</v>
      </c>
    </row>
  </sheetData>
  <mergeCells count="1">
    <mergeCell ref="A1:M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B2919-7B3D-45DB-90C9-FEAC4C9A8B98}">
  <dimension ref="A1:A87"/>
  <sheetViews>
    <sheetView workbookViewId="0">
      <selection activeCell="A3" sqref="A3:A87"/>
    </sheetView>
  </sheetViews>
  <sheetFormatPr defaultRowHeight="14.5"/>
  <cols>
    <col min="1" max="1" width="90.54296875" customWidth="1"/>
  </cols>
  <sheetData>
    <row r="1" spans="1:1" ht="24" thickBot="1">
      <c r="A1" s="7" t="s">
        <v>14</v>
      </c>
    </row>
    <row r="2" spans="1:1" s="9" customFormat="1" ht="16" thickBot="1">
      <c r="A2" s="10" t="str">
        <f>IF(LEN(A3) &gt; 1000,"",IF(LEN(A3) &gt; 500,"You need more telemetry analysis.",IF(A3&gt;0,"You need A LOT MORE telemetry analysis.","What did your telemetry data tell you and what changes did you make based on that data?")))</f>
        <v>What did your telemetry data tell you and what changes did you make based on that data?</v>
      </c>
    </row>
    <row r="3" spans="1:1" ht="16.149999999999999" customHeight="1">
      <c r="A3" s="64"/>
    </row>
    <row r="4" spans="1:1">
      <c r="A4" s="65"/>
    </row>
    <row r="5" spans="1:1">
      <c r="A5" s="65"/>
    </row>
    <row r="6" spans="1:1">
      <c r="A6" s="65"/>
    </row>
    <row r="7" spans="1:1">
      <c r="A7" s="65"/>
    </row>
    <row r="8" spans="1:1">
      <c r="A8" s="65"/>
    </row>
    <row r="9" spans="1:1">
      <c r="A9" s="65"/>
    </row>
    <row r="10" spans="1:1">
      <c r="A10" s="65"/>
    </row>
    <row r="11" spans="1:1">
      <c r="A11" s="65"/>
    </row>
    <row r="12" spans="1:1">
      <c r="A12" s="65"/>
    </row>
    <row r="13" spans="1:1">
      <c r="A13" s="65"/>
    </row>
    <row r="14" spans="1:1">
      <c r="A14" s="65"/>
    </row>
    <row r="15" spans="1:1">
      <c r="A15" s="65"/>
    </row>
    <row r="16" spans="1:1">
      <c r="A16" s="65"/>
    </row>
    <row r="17" spans="1:1">
      <c r="A17" s="65"/>
    </row>
    <row r="18" spans="1:1">
      <c r="A18" s="65"/>
    </row>
    <row r="19" spans="1:1">
      <c r="A19" s="65"/>
    </row>
    <row r="20" spans="1:1">
      <c r="A20" s="65"/>
    </row>
    <row r="21" spans="1:1">
      <c r="A21" s="65"/>
    </row>
    <row r="22" spans="1:1">
      <c r="A22" s="65"/>
    </row>
    <row r="23" spans="1:1">
      <c r="A23" s="65"/>
    </row>
    <row r="24" spans="1:1">
      <c r="A24" s="65"/>
    </row>
    <row r="25" spans="1:1">
      <c r="A25" s="65"/>
    </row>
    <row r="26" spans="1:1">
      <c r="A26" s="65"/>
    </row>
    <row r="27" spans="1:1">
      <c r="A27" s="65"/>
    </row>
    <row r="28" spans="1:1">
      <c r="A28" s="65"/>
    </row>
    <row r="29" spans="1:1">
      <c r="A29" s="65"/>
    </row>
    <row r="30" spans="1:1">
      <c r="A30" s="65"/>
    </row>
    <row r="31" spans="1:1">
      <c r="A31" s="65"/>
    </row>
    <row r="32" spans="1:1">
      <c r="A32" s="65"/>
    </row>
    <row r="33" spans="1:1">
      <c r="A33" s="65"/>
    </row>
    <row r="34" spans="1:1">
      <c r="A34" s="65"/>
    </row>
    <row r="35" spans="1:1">
      <c r="A35" s="65"/>
    </row>
    <row r="36" spans="1:1">
      <c r="A36" s="65"/>
    </row>
    <row r="37" spans="1:1">
      <c r="A37" s="65"/>
    </row>
    <row r="38" spans="1:1">
      <c r="A38" s="65"/>
    </row>
    <row r="39" spans="1:1">
      <c r="A39" s="65"/>
    </row>
    <row r="40" spans="1:1">
      <c r="A40" s="65"/>
    </row>
    <row r="41" spans="1:1">
      <c r="A41" s="65"/>
    </row>
    <row r="42" spans="1:1">
      <c r="A42" s="65"/>
    </row>
    <row r="43" spans="1:1">
      <c r="A43" s="65"/>
    </row>
    <row r="44" spans="1:1">
      <c r="A44" s="65"/>
    </row>
    <row r="45" spans="1:1">
      <c r="A45" s="65"/>
    </row>
    <row r="46" spans="1:1">
      <c r="A46" s="65"/>
    </row>
    <row r="47" spans="1:1">
      <c r="A47" s="65"/>
    </row>
    <row r="48" spans="1:1">
      <c r="A48" s="65"/>
    </row>
    <row r="49" spans="1:1">
      <c r="A49" s="65"/>
    </row>
    <row r="50" spans="1:1">
      <c r="A50" s="65"/>
    </row>
    <row r="51" spans="1:1">
      <c r="A51" s="65"/>
    </row>
    <row r="52" spans="1:1">
      <c r="A52" s="65"/>
    </row>
    <row r="53" spans="1:1">
      <c r="A53" s="65"/>
    </row>
    <row r="54" spans="1:1">
      <c r="A54" s="65"/>
    </row>
    <row r="55" spans="1:1">
      <c r="A55" s="65"/>
    </row>
    <row r="56" spans="1:1">
      <c r="A56" s="65"/>
    </row>
    <row r="57" spans="1:1">
      <c r="A57" s="65"/>
    </row>
    <row r="58" spans="1:1">
      <c r="A58" s="65"/>
    </row>
    <row r="59" spans="1:1">
      <c r="A59" s="65"/>
    </row>
    <row r="60" spans="1:1">
      <c r="A60" s="65"/>
    </row>
    <row r="61" spans="1:1">
      <c r="A61" s="65"/>
    </row>
    <row r="62" spans="1:1">
      <c r="A62" s="65"/>
    </row>
    <row r="63" spans="1:1">
      <c r="A63" s="65"/>
    </row>
    <row r="64" spans="1:1">
      <c r="A64" s="65"/>
    </row>
    <row r="65" spans="1:1">
      <c r="A65" s="65"/>
    </row>
    <row r="66" spans="1:1">
      <c r="A66" s="65"/>
    </row>
    <row r="67" spans="1:1">
      <c r="A67" s="65"/>
    </row>
    <row r="68" spans="1:1">
      <c r="A68" s="65"/>
    </row>
    <row r="69" spans="1:1">
      <c r="A69" s="65"/>
    </row>
    <row r="70" spans="1:1">
      <c r="A70" s="65"/>
    </row>
    <row r="71" spans="1:1">
      <c r="A71" s="65"/>
    </row>
    <row r="72" spans="1:1">
      <c r="A72" s="65"/>
    </row>
    <row r="73" spans="1:1">
      <c r="A73" s="65"/>
    </row>
    <row r="74" spans="1:1">
      <c r="A74" s="65"/>
    </row>
    <row r="75" spans="1:1">
      <c r="A75" s="65"/>
    </row>
    <row r="76" spans="1:1">
      <c r="A76" s="65"/>
    </row>
    <row r="77" spans="1:1">
      <c r="A77" s="65"/>
    </row>
    <row r="78" spans="1:1">
      <c r="A78" s="65"/>
    </row>
    <row r="79" spans="1:1">
      <c r="A79" s="65"/>
    </row>
    <row r="80" spans="1:1">
      <c r="A80" s="65"/>
    </row>
    <row r="81" spans="1:1">
      <c r="A81" s="65"/>
    </row>
    <row r="82" spans="1:1">
      <c r="A82" s="65"/>
    </row>
    <row r="83" spans="1:1">
      <c r="A83" s="65"/>
    </row>
    <row r="84" spans="1:1">
      <c r="A84" s="65"/>
    </row>
    <row r="85" spans="1:1">
      <c r="A85" s="65"/>
    </row>
    <row r="86" spans="1:1">
      <c r="A86" s="65"/>
    </row>
    <row r="87" spans="1:1">
      <c r="A87" s="65"/>
    </row>
  </sheetData>
  <mergeCells count="1">
    <mergeCell ref="A3:A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06A3-3058-4E5E-8648-85AEA2F13214}">
  <dimension ref="A1:A2"/>
  <sheetViews>
    <sheetView workbookViewId="0">
      <selection activeCell="A7" sqref="A7"/>
    </sheetView>
  </sheetViews>
  <sheetFormatPr defaultColWidth="9" defaultRowHeight="14.5"/>
  <cols>
    <col min="1" max="1" width="172.81640625" style="50" customWidth="1"/>
    <col min="2" max="16384" width="9" style="49"/>
  </cols>
  <sheetData>
    <row r="1" spans="1:1" ht="23.5">
      <c r="A1" s="48" t="s">
        <v>34</v>
      </c>
    </row>
    <row r="2" spans="1:1">
      <c r="A2" s="51" t="s">
        <v>35</v>
      </c>
    </row>
  </sheetData>
  <dataValidations count="1">
    <dataValidation type="list" allowBlank="1" showInputMessage="1" showErrorMessage="1" sqref="A3" xr:uid="{BDA3E28D-9CA2-4C11-BA20-5C2D734C54D6}">
      <formula1>"Lab A Goals Met,Lab B Goals Met,Lab C Goals Met,Lab D Goals Met, Lab E Goals Met"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Post-Mortem</vt:lpstr>
      <vt:lpstr>Telemetry Data</vt:lpstr>
      <vt:lpstr>Telemetry Analysis</vt:lpstr>
      <vt:lpstr>Code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Matthew Oliver</cp:lastModifiedBy>
  <dcterms:created xsi:type="dcterms:W3CDTF">2015-06-05T18:17:20Z</dcterms:created>
  <dcterms:modified xsi:type="dcterms:W3CDTF">2025-03-15T00:27:09Z</dcterms:modified>
</cp:coreProperties>
</file>