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DIT Stuff\SVN\branches\Spring23\Des212\"/>
    </mc:Choice>
  </mc:AlternateContent>
  <xr:revisionPtr revIDLastSave="0" documentId="13_ncr:1_{A30A8110-935E-47CB-A21F-136C68292B71}" xr6:coauthVersionLast="47" xr6:coauthVersionMax="47" xr10:uidLastSave="{00000000-0000-0000-0000-000000000000}"/>
  <bookViews>
    <workbookView xWindow="-120" yWindow="-120" windowWidth="29040" windowHeight="15840" xr2:uid="{0BD3821F-71E3-468C-92AE-A22799DD2946}"/>
  </bookViews>
  <sheets>
    <sheet name="CostShee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F5" i="1"/>
  <c r="G5" i="1"/>
  <c r="H5" i="1"/>
  <c r="I5" i="1"/>
  <c r="J5" i="1"/>
  <c r="E6" i="1"/>
  <c r="F6" i="1"/>
  <c r="G6" i="1"/>
  <c r="H6" i="1"/>
  <c r="I6" i="1"/>
  <c r="J6" i="1"/>
  <c r="E7" i="1"/>
  <c r="F7" i="1"/>
  <c r="G7" i="1"/>
  <c r="H7" i="1"/>
  <c r="I7" i="1"/>
  <c r="J7" i="1"/>
  <c r="T3" i="1"/>
  <c r="T7" i="1" s="1"/>
  <c r="S3" i="1"/>
  <c r="S7" i="1" s="1"/>
  <c r="R3" i="1"/>
  <c r="R7" i="1" s="1"/>
  <c r="Q3" i="1"/>
  <c r="Q7" i="1" s="1"/>
  <c r="P3" i="1"/>
  <c r="P7" i="1" s="1"/>
  <c r="O3" i="1"/>
  <c r="O5" i="1" s="1"/>
  <c r="N3" i="1"/>
  <c r="M3" i="1"/>
  <c r="L3" i="1"/>
  <c r="Y3" i="1" l="1"/>
  <c r="Y5" i="1" s="1"/>
  <c r="T6" i="1"/>
  <c r="S6" i="1"/>
  <c r="R6" i="1"/>
  <c r="O7" i="1"/>
  <c r="Q6" i="1"/>
  <c r="R5" i="1"/>
  <c r="AD3" i="1"/>
  <c r="AD5" i="1" s="1"/>
  <c r="O6" i="1"/>
  <c r="AE3" i="1"/>
  <c r="AE5" i="1" s="1"/>
  <c r="AC3" i="1"/>
  <c r="AC5" i="1" s="1"/>
  <c r="P6" i="1"/>
  <c r="T5" i="1"/>
  <c r="AF3" i="1"/>
  <c r="AF5" i="1" s="1"/>
  <c r="AA3" i="1"/>
  <c r="AA5" i="1" s="1"/>
  <c r="S5" i="1"/>
  <c r="AG3" i="1"/>
  <c r="AG5" i="1" s="1"/>
  <c r="AB3" i="1"/>
  <c r="AB5" i="1" s="1"/>
  <c r="P5" i="1"/>
  <c r="AI3" i="1"/>
  <c r="AI5" i="1" s="1"/>
  <c r="V3" i="1"/>
  <c r="Z3" i="1"/>
  <c r="Z5" i="1" s="1"/>
  <c r="AH3" i="1"/>
  <c r="AH5" i="1" s="1"/>
  <c r="Q5" i="1"/>
  <c r="W3" i="1"/>
  <c r="X3" i="1"/>
  <c r="Y7" i="1"/>
  <c r="Y6" i="1"/>
  <c r="AE6" i="1" l="1"/>
  <c r="AE7" i="1"/>
  <c r="AG7" i="1"/>
  <c r="AD7" i="1"/>
  <c r="AD6" i="1"/>
  <c r="AG6" i="1"/>
  <c r="AM3" i="1"/>
  <c r="AP3" i="1"/>
  <c r="AQ3" i="1"/>
  <c r="AW3" i="1"/>
  <c r="BB3" i="1"/>
  <c r="AV3" i="1"/>
  <c r="AL3" i="1"/>
  <c r="BC3" i="1"/>
  <c r="Z6" i="1"/>
  <c r="AI6" i="1"/>
  <c r="AU3" i="1"/>
  <c r="AF7" i="1"/>
  <c r="AH6" i="1"/>
  <c r="AA6" i="1"/>
  <c r="AB6" i="1"/>
  <c r="BA3" i="1"/>
  <c r="AH7" i="1"/>
  <c r="AI7" i="1"/>
  <c r="AK3" i="1"/>
  <c r="AZ3" i="1"/>
  <c r="AT3" i="1"/>
  <c r="Z7" i="1"/>
  <c r="AA7" i="1"/>
  <c r="AB7" i="1"/>
  <c r="AC7" i="1"/>
  <c r="AC6" i="1"/>
  <c r="BD3" i="1"/>
  <c r="AY3" i="1"/>
  <c r="AS3" i="1"/>
  <c r="AN3" i="1"/>
  <c r="AX3" i="1"/>
  <c r="AR3" i="1"/>
  <c r="AF6" i="1"/>
  <c r="AO3" i="1"/>
  <c r="BE3" i="1"/>
  <c r="AW6" i="1" l="1"/>
  <c r="AW5" i="1"/>
  <c r="AW7" i="1"/>
  <c r="AQ6" i="1"/>
  <c r="AQ7" i="1"/>
  <c r="AQ5" i="1"/>
  <c r="AP5" i="1"/>
  <c r="AP6" i="1"/>
  <c r="AP7" i="1"/>
  <c r="AV5" i="1"/>
  <c r="AV6" i="1"/>
  <c r="AV7" i="1"/>
  <c r="BC6" i="1"/>
  <c r="BC7" i="1"/>
  <c r="BC5" i="1"/>
  <c r="AZ7" i="1"/>
  <c r="AZ5" i="1"/>
  <c r="AZ6" i="1"/>
  <c r="BA7" i="1"/>
  <c r="BA5" i="1"/>
  <c r="BA6" i="1"/>
  <c r="AO5" i="1"/>
  <c r="AO7" i="1"/>
  <c r="AO6" i="1"/>
  <c r="AT6" i="1"/>
  <c r="AT7" i="1"/>
  <c r="AT5" i="1"/>
  <c r="AN5" i="1"/>
  <c r="AN7" i="1"/>
  <c r="AN6" i="1"/>
  <c r="BB6" i="1"/>
  <c r="BB7" i="1"/>
  <c r="BB5" i="1"/>
  <c r="AR6" i="1"/>
  <c r="AR7" i="1"/>
  <c r="AR5" i="1"/>
  <c r="AS6" i="1"/>
  <c r="AS7" i="1"/>
  <c r="AS5" i="1"/>
  <c r="BE7" i="1"/>
  <c r="BE5" i="1"/>
  <c r="BE6" i="1"/>
  <c r="AX5" i="1"/>
  <c r="AX6" i="1"/>
  <c r="AX7" i="1"/>
  <c r="AY5" i="1"/>
  <c r="AY6" i="1"/>
  <c r="AY7" i="1"/>
  <c r="BD5" i="1"/>
  <c r="BD6" i="1"/>
  <c r="BD7" i="1"/>
  <c r="AU5" i="1"/>
  <c r="AU6" i="1"/>
  <c r="AU7" i="1"/>
  <c r="D7" i="1"/>
  <c r="C7" i="1"/>
  <c r="B7" i="1"/>
  <c r="D6" i="1"/>
  <c r="C6" i="1"/>
  <c r="B6" i="1"/>
  <c r="D5" i="1"/>
  <c r="C5" i="1"/>
  <c r="B5" i="1"/>
  <c r="N6" i="1"/>
  <c r="M6" i="1"/>
  <c r="N5" i="1" l="1"/>
  <c r="L5" i="1"/>
  <c r="M5" i="1"/>
  <c r="L7" i="1"/>
  <c r="M7" i="1"/>
  <c r="N7" i="1"/>
  <c r="L6" i="1"/>
  <c r="V6" i="1" l="1"/>
  <c r="V7" i="1"/>
  <c r="V5" i="1"/>
  <c r="W7" i="1"/>
  <c r="W5" i="1"/>
  <c r="W6" i="1"/>
  <c r="X7" i="1"/>
  <c r="X5" i="1"/>
  <c r="X6" i="1"/>
  <c r="AK7" i="1" l="1"/>
  <c r="AK5" i="1"/>
  <c r="AK6" i="1"/>
  <c r="AL7" i="1"/>
  <c r="AL5" i="1"/>
  <c r="AL6" i="1"/>
  <c r="AM7" i="1"/>
  <c r="AM5" i="1"/>
  <c r="AM6" i="1"/>
</calcChain>
</file>

<file path=xl/sharedStrings.xml><?xml version="1.0" encoding="utf-8"?>
<sst xmlns="http://schemas.openxmlformats.org/spreadsheetml/2006/main" count="119" uniqueCount="72">
  <si>
    <t>RAW MATERIALS</t>
  </si>
  <si>
    <t>REFINED MATERIALS</t>
  </si>
  <si>
    <t>PARTS</t>
  </si>
  <si>
    <t>PRODUCTS</t>
  </si>
  <si>
    <t>Wood</t>
  </si>
  <si>
    <t>Copper Ore</t>
  </si>
  <si>
    <t>Lumber</t>
  </si>
  <si>
    <t>Copper Bar</t>
  </si>
  <si>
    <t>Leather Grip</t>
  </si>
  <si>
    <t>Base Cost</t>
  </si>
  <si>
    <t>Recipe Cost</t>
  </si>
  <si>
    <t>Cost Per Unit (1)</t>
  </si>
  <si>
    <t>Cost Per Unit (10)</t>
  </si>
  <si>
    <t>Cost Per Unit (100)</t>
  </si>
  <si>
    <t>Iron Ore</t>
  </si>
  <si>
    <t>Animal Bone</t>
  </si>
  <si>
    <t>Draugr Bone</t>
  </si>
  <si>
    <t>Yggdrasil Bark</t>
  </si>
  <si>
    <t>Animal Hide</t>
  </si>
  <si>
    <t>Leather</t>
  </si>
  <si>
    <t>Iron Bar</t>
  </si>
  <si>
    <t>Crude Steel Bar</t>
  </si>
  <si>
    <t>Copper Axe Head</t>
  </si>
  <si>
    <t>Iron Axe Head</t>
  </si>
  <si>
    <t>Steel Axe Head</t>
  </si>
  <si>
    <t>Bone Handle</t>
  </si>
  <si>
    <t>Copper Blade</t>
  </si>
  <si>
    <t>Iron Blade</t>
  </si>
  <si>
    <t>Steel Blade</t>
  </si>
  <si>
    <t>Draugr Bone Paste</t>
  </si>
  <si>
    <t>Ancestor Steel</t>
  </si>
  <si>
    <t>Ancestor Axe Head</t>
  </si>
  <si>
    <t>Iron Nails (10)</t>
  </si>
  <si>
    <t>Copper Short Sword</t>
  </si>
  <si>
    <t>Wooden Shield</t>
  </si>
  <si>
    <t>Copper Hand Axe</t>
  </si>
  <si>
    <t>Copper War Axe</t>
  </si>
  <si>
    <t>Iron Short Sword</t>
  </si>
  <si>
    <t>Iron Hand Axe</t>
  </si>
  <si>
    <t>Iron War Axe</t>
  </si>
  <si>
    <t>Steel Short Sword</t>
  </si>
  <si>
    <t>Steel Hand Axe</t>
  </si>
  <si>
    <t>Steel War Axe</t>
  </si>
  <si>
    <t>Iron Dagger</t>
  </si>
  <si>
    <t>Rune-Carved Axe of the Ancestor</t>
  </si>
  <si>
    <t>Chain Mail</t>
  </si>
  <si>
    <t>Longship</t>
  </si>
  <si>
    <t>Leather Patch</t>
  </si>
  <si>
    <t>Rune of the Bear</t>
  </si>
  <si>
    <t>Rune of the Wolf</t>
  </si>
  <si>
    <t>Rune of the Raven</t>
  </si>
  <si>
    <t>Rune of the Serpent</t>
  </si>
  <si>
    <t>Wool</t>
  </si>
  <si>
    <t>Wool Fiber</t>
  </si>
  <si>
    <t>Cloth</t>
  </si>
  <si>
    <t>Jarl's Helm</t>
  </si>
  <si>
    <t>Ratatoskr's Cloak</t>
  </si>
  <si>
    <t>Horn of Ragnarok</t>
  </si>
  <si>
    <t>Wooden Handle</t>
  </si>
  <si>
    <t>Eye of Huginn</t>
  </si>
  <si>
    <t>Iron Ring(10)</t>
  </si>
  <si>
    <t>Rune Patch</t>
  </si>
  <si>
    <t>Raw Materials</t>
  </si>
  <si>
    <t>Overview</t>
  </si>
  <si>
    <t>This is a crafting system for a game based around vikings, all base costs are in time spent</t>
  </si>
  <si>
    <t>Wood is a relatively simple resource to obtain and thus has a low base cost as it is easy to find/farm
Copper Ore is a little harder to find but is common enough and is found in large quantities
As this game takes place in the era of vikings animals have not yet been hunted to the point where they are rare, it is very easy to find animals to hunt for their hide and you seldom need very much
Iron Ore is only a little harder to find than copper but is found in smaller quantities in higher level areas
Animal bone is easy to get just as the hide is but animals have less of it so it takes longer to obtain large quantities
Draugr are undead creatures said to be the ancient ancestors of the vikings, they are very rare and hard to kill so their bones are hard to obtain
Huginn is one of the ravens of Odin, his eyes grow back and old ones are said to be strewn about the world, but they are exceedingly rare and possess powerful magic qualities
Bark from the world tree is extremely valuable but the methods of obtaining it have been lost to the ages, it is most commonly found in the same burial sites as draugr, leading some to believe that it has something to do with their becoming undead
Sheep are a common animal but shearing them yourself is difficult and buying wool is expensive</t>
  </si>
  <si>
    <t>Refined Materials</t>
  </si>
  <si>
    <t>Lumber is obtained by refining raw wood, a process that is very easy and 1 "wood" yields two units of lumber
Turning copper ore into copper bars is not too difficult, you can either find a blacksmith or learn how to do it yourself, but it takes a decent amount of ore to get one bar
Leather is also easy to make and much like copper you can either find a specialist or do it yourself
Iron is more powerful than copper but not much rarer so to balance it it takes more ore to make an iron bar
Vikings used to mix the bones of animals or their ancestors into their iron because they believe it gave their weapons power, they were unknowingly creating a crude version of steel, thus that has been put into this game. Steel is strong however and so it has been made expensive
To use draugr bones in various other recipes you first have to turn it into paste, an easy process done by heating and then lightly mixing
Leather patches are a special ingredient in rune patches, which are used to make powerful magic enchantments, they take far less hide than a full piece of leather
Ancestor Steel is made using the bones of draugr and is used to make the most powerful weapon in the game, it is extremely expensive to learn and craft
Turning wool into fiber is an easy process that takes a lot of time, it is best to let a specialist do it</t>
  </si>
  <si>
    <t>Parts</t>
  </si>
  <si>
    <t>Most of these parts are relatiely self explanatory but the ones that need a special explanation are as follows:
The various axe heads all cost the same amount in bars but their respective bars have different base costs and so are more expensive, they also get harder to craft to encourage players to work their way through the crafting tree
The various blades offer an alternative to using axes and are more expensive than them because they are stronger
The bone handle is used exclusively for the iron dagger, which is not useful in combat but could have other uses such as skinning
Iron rings are used to make chainmail and cost very little in terms of bars because they are so small, they are also crafted in batches of 10
Iron nails are used for the shield and longship and follow the same logic as the rings
A rune patch is a small leather patch with a rune carved onto it, it is useless until the rune is placed onto an item when it's affects activate</t>
  </si>
  <si>
    <t>Products</t>
  </si>
  <si>
    <t>Like the raw materials many of these are self explanatory, some items are very expensive because they are extremely powerful endgame items
The rune carved axe of the ancestor is the most powerful weapon in the game and cannot be crafted unless you put a rune on it during the crafting process, as such it is very expensive
You can craft a longship to act as a vehicle to explore the world, conduct raids, and store items. You can also use it with members of your clan, if the game ends up an MMO
The four runes all have different magical affects and you have to learn each seperately, these runes can be placed on almost all equipment (one per item) through a ritual which involves burning the bark of the world tree
The Jarl's helm is an endgame helmet which provides very high protection
Ratatoskr's cloak is made using cloth as the main material and yggdrasil bark for the clasps, like the rune-carved axe it is crafted with a rune. This cloak is extremely powerful
The horn of ragnarok is the most powerful item in the game, it is ridiculously hard to craft and is available only to those who have proven themselves extremely powerful. It can only be crafted once and is capable of summoning surtr to defeat any boss that you are fighting.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</si>
</sst>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Rockwell"/>
      <family val="2"/>
      <scheme val="minor"/>
    </font>
    <font>
      <b/>
      <sz val="11"/>
      <color theme="1"/>
      <name val="Rockwell"/>
      <family val="2"/>
      <scheme val="minor"/>
    </font>
    <font>
      <b/>
      <sz val="11"/>
      <color theme="1"/>
      <name val="Rockwell"/>
      <family val="1"/>
      <scheme val="minor"/>
    </font>
  </fonts>
  <fills count="3">
    <fill>
      <patternFill patternType="none"/>
    </fill>
    <fill>
      <patternFill patternType="gray125"/>
    </fill>
    <fill>
      <patternFill patternType="solid">
        <fgColor theme="6" tint="0.79998168889431442"/>
        <bgColor theme="6" tint="0.79998168889431442"/>
      </patternFill>
    </fill>
  </fills>
  <borders count="2">
    <border>
      <left/>
      <right/>
      <top/>
      <bottom/>
      <diagonal/>
    </border>
    <border>
      <left style="thin">
        <color theme="6"/>
      </left>
      <right style="thin">
        <color theme="6"/>
      </right>
      <top style="thin">
        <color theme="6"/>
      </top>
      <bottom style="thin">
        <color theme="6"/>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2" fillId="0" borderId="0" xfId="0" applyFont="1" applyAlignment="1">
      <alignment horizontal="center"/>
    </xf>
    <xf numFmtId="0" fontId="1" fillId="0" borderId="1" xfId="0" applyFont="1" applyBorder="1" applyAlignment="1">
      <alignment horizontal="center" wrapText="1"/>
    </xf>
    <xf numFmtId="0" fontId="0" fillId="2" borderId="1" xfId="0" applyFill="1" applyBorder="1" applyAlignment="1">
      <alignment horizontal="center"/>
    </xf>
  </cellXfs>
  <cellStyles count="1">
    <cellStyle name="Normal" xfId="0" builtinId="0"/>
  </cellStyles>
  <dxfs count="117">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1" indent="0" justifyLastLine="0" shrinkToFit="0" readingOrder="0"/>
    </dxf>
    <dxf>
      <font>
        <b/>
        <i val="0"/>
        <strike val="0"/>
        <condense val="0"/>
        <extend val="0"/>
        <outline val="0"/>
        <shadow val="0"/>
        <u val="none"/>
        <vertAlign val="baseline"/>
        <sz val="11"/>
        <color theme="1"/>
        <name val="Rockwell"/>
        <family val="2"/>
        <scheme val="minor"/>
      </font>
      <alignment horizontal="center" vertical="bottom" textRotation="0" wrapText="1"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A2ED2A-7576-4964-A03D-AEE4414A6812}" name="Table3" displayName="Table3" ref="A1:BN57" headerRowCount="0">
  <tableColumns count="66">
    <tableColumn id="1" xr3:uid="{34431BCC-389F-402B-8B96-F93DC324A2F4}" name="Column1" totalsRowLabel="Total" headerRowDxfId="116" dataDxfId="115" totalsRowDxfId="114"/>
    <tableColumn id="2" xr3:uid="{B893F121-9FB4-4066-80D9-6DB391B1CAC2}" name="RAW MATERIALS" headerRowDxfId="113" dataDxfId="112"/>
    <tableColumn id="3" xr3:uid="{15215510-51C0-4ED5-B586-6A275134C847}" name="Column2" headerRowDxfId="111" dataDxfId="110"/>
    <tableColumn id="4" xr3:uid="{B1253A28-04E4-4FC4-992E-2EE3A63EF564}" name="Column3" headerRowDxfId="109" dataDxfId="108"/>
    <tableColumn id="5" xr3:uid="{B9F37452-CFF3-418F-9A60-59F244E11038}" name="Column4" headerRowDxfId="107" dataDxfId="106"/>
    <tableColumn id="6" xr3:uid="{618CF8F2-5CD3-4A90-90AC-E3BBCC50FA65}" name="Column5" headerRowDxfId="105" dataDxfId="104"/>
    <tableColumn id="7" xr3:uid="{764B0E6E-5E90-4B8A-886E-54871F609ED5}" name="Column6" headerRowDxfId="103" dataDxfId="102"/>
    <tableColumn id="8" xr3:uid="{E9579604-857F-4366-924F-7130736AA71B}" name="Column7" headerRowDxfId="101" dataDxfId="100"/>
    <tableColumn id="9" xr3:uid="{9C32AC0C-4FBC-4BF9-8581-8151E2207ACC}" name="Column8" headerRowDxfId="99" dataDxfId="98"/>
    <tableColumn id="10" xr3:uid="{FAB9D23A-F5B4-4FD7-B9B0-E24AB14C9B22}" name="Column9" headerRowDxfId="97" dataDxfId="96"/>
    <tableColumn id="11" xr3:uid="{3971AF4A-16A0-4874-9849-71011B3B032B}" name="Column10" dataDxfId="95"/>
    <tableColumn id="12" xr3:uid="{5F52330B-1CA3-4DA9-84D1-A95A4AAB66E3}" name="REFINED MATERIALS" headerRowDxfId="94" dataDxfId="93"/>
    <tableColumn id="13" xr3:uid="{2075EE44-F211-48A9-8A7A-F1216B10C3AB}" name="Column11" headerRowDxfId="92" dataDxfId="91"/>
    <tableColumn id="14" xr3:uid="{8D57E696-C9BB-47C5-B4B3-782BCA9182CA}" name="Column12" headerRowDxfId="90" dataDxfId="89"/>
    <tableColumn id="15" xr3:uid="{A664EBF1-F0DA-464E-A0F2-2DC7B3EBB54E}" name="Column13" headerRowDxfId="88" dataDxfId="87"/>
    <tableColumn id="16" xr3:uid="{61CABBCE-5129-4D4A-81B0-5CEB55B91E0E}" name="Column14" headerRowDxfId="86" dataDxfId="85"/>
    <tableColumn id="17" xr3:uid="{A6203683-C0EF-491E-95F9-568800A05997}" name="Column15" headerRowDxfId="84" dataDxfId="83"/>
    <tableColumn id="18" xr3:uid="{2861EA69-962F-416C-8002-4320D31D6EAD}" name="Column16" headerRowDxfId="82" dataDxfId="81"/>
    <tableColumn id="19" xr3:uid="{6091B3DF-6F80-42CC-9A3F-109C437552A4}" name="Column17" headerRowDxfId="80" dataDxfId="79"/>
    <tableColumn id="20" xr3:uid="{E58292DF-FB83-4EF2-AA08-1012000AFC8C}" name="Column18" headerRowDxfId="78" dataDxfId="77"/>
    <tableColumn id="21" xr3:uid="{93EEF99B-EC52-4C53-822C-11883B511D94}" name="Column19" dataDxfId="76"/>
    <tableColumn id="22" xr3:uid="{32B84B27-27A7-44A6-8BC4-27E35D05F587}" name="PARTS" headerRowDxfId="75" dataDxfId="74"/>
    <tableColumn id="23" xr3:uid="{B959BDBF-E71E-4975-A4C9-759C7FCF83F1}" name="Column20" headerRowDxfId="73" dataDxfId="72"/>
    <tableColumn id="24" xr3:uid="{D57EB7CF-7350-4D8A-931B-853EDD69C6B8}" name="Column21" headerRowDxfId="71" dataDxfId="70"/>
    <tableColumn id="25" xr3:uid="{6C582459-AFB2-4260-AD7A-8CD56BF92A11}" name="Column22" headerRowDxfId="69" dataDxfId="68"/>
    <tableColumn id="26" xr3:uid="{5793CBFA-F08B-4C6A-ACA7-5A22B2FC7C78}" name="Column23" headerRowDxfId="67" dataDxfId="66"/>
    <tableColumn id="27" xr3:uid="{9D3FC881-D758-47BC-A31D-3348E58F0AA6}" name="Column24" headerRowDxfId="65" dataDxfId="64"/>
    <tableColumn id="28" xr3:uid="{A9465DD1-51DF-4940-8BAF-473675D8A3A6}" name="Column25" headerRowDxfId="63" dataDxfId="62"/>
    <tableColumn id="29" xr3:uid="{22C04F53-0A12-4859-8BB5-E1F4C5349BAD}" name="Column26" headerRowDxfId="61" dataDxfId="60"/>
    <tableColumn id="30" xr3:uid="{0BACE7F5-0135-421E-8F55-CDF0169A40AD}" name="Column27" headerRowDxfId="59" dataDxfId="58"/>
    <tableColumn id="31" xr3:uid="{46D530C2-A744-45F1-BE7E-39A6D5C42D1D}" name="Column28" headerRowDxfId="57" dataDxfId="56"/>
    <tableColumn id="32" xr3:uid="{E01909D4-4F4F-4520-BE7C-8B5BF7FB810A}" name="Column29" headerRowDxfId="55" dataDxfId="54"/>
    <tableColumn id="33" xr3:uid="{DCBBD671-B80E-474C-AC60-D9D4B115E64A}" name="Column30" headerRowDxfId="53" dataDxfId="52"/>
    <tableColumn id="34" xr3:uid="{F9EE83D5-B74D-49C5-82C3-62B193D9D187}" name="Column31" headerRowDxfId="51" dataDxfId="50"/>
    <tableColumn id="35" xr3:uid="{86A1DB3F-40A9-4BBD-B194-F236E0E8E220}" name="Column32" headerRowDxfId="49" dataDxfId="48"/>
    <tableColumn id="36" xr3:uid="{64D323AE-3963-47E3-BEFE-5D784AF8AF5A}" name="Column33" dataDxfId="47"/>
    <tableColumn id="37" xr3:uid="{89AA6BE6-5C34-4541-9DF4-26F806852D05}" name="PRODUCTS" headerRowDxfId="46" dataDxfId="45"/>
    <tableColumn id="38" xr3:uid="{7C942F0E-CB79-4A47-916F-4E978F16AA3F}" name="Column34" headerRowDxfId="44" dataDxfId="43"/>
    <tableColumn id="39" xr3:uid="{A7E09BBF-DB8C-41D9-A1F3-EAB3CC533891}" name="Column35" headerRowDxfId="42" dataDxfId="41"/>
    <tableColumn id="40" xr3:uid="{FDAA3069-BFA0-4A85-9F08-7EE61CAB4596}" name="Column36" headerRowDxfId="40" dataDxfId="39"/>
    <tableColumn id="41" xr3:uid="{035A982C-1424-46AA-A464-4EE189750D4E}" name="Column37" headerRowDxfId="38" dataDxfId="37"/>
    <tableColumn id="42" xr3:uid="{139F7E3A-5296-4DDF-9D80-0AEE465DC1CD}" name="Column38" headerRowDxfId="36" dataDxfId="35"/>
    <tableColumn id="43" xr3:uid="{5C7EFE1A-79B7-4A6B-A95D-E98CCC0E0EB2}" name="Column39" headerRowDxfId="34" dataDxfId="33"/>
    <tableColumn id="44" xr3:uid="{8401B39E-195D-48D5-9934-C73FE84EEAAC}" name="Column40" headerRowDxfId="32" dataDxfId="31"/>
    <tableColumn id="45" xr3:uid="{0CFC05CE-B059-42A7-858B-2213AD990615}" name="Column41" headerRowDxfId="30" dataDxfId="29"/>
    <tableColumn id="46" xr3:uid="{3DBF9B5F-29CD-49B0-9D86-95624752EE0E}" name="Column42" headerRowDxfId="28" dataDxfId="27"/>
    <tableColumn id="47" xr3:uid="{78673A97-7425-48FA-8602-74860D06F6AE}" name="Column43" headerRowDxfId="26" dataDxfId="25"/>
    <tableColumn id="48" xr3:uid="{6D669A71-4D72-4BB2-B451-AE4743515A2E}" name="Column44" headerRowDxfId="24" dataDxfId="23"/>
    <tableColumn id="49" xr3:uid="{E12D972A-0051-4B40-AF3F-93682A76E884}" name="Column45" headerRowDxfId="22" dataDxfId="21"/>
    <tableColumn id="50" xr3:uid="{4ADF06B3-454D-4648-B273-490563A834FB}" name="Column46" headerRowDxfId="20" dataDxfId="19"/>
    <tableColumn id="51" xr3:uid="{8696B2DF-D7AF-4577-A49C-525582CDC0ED}" name="Column47" headerRowDxfId="18" dataDxfId="17"/>
    <tableColumn id="52" xr3:uid="{812F4682-3E53-4C31-804C-C71125D4B372}" name="Column48" headerRowDxfId="16" dataDxfId="15"/>
    <tableColumn id="53" xr3:uid="{3183260F-D2D1-4E46-930E-1A10FD0ACCF3}" name="Column49" headerRowDxfId="14" dataDxfId="13"/>
    <tableColumn id="54" xr3:uid="{C66C48FB-78E6-4A65-87CF-CA2D325B48BA}" name="Column50" headerRowDxfId="12" dataDxfId="11"/>
    <tableColumn id="55" xr3:uid="{0B3CA70E-BF89-4CFA-B987-F2C87CF1CC08}" name="Column51" headerRowDxfId="10" dataDxfId="9"/>
    <tableColumn id="56" xr3:uid="{97F139C8-5CA4-473D-8F9C-DEDB2D242142}" name="Column52" headerRowDxfId="8" dataDxfId="7"/>
    <tableColumn id="57" xr3:uid="{632FDB82-C95E-4B48-B498-8AA836C88FEA}" name="Column53" headerRowDxfId="6" dataDxfId="5"/>
    <tableColumn id="58" xr3:uid="{885DE246-CF87-4398-99CC-9E45697A3A09}" name="Column54" headerRowDxfId="4"/>
    <tableColumn id="59" xr3:uid="{F2A9EBC8-43BE-4A10-B26E-CC6B1C72CA66}" name="Column55" headerRowDxfId="3"/>
    <tableColumn id="60" xr3:uid="{918B9D94-9165-4817-BCF3-F90A5A5836C9}" name="Column56" headerRowDxfId="2"/>
    <tableColumn id="61" xr3:uid="{EA3ABD64-3626-4F96-87D5-7022B94E8230}" name="Column57" headerRowDxfId="1"/>
    <tableColumn id="62" xr3:uid="{807CE32E-05C6-438A-AB5E-01DC36DB4AD0}" name="Column58" headerRowDxfId="0"/>
    <tableColumn id="63" xr3:uid="{A685AB31-F45C-4D07-8EF8-FEAEA2142D94}" name="Column59"/>
    <tableColumn id="64" xr3:uid="{2C1EF855-4BF1-4120-9E44-23E94F19B244}" name="Column60"/>
    <tableColumn id="65" xr3:uid="{8E7A6E08-6F33-4723-B0FC-45AB852832E1}" name="Column61"/>
    <tableColumn id="66" xr3:uid="{3EEF47ED-1060-4C23-9FFF-5A8786B744BC}" name="Column62" totalsRowFunction="count"/>
  </tableColumns>
  <tableStyleInfo name="TableStyleLight1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BEE22-7582-4A7B-BE78-79E2E5C5B1B0}">
  <dimension ref="A1:BJ57"/>
  <sheetViews>
    <sheetView tabSelected="1" workbookViewId="0">
      <pane xSplit="1" ySplit="1" topLeftCell="B2" activePane="bottomRight" state="frozen"/>
      <selection pane="topRight" activeCell="B1" sqref="B1"/>
      <selection pane="bottomLeft" activeCell="A2" sqref="A2"/>
      <selection pane="bottomRight" activeCell="E6" sqref="E6"/>
    </sheetView>
  </sheetViews>
  <sheetFormatPr defaultRowHeight="14.25" x14ac:dyDescent="0.2"/>
  <cols>
    <col min="1" max="1" width="22.875" customWidth="1"/>
    <col min="2" max="2" width="19.125" customWidth="1"/>
    <col min="3" max="7" width="11.125" customWidth="1"/>
    <col min="8" max="9" width="11.375" customWidth="1"/>
    <col min="10" max="10" width="11.125" customWidth="1"/>
    <col min="11" max="11" width="11.75" customWidth="1"/>
    <col min="12" max="12" width="23.5" customWidth="1"/>
    <col min="13" max="20" width="12.125" customWidth="1"/>
    <col min="21" max="21" width="11.75" customWidth="1"/>
    <col min="23" max="35" width="12.125" customWidth="1"/>
    <col min="36" max="36" width="11.75" customWidth="1"/>
    <col min="37" max="37" width="13.5" customWidth="1"/>
    <col min="38" max="47" width="12.125" customWidth="1"/>
    <col min="48" max="48" width="13.875" customWidth="1"/>
    <col min="49" max="55" width="12.125" customWidth="1"/>
    <col min="56" max="56" width="14.25" customWidth="1"/>
    <col min="57" max="62" width="12.125" customWidth="1"/>
    <col min="63" max="66" width="11.75" customWidth="1"/>
  </cols>
  <sheetData>
    <row r="1" spans="1:62" ht="15" x14ac:dyDescent="0.25">
      <c r="A1" s="2"/>
      <c r="B1" s="9" t="s">
        <v>0</v>
      </c>
      <c r="C1" s="5"/>
      <c r="D1" s="5"/>
      <c r="E1" s="5"/>
      <c r="F1" s="5"/>
      <c r="G1" s="5"/>
      <c r="H1" s="5"/>
      <c r="I1" s="5"/>
      <c r="J1" s="5"/>
      <c r="K1" s="5"/>
      <c r="L1" s="1" t="s">
        <v>1</v>
      </c>
      <c r="M1" s="5"/>
      <c r="N1" s="5"/>
      <c r="O1" s="5"/>
      <c r="P1" s="5"/>
      <c r="Q1" s="5"/>
      <c r="R1" s="5"/>
      <c r="S1" s="5"/>
      <c r="T1" s="5"/>
      <c r="U1" s="5"/>
      <c r="V1" s="1" t="s">
        <v>2</v>
      </c>
      <c r="W1" s="5"/>
      <c r="X1" s="5"/>
      <c r="Y1" s="5"/>
      <c r="Z1" s="5"/>
      <c r="AA1" s="5"/>
      <c r="AB1" s="5"/>
      <c r="AC1" s="5"/>
      <c r="AD1" s="5"/>
      <c r="AE1" s="5"/>
      <c r="AF1" s="5"/>
      <c r="AG1" s="5"/>
      <c r="AH1" s="5"/>
      <c r="AI1" s="5"/>
      <c r="AJ1" s="5"/>
      <c r="AK1" s="1" t="s">
        <v>3</v>
      </c>
      <c r="AL1" s="5"/>
      <c r="AM1" s="5"/>
      <c r="AN1" s="5"/>
      <c r="AO1" s="5"/>
      <c r="AP1" s="5"/>
      <c r="AQ1" s="5"/>
      <c r="AR1" s="5"/>
      <c r="AS1" s="5"/>
      <c r="AT1" s="5"/>
      <c r="AU1" s="5"/>
      <c r="AV1" s="5"/>
      <c r="AW1" s="5"/>
      <c r="AX1" s="5"/>
      <c r="AY1" s="5"/>
      <c r="AZ1" s="5"/>
      <c r="BA1" s="5"/>
      <c r="BB1" s="5"/>
      <c r="BC1" s="5"/>
      <c r="BD1" s="5"/>
      <c r="BE1" s="5"/>
    </row>
    <row r="2" spans="1:62" ht="45" x14ac:dyDescent="0.25">
      <c r="A2" s="3"/>
      <c r="B2" s="2" t="s">
        <v>4</v>
      </c>
      <c r="C2" s="2" t="s">
        <v>5</v>
      </c>
      <c r="D2" s="2" t="s">
        <v>18</v>
      </c>
      <c r="E2" s="2" t="s">
        <v>14</v>
      </c>
      <c r="F2" s="2" t="s">
        <v>15</v>
      </c>
      <c r="G2" s="2" t="s">
        <v>16</v>
      </c>
      <c r="H2" s="2" t="s">
        <v>59</v>
      </c>
      <c r="I2" s="2" t="s">
        <v>17</v>
      </c>
      <c r="J2" s="2" t="s">
        <v>52</v>
      </c>
      <c r="K2" s="2"/>
      <c r="L2" s="2" t="s">
        <v>6</v>
      </c>
      <c r="M2" s="2" t="s">
        <v>7</v>
      </c>
      <c r="N2" s="2" t="s">
        <v>19</v>
      </c>
      <c r="O2" s="2" t="s">
        <v>20</v>
      </c>
      <c r="P2" s="2" t="s">
        <v>21</v>
      </c>
      <c r="Q2" s="2" t="s">
        <v>29</v>
      </c>
      <c r="R2" s="2" t="s">
        <v>47</v>
      </c>
      <c r="S2" s="2" t="s">
        <v>30</v>
      </c>
      <c r="T2" s="2" t="s">
        <v>53</v>
      </c>
      <c r="U2" s="3"/>
      <c r="V2" s="2" t="s">
        <v>58</v>
      </c>
      <c r="W2" s="2" t="s">
        <v>22</v>
      </c>
      <c r="X2" s="2" t="s">
        <v>8</v>
      </c>
      <c r="Y2" s="2" t="s">
        <v>23</v>
      </c>
      <c r="Z2" s="2" t="s">
        <v>24</v>
      </c>
      <c r="AA2" s="2" t="s">
        <v>25</v>
      </c>
      <c r="AB2" s="2" t="s">
        <v>26</v>
      </c>
      <c r="AC2" s="2" t="s">
        <v>27</v>
      </c>
      <c r="AD2" s="2" t="s">
        <v>28</v>
      </c>
      <c r="AE2" s="2" t="s">
        <v>60</v>
      </c>
      <c r="AF2" s="2" t="s">
        <v>61</v>
      </c>
      <c r="AG2" s="2" t="s">
        <v>31</v>
      </c>
      <c r="AH2" s="2" t="s">
        <v>32</v>
      </c>
      <c r="AI2" s="2" t="s">
        <v>54</v>
      </c>
      <c r="AJ2" s="3"/>
      <c r="AK2" s="2" t="s">
        <v>33</v>
      </c>
      <c r="AL2" s="2" t="s">
        <v>34</v>
      </c>
      <c r="AM2" s="2" t="s">
        <v>35</v>
      </c>
      <c r="AN2" s="2" t="s">
        <v>36</v>
      </c>
      <c r="AO2" s="2" t="s">
        <v>37</v>
      </c>
      <c r="AP2" s="2" t="s">
        <v>38</v>
      </c>
      <c r="AQ2" s="2" t="s">
        <v>39</v>
      </c>
      <c r="AR2" s="2" t="s">
        <v>40</v>
      </c>
      <c r="AS2" s="2" t="s">
        <v>41</v>
      </c>
      <c r="AT2" s="2" t="s">
        <v>42</v>
      </c>
      <c r="AU2" s="2" t="s">
        <v>43</v>
      </c>
      <c r="AV2" s="2" t="s">
        <v>44</v>
      </c>
      <c r="AW2" s="2" t="s">
        <v>45</v>
      </c>
      <c r="AX2" s="2" t="s">
        <v>46</v>
      </c>
      <c r="AY2" s="2" t="s">
        <v>48</v>
      </c>
      <c r="AZ2" s="2" t="s">
        <v>49</v>
      </c>
      <c r="BA2" s="2" t="s">
        <v>50</v>
      </c>
      <c r="BB2" s="2" t="s">
        <v>51</v>
      </c>
      <c r="BC2" s="2" t="s">
        <v>55</v>
      </c>
      <c r="BD2" s="2" t="s">
        <v>56</v>
      </c>
      <c r="BE2" s="2" t="s">
        <v>57</v>
      </c>
      <c r="BF2" s="2"/>
      <c r="BG2" s="2"/>
      <c r="BH2" s="2"/>
      <c r="BI2" s="2"/>
      <c r="BJ2" s="2"/>
    </row>
    <row r="3" spans="1:62" ht="15" x14ac:dyDescent="0.25">
      <c r="A3" s="1" t="s">
        <v>9</v>
      </c>
      <c r="B3" s="5">
        <v>2</v>
      </c>
      <c r="C3" s="3">
        <v>2</v>
      </c>
      <c r="D3" s="5">
        <v>1</v>
      </c>
      <c r="E3" s="5">
        <v>4</v>
      </c>
      <c r="F3" s="5">
        <v>2</v>
      </c>
      <c r="G3" s="5">
        <v>50</v>
      </c>
      <c r="H3" s="5">
        <v>500</v>
      </c>
      <c r="I3" s="5">
        <v>50</v>
      </c>
      <c r="J3" s="5">
        <v>3</v>
      </c>
      <c r="K3" s="5"/>
      <c r="L3" s="5">
        <f>SUMPRODUCT($B$3:$J$3,$B10:$J10)</f>
        <v>4</v>
      </c>
      <c r="M3" s="5">
        <f>SUMPRODUCT($B$3:$J$3,$B11:$J11)</f>
        <v>10</v>
      </c>
      <c r="N3" s="5">
        <f>SUMPRODUCT($B$3:$J$3,$B12:$J12)</f>
        <v>2</v>
      </c>
      <c r="O3" s="5">
        <f>SUMPRODUCT($B$3:$J$3,$B13:$J13)</f>
        <v>20</v>
      </c>
      <c r="P3" s="5">
        <f>SUMPRODUCT($B$3:$J$3,$B14:$J14)</f>
        <v>50</v>
      </c>
      <c r="Q3" s="5">
        <f>SUMPRODUCT($B$3:$J$3,$B15:$J15)</f>
        <v>50</v>
      </c>
      <c r="R3" s="5">
        <f>SUMPRODUCT($B$3:$J$3,$B16:$J16)</f>
        <v>0.5</v>
      </c>
      <c r="S3" s="5">
        <f>SUMPRODUCT($B$3:$J$3,$B17:$J17)</f>
        <v>290</v>
      </c>
      <c r="T3" s="5">
        <f>SUMPRODUCT($B$3:$J$3,$B18:$J18)</f>
        <v>3</v>
      </c>
      <c r="U3" s="5"/>
      <c r="V3" s="5">
        <f>SUMPRODUCT($B$3:$T$3,$B21:$T21)</f>
        <v>4</v>
      </c>
      <c r="W3" s="5">
        <f>SUMPRODUCT($B$3:$T$3,$B22:$T22)</f>
        <v>20</v>
      </c>
      <c r="X3" s="5">
        <f>SUMPRODUCT($B$3:$T$3,$B23:$T23)</f>
        <v>4</v>
      </c>
      <c r="Y3" s="5">
        <f>SUMPRODUCT($B$3:$T$3,$B24:$T24)</f>
        <v>40</v>
      </c>
      <c r="Z3" s="5">
        <f>SUMPRODUCT($B$3:$T$3,$B25:$T25)</f>
        <v>100</v>
      </c>
      <c r="AA3" s="5">
        <f>SUMPRODUCT($B$3:$T$3,$B26:$T26)</f>
        <v>4</v>
      </c>
      <c r="AB3" s="5">
        <f>SUMPRODUCT($B$3:$T$3,$B27:$T27)</f>
        <v>30</v>
      </c>
      <c r="AC3" s="5">
        <f>SUMPRODUCT($B$3:$T$3,$B28:$T28)</f>
        <v>60</v>
      </c>
      <c r="AD3" s="5">
        <f>SUMPRODUCT($B$3:$T$3,$B29:$T29)</f>
        <v>150</v>
      </c>
      <c r="AE3" s="5">
        <f>SUMPRODUCT($B$3:$T$3,$B30:$T30)</f>
        <v>10</v>
      </c>
      <c r="AF3" s="5">
        <f>SUMPRODUCT($B$3:$T$3,$B31:$T31)</f>
        <v>550.5</v>
      </c>
      <c r="AG3" s="5">
        <f>SUMPRODUCT($B$3:$T$3,$B32:$T32)</f>
        <v>580</v>
      </c>
      <c r="AH3" s="5">
        <f>SUMPRODUCT($B$3:$T$3,$B33:$T33)</f>
        <v>5</v>
      </c>
      <c r="AI3" s="5">
        <f>SUMPRODUCT($B$3:$T$3,$B34:$T34)</f>
        <v>15</v>
      </c>
      <c r="AJ3" s="5"/>
      <c r="AK3" s="5">
        <f>SUMPRODUCT($B$3:$AI$3,$B37:$AI37)</f>
        <v>38</v>
      </c>
      <c r="AL3" s="5">
        <f>SUMPRODUCT($B$3:$AI$3,$B38:$AI38)</f>
        <v>17</v>
      </c>
      <c r="AM3" s="5">
        <f>SUMPRODUCT($B$3:$AI$3,$B39:$AI39)</f>
        <v>28</v>
      </c>
      <c r="AN3" s="5">
        <f>SUMPRODUCT($B$3:$AI$3,$B40:$AI40)</f>
        <v>48</v>
      </c>
      <c r="AO3" s="5">
        <f>SUMPRODUCT($B$3:$AI$3,$B41:$AI41)</f>
        <v>68</v>
      </c>
      <c r="AP3" s="5">
        <f>SUMPRODUCT($B$3:$AI$3,$B42:$AI42)</f>
        <v>48</v>
      </c>
      <c r="AQ3" s="5">
        <f>SUMPRODUCT($B$3:$AI$3,$B43:$AI43)</f>
        <v>88</v>
      </c>
      <c r="AR3" s="5">
        <f>SUMPRODUCT($B$3:$AI$3,$B44:$AI44)</f>
        <v>158</v>
      </c>
      <c r="AS3" s="5">
        <f>SUMPRODUCT($B$3:$AI$3,$B45:$AI45)</f>
        <v>108</v>
      </c>
      <c r="AT3" s="5">
        <f>SUMPRODUCT($B$3:$AI$3,$B46:$AI46)</f>
        <v>208</v>
      </c>
      <c r="AU3" s="5">
        <f>SUMPRODUCT($B$3:$AI$3,$B47:$AI47)</f>
        <v>68</v>
      </c>
      <c r="AV3" s="5">
        <f>SUMPRODUCT($B$3:$AI$3,$B48:$AI48)</f>
        <v>1142.5</v>
      </c>
      <c r="AW3" s="5">
        <f>SUMPRODUCT($B$3:$AI$3,$B49:$AI49)</f>
        <v>100</v>
      </c>
      <c r="AX3" s="5">
        <f>SUMPRODUCT($B$3:$AI$3,$B50:$AI50)</f>
        <v>650</v>
      </c>
      <c r="AY3" s="5">
        <f>SUMPRODUCT($B$3:$AI$3,$B51:$AI51)</f>
        <v>550.5</v>
      </c>
      <c r="AZ3" s="5">
        <f>SUMPRODUCT($B$3:$AI$3,$B52:$AI52)</f>
        <v>550.5</v>
      </c>
      <c r="BA3" s="5">
        <f>SUMPRODUCT($B$3:$AI$3,$B53:$AI53)</f>
        <v>550.5</v>
      </c>
      <c r="BB3" s="5">
        <f>SUMPRODUCT($B$3:$AI$3,$B54:$AI54)</f>
        <v>550.5</v>
      </c>
      <c r="BC3" s="5">
        <f>SUMPRODUCT($B$3:$AI$3,$B55:$AI55)</f>
        <v>630.5</v>
      </c>
      <c r="BD3" s="5">
        <f>SUMPRODUCT($B$3:$AI$3,$B56:$AI56)</f>
        <v>695.5</v>
      </c>
      <c r="BE3" s="5">
        <f>SUMPRODUCT($B$3:$AI$3,$B57:$AI57)</f>
        <v>3055.5</v>
      </c>
      <c r="BF3" s="5"/>
      <c r="BG3" s="5"/>
      <c r="BH3" s="5"/>
      <c r="BI3" s="5"/>
      <c r="BJ3" s="5"/>
    </row>
    <row r="4" spans="1:62" ht="15" x14ac:dyDescent="0.25">
      <c r="A4" s="1" t="s">
        <v>10</v>
      </c>
      <c r="B4" s="5">
        <v>0</v>
      </c>
      <c r="C4" s="3">
        <v>0</v>
      </c>
      <c r="D4" s="5">
        <v>0</v>
      </c>
      <c r="E4" s="5">
        <v>0</v>
      </c>
      <c r="F4" s="5">
        <v>0</v>
      </c>
      <c r="G4" s="5">
        <v>0</v>
      </c>
      <c r="H4" s="5">
        <v>0</v>
      </c>
      <c r="I4" s="5">
        <v>0</v>
      </c>
      <c r="J4" s="5">
        <v>0</v>
      </c>
      <c r="K4" s="5"/>
      <c r="L4" s="5">
        <v>0</v>
      </c>
      <c r="M4" s="5">
        <v>0</v>
      </c>
      <c r="N4" s="5">
        <v>0</v>
      </c>
      <c r="O4" s="5">
        <v>5</v>
      </c>
      <c r="P4" s="5">
        <v>20</v>
      </c>
      <c r="Q4" s="5">
        <v>0</v>
      </c>
      <c r="R4" s="5">
        <v>0</v>
      </c>
      <c r="S4" s="5">
        <v>100</v>
      </c>
      <c r="T4" s="5">
        <v>0</v>
      </c>
      <c r="U4" s="5"/>
      <c r="V4" s="5">
        <v>5</v>
      </c>
      <c r="W4" s="5">
        <v>10</v>
      </c>
      <c r="X4" s="5">
        <v>8</v>
      </c>
      <c r="Y4" s="5">
        <v>20</v>
      </c>
      <c r="Z4" s="5">
        <v>40</v>
      </c>
      <c r="AA4" s="5">
        <v>5</v>
      </c>
      <c r="AB4" s="5">
        <v>15</v>
      </c>
      <c r="AC4" s="5">
        <v>25</v>
      </c>
      <c r="AD4" s="5">
        <v>50</v>
      </c>
      <c r="AE4" s="5">
        <v>10</v>
      </c>
      <c r="AF4" s="5">
        <v>100</v>
      </c>
      <c r="AG4" s="5">
        <v>150</v>
      </c>
      <c r="AH4" s="5">
        <v>10</v>
      </c>
      <c r="AI4" s="5">
        <v>5</v>
      </c>
      <c r="AJ4" s="5"/>
      <c r="AK4" s="5">
        <v>25</v>
      </c>
      <c r="AL4" s="5">
        <v>25</v>
      </c>
      <c r="AM4" s="5">
        <v>20</v>
      </c>
      <c r="AN4" s="5">
        <v>25</v>
      </c>
      <c r="AO4" s="5">
        <v>45</v>
      </c>
      <c r="AP4" s="5">
        <v>40</v>
      </c>
      <c r="AQ4" s="5">
        <v>45</v>
      </c>
      <c r="AR4" s="5">
        <v>60</v>
      </c>
      <c r="AS4" s="5">
        <v>55</v>
      </c>
      <c r="AT4" s="5">
        <v>60</v>
      </c>
      <c r="AU4" s="5">
        <v>30</v>
      </c>
      <c r="AV4" s="5">
        <v>500</v>
      </c>
      <c r="AW4" s="5">
        <v>50</v>
      </c>
      <c r="AX4" s="5">
        <v>100</v>
      </c>
      <c r="AY4" s="5">
        <v>200</v>
      </c>
      <c r="AZ4" s="5">
        <v>200</v>
      </c>
      <c r="BA4" s="5">
        <v>200</v>
      </c>
      <c r="BB4" s="5">
        <v>200</v>
      </c>
      <c r="BC4" s="5">
        <v>300</v>
      </c>
      <c r="BD4" s="5">
        <v>400</v>
      </c>
      <c r="BE4" s="5">
        <v>500</v>
      </c>
      <c r="BF4" s="5"/>
      <c r="BG4" s="5"/>
      <c r="BH4" s="5"/>
      <c r="BI4" s="5"/>
      <c r="BJ4" s="5"/>
    </row>
    <row r="5" spans="1:62" ht="15" x14ac:dyDescent="0.25">
      <c r="A5" s="1" t="s">
        <v>11</v>
      </c>
      <c r="B5" s="5">
        <f>B$4/1+B$3</f>
        <v>2</v>
      </c>
      <c r="C5" s="5">
        <f>C$4/1+C$3</f>
        <v>2</v>
      </c>
      <c r="D5" s="5">
        <f>D$4/1+D$3</f>
        <v>1</v>
      </c>
      <c r="E5" s="5">
        <f t="shared" ref="E5:J5" si="0">E$4/1+E$3</f>
        <v>4</v>
      </c>
      <c r="F5" s="5">
        <f t="shared" si="0"/>
        <v>2</v>
      </c>
      <c r="G5" s="5">
        <f t="shared" si="0"/>
        <v>50</v>
      </c>
      <c r="H5" s="5">
        <f t="shared" si="0"/>
        <v>500</v>
      </c>
      <c r="I5" s="5">
        <f t="shared" si="0"/>
        <v>50</v>
      </c>
      <c r="J5" s="5">
        <f t="shared" si="0"/>
        <v>3</v>
      </c>
      <c r="K5" s="5"/>
      <c r="L5" s="5">
        <f t="shared" ref="L5:T5" si="1">L$4/1+L$3</f>
        <v>4</v>
      </c>
      <c r="M5" s="5">
        <f t="shared" si="1"/>
        <v>10</v>
      </c>
      <c r="N5" s="5">
        <f t="shared" si="1"/>
        <v>2</v>
      </c>
      <c r="O5" s="5">
        <f t="shared" si="1"/>
        <v>25</v>
      </c>
      <c r="P5" s="5">
        <f t="shared" si="1"/>
        <v>70</v>
      </c>
      <c r="Q5" s="5">
        <f t="shared" si="1"/>
        <v>50</v>
      </c>
      <c r="R5" s="5">
        <f t="shared" si="1"/>
        <v>0.5</v>
      </c>
      <c r="S5" s="5">
        <f t="shared" si="1"/>
        <v>390</v>
      </c>
      <c r="T5" s="5">
        <f t="shared" si="1"/>
        <v>3</v>
      </c>
      <c r="U5" s="5"/>
      <c r="V5" s="5">
        <f t="shared" ref="V5:AI5" si="2">V$4/1+V$3</f>
        <v>9</v>
      </c>
      <c r="W5" s="5">
        <f t="shared" si="2"/>
        <v>30</v>
      </c>
      <c r="X5" s="5">
        <f t="shared" si="2"/>
        <v>12</v>
      </c>
      <c r="Y5" s="5">
        <f t="shared" si="2"/>
        <v>60</v>
      </c>
      <c r="Z5" s="5">
        <f t="shared" si="2"/>
        <v>140</v>
      </c>
      <c r="AA5" s="5">
        <f t="shared" si="2"/>
        <v>9</v>
      </c>
      <c r="AB5" s="5">
        <f t="shared" si="2"/>
        <v>45</v>
      </c>
      <c r="AC5" s="5">
        <f t="shared" si="2"/>
        <v>85</v>
      </c>
      <c r="AD5" s="5">
        <f t="shared" si="2"/>
        <v>200</v>
      </c>
      <c r="AE5" s="5">
        <f t="shared" si="2"/>
        <v>20</v>
      </c>
      <c r="AF5" s="5">
        <f t="shared" si="2"/>
        <v>650.5</v>
      </c>
      <c r="AG5" s="5">
        <f t="shared" si="2"/>
        <v>730</v>
      </c>
      <c r="AH5" s="5">
        <f t="shared" si="2"/>
        <v>15</v>
      </c>
      <c r="AI5" s="5">
        <f t="shared" si="2"/>
        <v>20</v>
      </c>
      <c r="AJ5" s="5"/>
      <c r="AK5" s="5">
        <f>AK$4/1+AK$3</f>
        <v>63</v>
      </c>
      <c r="AL5" s="5">
        <f>AL$4/1+AL$3</f>
        <v>42</v>
      </c>
      <c r="AM5" s="5">
        <f>AM$4/1+AM$3</f>
        <v>48</v>
      </c>
      <c r="AN5" s="5">
        <f t="shared" ref="AN5:BE5" si="3">AN$4/1+AN$3</f>
        <v>73</v>
      </c>
      <c r="AO5" s="5">
        <f t="shared" si="3"/>
        <v>113</v>
      </c>
      <c r="AP5" s="5">
        <f t="shared" si="3"/>
        <v>88</v>
      </c>
      <c r="AQ5" s="5">
        <f t="shared" si="3"/>
        <v>133</v>
      </c>
      <c r="AR5" s="5">
        <f t="shared" si="3"/>
        <v>218</v>
      </c>
      <c r="AS5" s="5">
        <f t="shared" si="3"/>
        <v>163</v>
      </c>
      <c r="AT5" s="5">
        <f t="shared" si="3"/>
        <v>268</v>
      </c>
      <c r="AU5" s="5">
        <f t="shared" si="3"/>
        <v>98</v>
      </c>
      <c r="AV5" s="5">
        <f t="shared" si="3"/>
        <v>1642.5</v>
      </c>
      <c r="AW5" s="5">
        <f t="shared" si="3"/>
        <v>150</v>
      </c>
      <c r="AX5" s="5">
        <f t="shared" si="3"/>
        <v>750</v>
      </c>
      <c r="AY5" s="5">
        <f t="shared" si="3"/>
        <v>750.5</v>
      </c>
      <c r="AZ5" s="5">
        <f t="shared" si="3"/>
        <v>750.5</v>
      </c>
      <c r="BA5" s="5">
        <f t="shared" si="3"/>
        <v>750.5</v>
      </c>
      <c r="BB5" s="5">
        <f t="shared" si="3"/>
        <v>750.5</v>
      </c>
      <c r="BC5" s="5">
        <f t="shared" si="3"/>
        <v>930.5</v>
      </c>
      <c r="BD5" s="5">
        <f t="shared" si="3"/>
        <v>1095.5</v>
      </c>
      <c r="BE5" s="5">
        <f t="shared" si="3"/>
        <v>3555.5</v>
      </c>
      <c r="BF5" s="5"/>
      <c r="BG5" s="5"/>
      <c r="BH5" s="5"/>
      <c r="BI5" s="5"/>
      <c r="BJ5" s="5"/>
    </row>
    <row r="6" spans="1:62" ht="15" x14ac:dyDescent="0.25">
      <c r="A6" s="1" t="s">
        <v>12</v>
      </c>
      <c r="B6" s="5">
        <f>B$4/10+B$3</f>
        <v>2</v>
      </c>
      <c r="C6" s="5">
        <f>C$4/10+C$3</f>
        <v>2</v>
      </c>
      <c r="D6" s="5">
        <f>D$4/10+D$3</f>
        <v>1</v>
      </c>
      <c r="E6" s="5">
        <f t="shared" ref="E6:J6" si="4">E$4/10+E$3</f>
        <v>4</v>
      </c>
      <c r="F6" s="5">
        <f t="shared" si="4"/>
        <v>2</v>
      </c>
      <c r="G6" s="5">
        <f t="shared" si="4"/>
        <v>50</v>
      </c>
      <c r="H6" s="5">
        <f t="shared" si="4"/>
        <v>500</v>
      </c>
      <c r="I6" s="5">
        <f t="shared" si="4"/>
        <v>50</v>
      </c>
      <c r="J6" s="5">
        <f t="shared" si="4"/>
        <v>3</v>
      </c>
      <c r="K6" s="5"/>
      <c r="L6" s="5">
        <f t="shared" ref="L6:T6" si="5">L$4/10+L$3</f>
        <v>4</v>
      </c>
      <c r="M6" s="5">
        <f t="shared" si="5"/>
        <v>10</v>
      </c>
      <c r="N6" s="5">
        <f t="shared" si="5"/>
        <v>2</v>
      </c>
      <c r="O6" s="5">
        <f t="shared" si="5"/>
        <v>20.5</v>
      </c>
      <c r="P6" s="5">
        <f t="shared" si="5"/>
        <v>52</v>
      </c>
      <c r="Q6" s="5">
        <f t="shared" si="5"/>
        <v>50</v>
      </c>
      <c r="R6" s="5">
        <f t="shared" si="5"/>
        <v>0.5</v>
      </c>
      <c r="S6" s="5">
        <f t="shared" si="5"/>
        <v>300</v>
      </c>
      <c r="T6" s="5">
        <f t="shared" si="5"/>
        <v>3</v>
      </c>
      <c r="U6" s="5"/>
      <c r="V6" s="5">
        <f t="shared" ref="V6:AI6" si="6">V$4/10+V$3</f>
        <v>4.5</v>
      </c>
      <c r="W6" s="5">
        <f t="shared" si="6"/>
        <v>21</v>
      </c>
      <c r="X6" s="5">
        <f t="shared" si="6"/>
        <v>4.8</v>
      </c>
      <c r="Y6" s="5">
        <f t="shared" si="6"/>
        <v>42</v>
      </c>
      <c r="Z6" s="5">
        <f t="shared" si="6"/>
        <v>104</v>
      </c>
      <c r="AA6" s="5">
        <f t="shared" si="6"/>
        <v>4.5</v>
      </c>
      <c r="AB6" s="5">
        <f t="shared" si="6"/>
        <v>31.5</v>
      </c>
      <c r="AC6" s="5">
        <f t="shared" si="6"/>
        <v>62.5</v>
      </c>
      <c r="AD6" s="5">
        <f t="shared" si="6"/>
        <v>155</v>
      </c>
      <c r="AE6" s="5">
        <f t="shared" si="6"/>
        <v>11</v>
      </c>
      <c r="AF6" s="5">
        <f t="shared" si="6"/>
        <v>560.5</v>
      </c>
      <c r="AG6" s="5">
        <f t="shared" si="6"/>
        <v>595</v>
      </c>
      <c r="AH6" s="5">
        <f t="shared" si="6"/>
        <v>6</v>
      </c>
      <c r="AI6" s="5">
        <f t="shared" si="6"/>
        <v>15.5</v>
      </c>
      <c r="AJ6" s="5"/>
      <c r="AK6" s="5">
        <f>AK$4/10+AK$3</f>
        <v>40.5</v>
      </c>
      <c r="AL6" s="5">
        <f>AL$4/10+AL$3</f>
        <v>19.5</v>
      </c>
      <c r="AM6" s="5">
        <f>AM$4/10+AM$3</f>
        <v>30</v>
      </c>
      <c r="AN6" s="5">
        <f t="shared" ref="AN6:BE6" si="7">AN$4/10+AN$3</f>
        <v>50.5</v>
      </c>
      <c r="AO6" s="5">
        <f t="shared" si="7"/>
        <v>72.5</v>
      </c>
      <c r="AP6" s="5">
        <f t="shared" si="7"/>
        <v>52</v>
      </c>
      <c r="AQ6" s="5">
        <f t="shared" si="7"/>
        <v>92.5</v>
      </c>
      <c r="AR6" s="5">
        <f t="shared" si="7"/>
        <v>164</v>
      </c>
      <c r="AS6" s="5">
        <f t="shared" si="7"/>
        <v>113.5</v>
      </c>
      <c r="AT6" s="5">
        <f t="shared" si="7"/>
        <v>214</v>
      </c>
      <c r="AU6" s="5">
        <f t="shared" si="7"/>
        <v>71</v>
      </c>
      <c r="AV6" s="5">
        <f t="shared" si="7"/>
        <v>1192.5</v>
      </c>
      <c r="AW6" s="5">
        <f t="shared" si="7"/>
        <v>105</v>
      </c>
      <c r="AX6" s="5">
        <f t="shared" si="7"/>
        <v>660</v>
      </c>
      <c r="AY6" s="5">
        <f t="shared" si="7"/>
        <v>570.5</v>
      </c>
      <c r="AZ6" s="5">
        <f t="shared" si="7"/>
        <v>570.5</v>
      </c>
      <c r="BA6" s="5">
        <f t="shared" si="7"/>
        <v>570.5</v>
      </c>
      <c r="BB6" s="5">
        <f t="shared" si="7"/>
        <v>570.5</v>
      </c>
      <c r="BC6" s="5">
        <f t="shared" si="7"/>
        <v>660.5</v>
      </c>
      <c r="BD6" s="5">
        <f t="shared" si="7"/>
        <v>735.5</v>
      </c>
      <c r="BE6" s="5">
        <f t="shared" si="7"/>
        <v>3105.5</v>
      </c>
      <c r="BF6" s="5"/>
      <c r="BG6" s="5"/>
      <c r="BH6" s="5"/>
      <c r="BI6" s="5"/>
      <c r="BJ6" s="5"/>
    </row>
    <row r="7" spans="1:62" ht="15" x14ac:dyDescent="0.25">
      <c r="A7" s="1" t="s">
        <v>13</v>
      </c>
      <c r="B7" s="5">
        <f>B$4/100+B$3</f>
        <v>2</v>
      </c>
      <c r="C7" s="5">
        <f>C$4/100+C$3</f>
        <v>2</v>
      </c>
      <c r="D7" s="5">
        <f>D$4/100+D$3</f>
        <v>1</v>
      </c>
      <c r="E7" s="5">
        <f t="shared" ref="E7:J7" si="8">E$4/100+E$3</f>
        <v>4</v>
      </c>
      <c r="F7" s="5">
        <f t="shared" si="8"/>
        <v>2</v>
      </c>
      <c r="G7" s="5">
        <f t="shared" si="8"/>
        <v>50</v>
      </c>
      <c r="H7" s="5">
        <f t="shared" si="8"/>
        <v>500</v>
      </c>
      <c r="I7" s="5">
        <f t="shared" si="8"/>
        <v>50</v>
      </c>
      <c r="J7" s="5">
        <f t="shared" si="8"/>
        <v>3</v>
      </c>
      <c r="K7" s="5"/>
      <c r="L7" s="5">
        <f t="shared" ref="L7:T7" si="9">L$4/100+L$3</f>
        <v>4</v>
      </c>
      <c r="M7" s="5">
        <f t="shared" si="9"/>
        <v>10</v>
      </c>
      <c r="N7" s="5">
        <f t="shared" si="9"/>
        <v>2</v>
      </c>
      <c r="O7" s="5">
        <f t="shared" si="9"/>
        <v>20.05</v>
      </c>
      <c r="P7" s="5">
        <f t="shared" si="9"/>
        <v>50.2</v>
      </c>
      <c r="Q7" s="5">
        <f t="shared" si="9"/>
        <v>50</v>
      </c>
      <c r="R7" s="5">
        <f t="shared" si="9"/>
        <v>0.5</v>
      </c>
      <c r="S7" s="5">
        <f t="shared" si="9"/>
        <v>291</v>
      </c>
      <c r="T7" s="5">
        <f t="shared" si="9"/>
        <v>3</v>
      </c>
      <c r="U7" s="5"/>
      <c r="V7" s="5">
        <f t="shared" ref="V7:AI7" si="10">V$4/100+V$3</f>
        <v>4.05</v>
      </c>
      <c r="W7" s="5">
        <f t="shared" si="10"/>
        <v>20.100000000000001</v>
      </c>
      <c r="X7" s="5">
        <f t="shared" si="10"/>
        <v>4.08</v>
      </c>
      <c r="Y7" s="5">
        <f t="shared" si="10"/>
        <v>40.200000000000003</v>
      </c>
      <c r="Z7" s="5">
        <f t="shared" si="10"/>
        <v>100.4</v>
      </c>
      <c r="AA7" s="5">
        <f t="shared" si="10"/>
        <v>4.05</v>
      </c>
      <c r="AB7" s="5">
        <f t="shared" si="10"/>
        <v>30.15</v>
      </c>
      <c r="AC7" s="5">
        <f t="shared" si="10"/>
        <v>60.25</v>
      </c>
      <c r="AD7" s="5">
        <f t="shared" si="10"/>
        <v>150.5</v>
      </c>
      <c r="AE7" s="5">
        <f t="shared" si="10"/>
        <v>10.1</v>
      </c>
      <c r="AF7" s="5">
        <f t="shared" si="10"/>
        <v>551.5</v>
      </c>
      <c r="AG7" s="5">
        <f t="shared" si="10"/>
        <v>581.5</v>
      </c>
      <c r="AH7" s="5">
        <f t="shared" si="10"/>
        <v>5.0999999999999996</v>
      </c>
      <c r="AI7" s="5">
        <f t="shared" si="10"/>
        <v>15.05</v>
      </c>
      <c r="AJ7" s="5"/>
      <c r="AK7" s="5">
        <f>AK$4/100+AK$3</f>
        <v>38.25</v>
      </c>
      <c r="AL7" s="5">
        <f>AL$4/100+AL$3</f>
        <v>17.25</v>
      </c>
      <c r="AM7" s="5">
        <f>AM$4/100+AM$3</f>
        <v>28.2</v>
      </c>
      <c r="AN7" s="5">
        <f t="shared" ref="AN7:BE7" si="11">AN$4/100+AN$3</f>
        <v>48.25</v>
      </c>
      <c r="AO7" s="5">
        <f t="shared" si="11"/>
        <v>68.45</v>
      </c>
      <c r="AP7" s="5">
        <f t="shared" si="11"/>
        <v>48.4</v>
      </c>
      <c r="AQ7" s="5">
        <f t="shared" si="11"/>
        <v>88.45</v>
      </c>
      <c r="AR7" s="5">
        <f t="shared" si="11"/>
        <v>158.6</v>
      </c>
      <c r="AS7" s="5">
        <f t="shared" si="11"/>
        <v>108.55</v>
      </c>
      <c r="AT7" s="5">
        <f t="shared" si="11"/>
        <v>208.6</v>
      </c>
      <c r="AU7" s="5">
        <f t="shared" si="11"/>
        <v>68.3</v>
      </c>
      <c r="AV7" s="5">
        <f t="shared" si="11"/>
        <v>1147.5</v>
      </c>
      <c r="AW7" s="5">
        <f t="shared" si="11"/>
        <v>100.5</v>
      </c>
      <c r="AX7" s="5">
        <f t="shared" si="11"/>
        <v>651</v>
      </c>
      <c r="AY7" s="5">
        <f t="shared" si="11"/>
        <v>552.5</v>
      </c>
      <c r="AZ7" s="5">
        <f t="shared" si="11"/>
        <v>552.5</v>
      </c>
      <c r="BA7" s="5">
        <f t="shared" si="11"/>
        <v>552.5</v>
      </c>
      <c r="BB7" s="5">
        <f t="shared" si="11"/>
        <v>552.5</v>
      </c>
      <c r="BC7" s="5">
        <f t="shared" si="11"/>
        <v>633.5</v>
      </c>
      <c r="BD7" s="5">
        <f t="shared" si="11"/>
        <v>699.5</v>
      </c>
      <c r="BE7" s="5">
        <f t="shared" si="11"/>
        <v>3060.5</v>
      </c>
      <c r="BF7" s="5"/>
      <c r="BG7" s="5"/>
      <c r="BH7" s="5"/>
      <c r="BI7" s="5"/>
      <c r="BJ7" s="5"/>
    </row>
    <row r="8" spans="1:62" ht="15" x14ac:dyDescent="0.25">
      <c r="A8" s="1"/>
      <c r="B8" s="5"/>
      <c r="C8" s="3"/>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row>
    <row r="9" spans="1:62" ht="15" x14ac:dyDescent="0.25">
      <c r="A9" s="1" t="s">
        <v>1</v>
      </c>
      <c r="B9" s="1"/>
      <c r="C9" s="3"/>
      <c r="D9" s="5"/>
      <c r="E9" s="5"/>
      <c r="F9" s="5"/>
      <c r="G9" s="5"/>
      <c r="H9" s="5"/>
      <c r="I9" s="5"/>
      <c r="J9" s="5"/>
      <c r="K9" s="1"/>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row>
    <row r="10" spans="1:62" ht="15" x14ac:dyDescent="0.25">
      <c r="A10" s="2" t="s">
        <v>6</v>
      </c>
      <c r="B10" s="5">
        <v>2</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row>
    <row r="11" spans="1:62" ht="15" x14ac:dyDescent="0.25">
      <c r="A11" s="2" t="s">
        <v>7</v>
      </c>
      <c r="B11" s="5"/>
      <c r="C11" s="5">
        <v>5</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row>
    <row r="12" spans="1:62" ht="15" x14ac:dyDescent="0.25">
      <c r="A12" s="2" t="s">
        <v>19</v>
      </c>
      <c r="B12" s="5"/>
      <c r="C12" s="5"/>
      <c r="D12" s="5">
        <v>2</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row>
    <row r="13" spans="1:62" ht="15" x14ac:dyDescent="0.25">
      <c r="A13" s="2" t="s">
        <v>20</v>
      </c>
      <c r="B13" s="5"/>
      <c r="C13" s="5"/>
      <c r="D13" s="5"/>
      <c r="E13" s="5">
        <v>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row>
    <row r="14" spans="1:62" ht="15" x14ac:dyDescent="0.25">
      <c r="A14" s="2" t="s">
        <v>21</v>
      </c>
      <c r="B14" s="5"/>
      <c r="C14" s="5"/>
      <c r="D14" s="5"/>
      <c r="E14" s="5">
        <v>10</v>
      </c>
      <c r="F14" s="5">
        <v>5</v>
      </c>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row>
    <row r="15" spans="1:62" ht="15" x14ac:dyDescent="0.25">
      <c r="A15" s="2" t="s">
        <v>29</v>
      </c>
      <c r="B15" s="5"/>
      <c r="C15" s="5"/>
      <c r="D15" s="5"/>
      <c r="E15" s="5"/>
      <c r="F15" s="5"/>
      <c r="G15" s="5">
        <v>1</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row>
    <row r="16" spans="1:62" ht="15" x14ac:dyDescent="0.25">
      <c r="A16" s="2" t="s">
        <v>47</v>
      </c>
      <c r="B16" s="5"/>
      <c r="C16" s="5"/>
      <c r="D16" s="5">
        <v>0.5</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row>
    <row r="17" spans="1:57" ht="15" x14ac:dyDescent="0.25">
      <c r="A17" s="2" t="s">
        <v>30</v>
      </c>
      <c r="B17" s="5"/>
      <c r="C17" s="5"/>
      <c r="D17" s="5"/>
      <c r="E17" s="5">
        <v>10</v>
      </c>
      <c r="F17" s="5"/>
      <c r="G17" s="5">
        <v>5</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1:57" ht="15" x14ac:dyDescent="0.25">
      <c r="A18" s="2" t="s">
        <v>53</v>
      </c>
      <c r="B18" s="5"/>
      <c r="C18" s="5"/>
      <c r="D18" s="5"/>
      <c r="E18" s="5"/>
      <c r="F18" s="5"/>
      <c r="G18" s="5"/>
      <c r="H18" s="5"/>
      <c r="I18" s="5"/>
      <c r="J18" s="5">
        <v>1</v>
      </c>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row>
    <row r="19" spans="1:57"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row>
    <row r="20" spans="1:57" ht="15" x14ac:dyDescent="0.25">
      <c r="A20" s="1" t="s">
        <v>2</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1:57" ht="15" x14ac:dyDescent="0.25">
      <c r="A21" s="2" t="s">
        <v>58</v>
      </c>
      <c r="B21" s="5"/>
      <c r="C21" s="5"/>
      <c r="D21" s="5"/>
      <c r="E21" s="5"/>
      <c r="F21" s="5"/>
      <c r="G21" s="5"/>
      <c r="H21" s="5"/>
      <c r="I21" s="5"/>
      <c r="J21" s="5"/>
      <c r="K21" s="5"/>
      <c r="L21" s="5">
        <v>1</v>
      </c>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row>
    <row r="22" spans="1:57" ht="15" x14ac:dyDescent="0.25">
      <c r="A22" s="2" t="s">
        <v>22</v>
      </c>
      <c r="B22" s="5"/>
      <c r="C22" s="5"/>
      <c r="D22" s="5"/>
      <c r="E22" s="5"/>
      <c r="F22" s="5"/>
      <c r="G22" s="5"/>
      <c r="H22" s="5"/>
      <c r="I22" s="5"/>
      <c r="J22" s="5"/>
      <c r="K22" s="5"/>
      <c r="L22" s="5"/>
      <c r="M22" s="5">
        <v>2</v>
      </c>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1:57" ht="15" x14ac:dyDescent="0.25">
      <c r="A23" s="2" t="s">
        <v>8</v>
      </c>
      <c r="B23" s="5"/>
      <c r="C23" s="5"/>
      <c r="D23" s="5"/>
      <c r="E23" s="5"/>
      <c r="F23" s="5"/>
      <c r="G23" s="5"/>
      <c r="H23" s="5"/>
      <c r="I23" s="5"/>
      <c r="J23" s="5"/>
      <c r="K23" s="5"/>
      <c r="L23" s="5"/>
      <c r="M23" s="5"/>
      <c r="N23" s="5">
        <v>2</v>
      </c>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row>
    <row r="24" spans="1:57" ht="15" x14ac:dyDescent="0.25">
      <c r="A24" s="2" t="s">
        <v>23</v>
      </c>
      <c r="B24" s="5"/>
      <c r="C24" s="5"/>
      <c r="D24" s="5"/>
      <c r="E24" s="5"/>
      <c r="F24" s="5"/>
      <c r="G24" s="5"/>
      <c r="H24" s="5"/>
      <c r="I24" s="5"/>
      <c r="J24" s="5"/>
      <c r="K24" s="5"/>
      <c r="L24" s="5"/>
      <c r="M24" s="5"/>
      <c r="N24" s="5"/>
      <c r="O24" s="5">
        <v>2</v>
      </c>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row>
    <row r="25" spans="1:57" ht="15" x14ac:dyDescent="0.25">
      <c r="A25" s="2" t="s">
        <v>24</v>
      </c>
      <c r="B25" s="5"/>
      <c r="C25" s="5"/>
      <c r="D25" s="5"/>
      <c r="E25" s="5"/>
      <c r="F25" s="5"/>
      <c r="G25" s="5"/>
      <c r="H25" s="5"/>
      <c r="I25" s="5"/>
      <c r="J25" s="5"/>
      <c r="K25" s="5"/>
      <c r="L25" s="5"/>
      <c r="M25" s="5"/>
      <c r="N25" s="5"/>
      <c r="O25" s="5"/>
      <c r="P25" s="5">
        <v>2</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row>
    <row r="26" spans="1:57" ht="15" x14ac:dyDescent="0.25">
      <c r="A26" s="2" t="s">
        <v>25</v>
      </c>
      <c r="B26" s="5"/>
      <c r="C26" s="5"/>
      <c r="D26" s="5"/>
      <c r="E26" s="5"/>
      <c r="F26" s="5">
        <v>2</v>
      </c>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row>
    <row r="27" spans="1:57" ht="15" x14ac:dyDescent="0.25">
      <c r="A27" s="2" t="s">
        <v>26</v>
      </c>
      <c r="B27" s="5"/>
      <c r="C27" s="5"/>
      <c r="D27" s="5"/>
      <c r="E27" s="5"/>
      <c r="F27" s="5"/>
      <c r="G27" s="5"/>
      <c r="H27" s="5"/>
      <c r="I27" s="5"/>
      <c r="J27" s="5"/>
      <c r="K27" s="5"/>
      <c r="L27" s="5"/>
      <c r="M27" s="5">
        <v>3</v>
      </c>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row>
    <row r="28" spans="1:57" ht="15" x14ac:dyDescent="0.25">
      <c r="A28" s="2" t="s">
        <v>27</v>
      </c>
      <c r="B28" s="5"/>
      <c r="C28" s="5"/>
      <c r="D28" s="5"/>
      <c r="E28" s="5"/>
      <c r="F28" s="5"/>
      <c r="G28" s="5"/>
      <c r="H28" s="5"/>
      <c r="I28" s="5"/>
      <c r="J28" s="5"/>
      <c r="K28" s="5"/>
      <c r="L28" s="5"/>
      <c r="M28" s="5"/>
      <c r="N28" s="5"/>
      <c r="O28" s="5">
        <v>3</v>
      </c>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row>
    <row r="29" spans="1:57" ht="15" x14ac:dyDescent="0.25">
      <c r="A29" s="2" t="s">
        <v>28</v>
      </c>
      <c r="B29" s="5"/>
      <c r="C29" s="5"/>
      <c r="D29" s="5"/>
      <c r="E29" s="5"/>
      <c r="F29" s="5"/>
      <c r="G29" s="5"/>
      <c r="H29" s="5"/>
      <c r="I29" s="5"/>
      <c r="J29" s="5"/>
      <c r="K29" s="5"/>
      <c r="L29" s="5"/>
      <c r="M29" s="5"/>
      <c r="N29" s="5"/>
      <c r="O29" s="5"/>
      <c r="P29" s="5">
        <v>3</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row>
    <row r="30" spans="1:57" ht="15" x14ac:dyDescent="0.25">
      <c r="A30" s="2" t="s">
        <v>60</v>
      </c>
      <c r="B30" s="5"/>
      <c r="C30" s="5"/>
      <c r="D30" s="5"/>
      <c r="E30" s="5"/>
      <c r="F30" s="5"/>
      <c r="G30" s="5"/>
      <c r="H30" s="5"/>
      <c r="I30" s="5"/>
      <c r="J30" s="5"/>
      <c r="K30" s="5"/>
      <c r="L30" s="5"/>
      <c r="M30" s="5"/>
      <c r="N30" s="5"/>
      <c r="O30" s="5">
        <v>0.5</v>
      </c>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row>
    <row r="31" spans="1:57" ht="15" x14ac:dyDescent="0.25">
      <c r="A31" s="2" t="s">
        <v>61</v>
      </c>
      <c r="B31" s="5"/>
      <c r="C31" s="5"/>
      <c r="D31" s="5"/>
      <c r="E31" s="5"/>
      <c r="F31" s="5"/>
      <c r="G31" s="5"/>
      <c r="H31" s="5">
        <v>1</v>
      </c>
      <c r="I31" s="5"/>
      <c r="J31" s="5"/>
      <c r="K31" s="5"/>
      <c r="L31" s="5"/>
      <c r="M31" s="5"/>
      <c r="N31" s="5"/>
      <c r="O31" s="5"/>
      <c r="P31" s="5"/>
      <c r="Q31" s="5">
        <v>1</v>
      </c>
      <c r="R31" s="5">
        <v>1</v>
      </c>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row>
    <row r="32" spans="1:57" ht="15" x14ac:dyDescent="0.25">
      <c r="A32" s="2" t="s">
        <v>31</v>
      </c>
      <c r="B32" s="5"/>
      <c r="C32" s="5"/>
      <c r="D32" s="5"/>
      <c r="E32" s="5"/>
      <c r="F32" s="5"/>
      <c r="G32" s="5"/>
      <c r="H32" s="5"/>
      <c r="I32" s="5"/>
      <c r="J32" s="5"/>
      <c r="K32" s="5"/>
      <c r="L32" s="5"/>
      <c r="M32" s="5"/>
      <c r="N32" s="5"/>
      <c r="O32" s="5"/>
      <c r="P32" s="5"/>
      <c r="Q32" s="5"/>
      <c r="R32" s="5"/>
      <c r="S32" s="5">
        <v>2</v>
      </c>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row>
    <row r="33" spans="1:57" ht="15" x14ac:dyDescent="0.25">
      <c r="A33" s="2" t="s">
        <v>32</v>
      </c>
      <c r="B33" s="5"/>
      <c r="C33" s="5"/>
      <c r="D33" s="5"/>
      <c r="E33" s="5"/>
      <c r="F33" s="5"/>
      <c r="G33" s="5"/>
      <c r="H33" s="5"/>
      <c r="I33" s="5"/>
      <c r="J33" s="5"/>
      <c r="K33" s="5"/>
      <c r="L33" s="5"/>
      <c r="M33" s="5"/>
      <c r="N33" s="5"/>
      <c r="O33" s="5">
        <v>0.25</v>
      </c>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row>
    <row r="34" spans="1:57" ht="15" x14ac:dyDescent="0.25">
      <c r="A34" s="2" t="s">
        <v>54</v>
      </c>
      <c r="B34" s="5"/>
      <c r="C34" s="5"/>
      <c r="D34" s="5"/>
      <c r="E34" s="5"/>
      <c r="F34" s="5"/>
      <c r="G34" s="5"/>
      <c r="H34" s="5"/>
      <c r="I34" s="5"/>
      <c r="J34" s="5"/>
      <c r="K34" s="5"/>
      <c r="L34" s="5"/>
      <c r="M34" s="5"/>
      <c r="N34" s="5"/>
      <c r="O34" s="5"/>
      <c r="P34" s="5"/>
      <c r="Q34" s="5"/>
      <c r="R34" s="5"/>
      <c r="S34" s="5"/>
      <c r="T34" s="5">
        <v>5</v>
      </c>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row>
    <row r="35" spans="1:57" ht="15" x14ac:dyDescent="0.25">
      <c r="A35" s="1"/>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1:57" ht="15" x14ac:dyDescent="0.25">
      <c r="A36" s="1" t="s">
        <v>3</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row>
    <row r="37" spans="1:57" ht="15" x14ac:dyDescent="0.25">
      <c r="A37" s="2" t="s">
        <v>33</v>
      </c>
      <c r="B37" s="5"/>
      <c r="C37" s="5"/>
      <c r="D37" s="5"/>
      <c r="E37" s="5"/>
      <c r="F37" s="5"/>
      <c r="G37" s="5"/>
      <c r="H37" s="5"/>
      <c r="I37" s="5"/>
      <c r="J37" s="5"/>
      <c r="K37" s="5"/>
      <c r="L37" s="5"/>
      <c r="M37" s="5"/>
      <c r="N37" s="5"/>
      <c r="O37" s="5"/>
      <c r="P37" s="5"/>
      <c r="Q37" s="5"/>
      <c r="R37" s="5"/>
      <c r="S37" s="5"/>
      <c r="T37" s="5"/>
      <c r="U37" s="5"/>
      <c r="V37" s="5">
        <v>1</v>
      </c>
      <c r="W37" s="5"/>
      <c r="X37" s="5">
        <v>1</v>
      </c>
      <c r="Y37" s="5"/>
      <c r="Z37" s="5"/>
      <c r="AA37" s="5"/>
      <c r="AB37" s="5">
        <v>1</v>
      </c>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row>
    <row r="38" spans="1:57" ht="15" x14ac:dyDescent="0.25">
      <c r="A38" s="2" t="s">
        <v>34</v>
      </c>
      <c r="B38" s="5"/>
      <c r="C38" s="5"/>
      <c r="D38" s="5"/>
      <c r="E38" s="5"/>
      <c r="F38" s="5"/>
      <c r="G38" s="5"/>
      <c r="H38" s="5"/>
      <c r="I38" s="5"/>
      <c r="J38" s="5"/>
      <c r="K38" s="5"/>
      <c r="L38" s="5">
        <v>3</v>
      </c>
      <c r="M38" s="5"/>
      <c r="N38" s="5"/>
      <c r="O38" s="5"/>
      <c r="P38" s="5"/>
      <c r="Q38" s="5"/>
      <c r="R38" s="5"/>
      <c r="S38" s="5"/>
      <c r="T38" s="5"/>
      <c r="U38" s="5"/>
      <c r="V38" s="5"/>
      <c r="W38" s="5"/>
      <c r="X38" s="5"/>
      <c r="Y38" s="5"/>
      <c r="Z38" s="5"/>
      <c r="AA38" s="5"/>
      <c r="AB38" s="5"/>
      <c r="AC38" s="5"/>
      <c r="AD38" s="5"/>
      <c r="AE38" s="5"/>
      <c r="AF38" s="5"/>
      <c r="AG38" s="5"/>
      <c r="AH38" s="5">
        <v>1</v>
      </c>
      <c r="AI38" s="5"/>
      <c r="AJ38" s="5"/>
      <c r="AK38" s="5"/>
      <c r="AL38" s="5"/>
      <c r="AM38" s="5"/>
      <c r="AN38" s="5"/>
      <c r="AO38" s="5"/>
      <c r="AP38" s="5"/>
      <c r="AQ38" s="5"/>
      <c r="AR38" s="5"/>
      <c r="AS38" s="5"/>
      <c r="AT38" s="5"/>
      <c r="AU38" s="5"/>
      <c r="AV38" s="5"/>
      <c r="AW38" s="5"/>
      <c r="AX38" s="5"/>
      <c r="AY38" s="5"/>
      <c r="AZ38" s="5"/>
      <c r="BA38" s="5"/>
      <c r="BB38" s="5"/>
      <c r="BC38" s="5"/>
      <c r="BD38" s="5"/>
      <c r="BE38" s="5"/>
    </row>
    <row r="39" spans="1:57" ht="15" x14ac:dyDescent="0.25">
      <c r="A39" s="2" t="s">
        <v>35</v>
      </c>
      <c r="B39" s="5"/>
      <c r="C39" s="5"/>
      <c r="D39" s="5"/>
      <c r="E39" s="5"/>
      <c r="F39" s="5"/>
      <c r="G39" s="5"/>
      <c r="H39" s="5"/>
      <c r="I39" s="5"/>
      <c r="J39" s="5"/>
      <c r="K39" s="5"/>
      <c r="L39" s="5"/>
      <c r="M39" s="5"/>
      <c r="N39" s="5"/>
      <c r="O39" s="5"/>
      <c r="P39" s="5"/>
      <c r="Q39" s="5"/>
      <c r="R39" s="5"/>
      <c r="S39" s="5"/>
      <c r="T39" s="5"/>
      <c r="U39" s="5"/>
      <c r="V39" s="5">
        <v>1</v>
      </c>
      <c r="W39" s="5">
        <v>1</v>
      </c>
      <c r="X39" s="5">
        <v>1</v>
      </c>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row>
    <row r="40" spans="1:57" ht="15" x14ac:dyDescent="0.25">
      <c r="A40" s="2" t="s">
        <v>36</v>
      </c>
      <c r="B40" s="5"/>
      <c r="C40" s="5"/>
      <c r="D40" s="5"/>
      <c r="E40" s="5"/>
      <c r="F40" s="5"/>
      <c r="G40" s="5"/>
      <c r="H40" s="5"/>
      <c r="I40" s="5"/>
      <c r="J40" s="5"/>
      <c r="K40" s="5"/>
      <c r="L40" s="5"/>
      <c r="M40" s="5"/>
      <c r="N40" s="5"/>
      <c r="O40" s="5"/>
      <c r="P40" s="5"/>
      <c r="Q40" s="5"/>
      <c r="R40" s="5"/>
      <c r="S40" s="5"/>
      <c r="T40" s="5"/>
      <c r="U40" s="5"/>
      <c r="V40" s="5">
        <v>1</v>
      </c>
      <c r="W40" s="5">
        <v>2</v>
      </c>
      <c r="X40" s="5">
        <v>1</v>
      </c>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row>
    <row r="41" spans="1:57" ht="15" x14ac:dyDescent="0.25">
      <c r="A41" s="2" t="s">
        <v>37</v>
      </c>
      <c r="B41" s="5"/>
      <c r="C41" s="5"/>
      <c r="D41" s="5"/>
      <c r="E41" s="5"/>
      <c r="F41" s="5"/>
      <c r="G41" s="5"/>
      <c r="H41" s="5"/>
      <c r="I41" s="5"/>
      <c r="J41" s="5"/>
      <c r="K41" s="5"/>
      <c r="L41" s="5"/>
      <c r="M41" s="5"/>
      <c r="N41" s="5"/>
      <c r="O41" s="5"/>
      <c r="P41" s="5"/>
      <c r="Q41" s="5"/>
      <c r="R41" s="5"/>
      <c r="S41" s="5"/>
      <c r="T41" s="5"/>
      <c r="U41" s="5"/>
      <c r="V41" s="5">
        <v>1</v>
      </c>
      <c r="W41" s="5"/>
      <c r="X41" s="5">
        <v>1</v>
      </c>
      <c r="Y41" s="5"/>
      <c r="Z41" s="5"/>
      <c r="AA41" s="5"/>
      <c r="AB41" s="5"/>
      <c r="AC41" s="5">
        <v>1</v>
      </c>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row>
    <row r="42" spans="1:57" ht="15" x14ac:dyDescent="0.25">
      <c r="A42" s="2" t="s">
        <v>38</v>
      </c>
      <c r="B42" s="5"/>
      <c r="C42" s="5"/>
      <c r="D42" s="5"/>
      <c r="E42" s="5"/>
      <c r="F42" s="5"/>
      <c r="G42" s="5"/>
      <c r="H42" s="5"/>
      <c r="I42" s="5"/>
      <c r="J42" s="5"/>
      <c r="K42" s="5"/>
      <c r="L42" s="5"/>
      <c r="M42" s="5"/>
      <c r="N42" s="5"/>
      <c r="O42" s="5"/>
      <c r="P42" s="5"/>
      <c r="Q42" s="5"/>
      <c r="R42" s="5"/>
      <c r="S42" s="5"/>
      <c r="T42" s="5"/>
      <c r="U42" s="5"/>
      <c r="V42" s="5">
        <v>1</v>
      </c>
      <c r="W42" s="5"/>
      <c r="X42" s="5">
        <v>1</v>
      </c>
      <c r="Y42" s="5">
        <v>1</v>
      </c>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spans="1:57" ht="15" x14ac:dyDescent="0.25">
      <c r="A43" s="2" t="s">
        <v>39</v>
      </c>
      <c r="B43" s="5"/>
      <c r="C43" s="5"/>
      <c r="D43" s="5"/>
      <c r="E43" s="5"/>
      <c r="F43" s="5"/>
      <c r="G43" s="5"/>
      <c r="H43" s="5"/>
      <c r="I43" s="5"/>
      <c r="J43" s="5"/>
      <c r="K43" s="5"/>
      <c r="L43" s="5"/>
      <c r="M43" s="5"/>
      <c r="N43" s="5"/>
      <c r="O43" s="5"/>
      <c r="P43" s="5"/>
      <c r="Q43" s="5"/>
      <c r="R43" s="5"/>
      <c r="S43" s="5"/>
      <c r="T43" s="5"/>
      <c r="U43" s="5"/>
      <c r="V43" s="5">
        <v>1</v>
      </c>
      <c r="W43" s="5"/>
      <c r="X43" s="5">
        <v>1</v>
      </c>
      <c r="Y43" s="5">
        <v>2</v>
      </c>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row>
    <row r="44" spans="1:57" ht="15" x14ac:dyDescent="0.25">
      <c r="A44" s="2" t="s">
        <v>40</v>
      </c>
      <c r="B44" s="5"/>
      <c r="C44" s="5"/>
      <c r="D44" s="5"/>
      <c r="E44" s="5"/>
      <c r="F44" s="5"/>
      <c r="G44" s="5"/>
      <c r="H44" s="5"/>
      <c r="I44" s="5"/>
      <c r="J44" s="5"/>
      <c r="K44" s="5"/>
      <c r="L44" s="5"/>
      <c r="M44" s="5"/>
      <c r="N44" s="5"/>
      <c r="O44" s="5"/>
      <c r="P44" s="5"/>
      <c r="Q44" s="5"/>
      <c r="R44" s="5"/>
      <c r="S44" s="5"/>
      <c r="T44" s="5"/>
      <c r="U44" s="5"/>
      <c r="V44" s="5">
        <v>1</v>
      </c>
      <c r="W44" s="5"/>
      <c r="X44" s="5">
        <v>1</v>
      </c>
      <c r="Y44" s="5"/>
      <c r="Z44" s="5"/>
      <c r="AA44" s="5"/>
      <c r="AB44" s="5"/>
      <c r="AC44" s="5"/>
      <c r="AD44" s="5">
        <v>1</v>
      </c>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row>
    <row r="45" spans="1:57" ht="15" x14ac:dyDescent="0.25">
      <c r="A45" s="2" t="s">
        <v>41</v>
      </c>
      <c r="B45" s="5"/>
      <c r="C45" s="5"/>
      <c r="D45" s="5"/>
      <c r="E45" s="5"/>
      <c r="F45" s="5"/>
      <c r="G45" s="5"/>
      <c r="H45" s="5"/>
      <c r="I45" s="5"/>
      <c r="J45" s="5"/>
      <c r="K45" s="5"/>
      <c r="L45" s="5"/>
      <c r="M45" s="5"/>
      <c r="N45" s="5"/>
      <c r="O45" s="5"/>
      <c r="P45" s="5"/>
      <c r="Q45" s="5"/>
      <c r="R45" s="5"/>
      <c r="S45" s="5"/>
      <c r="T45" s="5"/>
      <c r="U45" s="5"/>
      <c r="V45" s="5">
        <v>1</v>
      </c>
      <c r="W45" s="5"/>
      <c r="X45" s="5">
        <v>1</v>
      </c>
      <c r="Y45" s="5"/>
      <c r="Z45" s="5">
        <v>1</v>
      </c>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row>
    <row r="46" spans="1:57" ht="15" x14ac:dyDescent="0.25">
      <c r="A46" s="2" t="s">
        <v>42</v>
      </c>
      <c r="B46" s="5"/>
      <c r="C46" s="5"/>
      <c r="D46" s="5"/>
      <c r="E46" s="5"/>
      <c r="F46" s="5"/>
      <c r="G46" s="5"/>
      <c r="H46" s="5"/>
      <c r="I46" s="5"/>
      <c r="J46" s="5"/>
      <c r="K46" s="5"/>
      <c r="L46" s="5"/>
      <c r="M46" s="5"/>
      <c r="N46" s="5"/>
      <c r="O46" s="5"/>
      <c r="P46" s="5"/>
      <c r="Q46" s="5"/>
      <c r="R46" s="5"/>
      <c r="S46" s="5"/>
      <c r="T46" s="5"/>
      <c r="U46" s="5"/>
      <c r="V46" s="5">
        <v>1</v>
      </c>
      <c r="W46" s="5"/>
      <c r="X46" s="5">
        <v>1</v>
      </c>
      <c r="Y46" s="5"/>
      <c r="Z46" s="5">
        <v>2</v>
      </c>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row>
    <row r="47" spans="1:57" ht="15" x14ac:dyDescent="0.25">
      <c r="A47" s="2" t="s">
        <v>43</v>
      </c>
      <c r="B47" s="5"/>
      <c r="C47" s="5"/>
      <c r="D47" s="5"/>
      <c r="E47" s="5"/>
      <c r="F47" s="5"/>
      <c r="G47" s="5"/>
      <c r="H47" s="5"/>
      <c r="I47" s="5"/>
      <c r="J47" s="5"/>
      <c r="K47" s="5"/>
      <c r="L47" s="5"/>
      <c r="M47" s="5"/>
      <c r="N47" s="5"/>
      <c r="O47" s="5"/>
      <c r="P47" s="5"/>
      <c r="Q47" s="5"/>
      <c r="R47" s="5"/>
      <c r="S47" s="5"/>
      <c r="T47" s="5"/>
      <c r="U47" s="5"/>
      <c r="V47" s="5"/>
      <c r="W47" s="5"/>
      <c r="X47" s="5">
        <v>1</v>
      </c>
      <c r="Y47" s="5"/>
      <c r="Z47" s="5"/>
      <c r="AA47" s="5">
        <v>1</v>
      </c>
      <c r="AB47" s="5"/>
      <c r="AC47" s="5">
        <v>1</v>
      </c>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row>
    <row r="48" spans="1:57" ht="30" x14ac:dyDescent="0.25">
      <c r="A48" s="2" t="s">
        <v>44</v>
      </c>
      <c r="B48" s="5"/>
      <c r="C48" s="5"/>
      <c r="D48" s="5"/>
      <c r="E48" s="5"/>
      <c r="F48" s="5"/>
      <c r="G48" s="5"/>
      <c r="H48" s="5"/>
      <c r="I48" s="5"/>
      <c r="J48" s="5"/>
      <c r="K48" s="5"/>
      <c r="L48" s="5"/>
      <c r="M48" s="5"/>
      <c r="N48" s="5"/>
      <c r="O48" s="5"/>
      <c r="P48" s="5"/>
      <c r="Q48" s="5"/>
      <c r="R48" s="5"/>
      <c r="S48" s="5"/>
      <c r="T48" s="5"/>
      <c r="U48" s="5"/>
      <c r="V48" s="5">
        <v>1</v>
      </c>
      <c r="W48" s="5"/>
      <c r="X48" s="5">
        <v>2</v>
      </c>
      <c r="Y48" s="5"/>
      <c r="Z48" s="5"/>
      <c r="AA48" s="5"/>
      <c r="AB48" s="5"/>
      <c r="AC48" s="5"/>
      <c r="AD48" s="5"/>
      <c r="AE48" s="5"/>
      <c r="AF48" s="5">
        <v>1</v>
      </c>
      <c r="AG48" s="5">
        <v>1</v>
      </c>
      <c r="AH48" s="5"/>
      <c r="AI48" s="5"/>
      <c r="AJ48" s="5"/>
      <c r="AK48" s="5"/>
      <c r="AL48" s="5"/>
      <c r="AM48" s="5"/>
      <c r="AN48" s="5"/>
      <c r="AO48" s="5"/>
      <c r="AP48" s="5"/>
      <c r="AQ48" s="5"/>
      <c r="AR48" s="5"/>
      <c r="AS48" s="5"/>
      <c r="AT48" s="5"/>
      <c r="AU48" s="5"/>
      <c r="AV48" s="5"/>
      <c r="AW48" s="5"/>
      <c r="AX48" s="5"/>
      <c r="AY48" s="5"/>
      <c r="AZ48" s="5"/>
      <c r="BA48" s="5"/>
      <c r="BB48" s="5"/>
      <c r="BC48" s="5"/>
      <c r="BD48" s="5"/>
      <c r="BE48" s="5"/>
    </row>
    <row r="49" spans="1:57" ht="15" x14ac:dyDescent="0.25">
      <c r="A49" s="2" t="s">
        <v>45</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v>10</v>
      </c>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row>
    <row r="50" spans="1:57" ht="15" x14ac:dyDescent="0.25">
      <c r="A50" s="2" t="s">
        <v>46</v>
      </c>
      <c r="B50" s="5"/>
      <c r="C50" s="5"/>
      <c r="D50" s="5"/>
      <c r="E50" s="5"/>
      <c r="F50" s="5"/>
      <c r="G50" s="5"/>
      <c r="H50" s="5"/>
      <c r="I50" s="5"/>
      <c r="J50" s="5"/>
      <c r="K50" s="5"/>
      <c r="L50" s="5">
        <v>100</v>
      </c>
      <c r="M50" s="5"/>
      <c r="N50" s="5"/>
      <c r="O50" s="5"/>
      <c r="P50" s="5"/>
      <c r="Q50" s="5"/>
      <c r="R50" s="5"/>
      <c r="S50" s="5"/>
      <c r="T50" s="5"/>
      <c r="U50" s="5"/>
      <c r="V50" s="5"/>
      <c r="W50" s="5"/>
      <c r="X50" s="5"/>
      <c r="Y50" s="5"/>
      <c r="Z50" s="5"/>
      <c r="AA50" s="5"/>
      <c r="AB50" s="5"/>
      <c r="AC50" s="5"/>
      <c r="AD50" s="5"/>
      <c r="AE50" s="5"/>
      <c r="AF50" s="5"/>
      <c r="AG50" s="5"/>
      <c r="AH50" s="5">
        <v>20</v>
      </c>
      <c r="AI50" s="5">
        <v>10</v>
      </c>
      <c r="AJ50" s="5"/>
      <c r="AK50" s="5"/>
      <c r="AL50" s="5"/>
      <c r="AM50" s="5"/>
      <c r="AN50" s="5"/>
      <c r="AO50" s="5"/>
      <c r="AP50" s="5"/>
      <c r="AQ50" s="5"/>
      <c r="AR50" s="5"/>
      <c r="AS50" s="5"/>
      <c r="AT50" s="5"/>
      <c r="AU50" s="5"/>
      <c r="AV50" s="5"/>
      <c r="AW50" s="5"/>
      <c r="AX50" s="5"/>
      <c r="AY50" s="5"/>
      <c r="AZ50" s="5"/>
      <c r="BA50" s="5"/>
      <c r="BB50" s="5"/>
      <c r="BC50" s="5"/>
      <c r="BD50" s="5"/>
      <c r="BE50" s="5"/>
    </row>
    <row r="51" spans="1:57" ht="15" x14ac:dyDescent="0.25">
      <c r="A51" s="2" t="s">
        <v>48</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v>1</v>
      </c>
      <c r="AG51" s="5"/>
      <c r="AH51" s="5"/>
      <c r="AI51" s="5"/>
      <c r="AJ51" s="5"/>
      <c r="AK51" s="5"/>
      <c r="AL51" s="5"/>
      <c r="AM51" s="5"/>
      <c r="AN51" s="5"/>
      <c r="AO51" s="5"/>
      <c r="AP51" s="5"/>
      <c r="AQ51" s="5"/>
      <c r="AR51" s="5"/>
      <c r="AS51" s="5"/>
      <c r="AT51" s="5"/>
      <c r="AU51" s="5"/>
      <c r="AV51" s="5"/>
      <c r="AW51" s="5"/>
      <c r="AX51" s="5"/>
      <c r="AY51" s="5"/>
      <c r="AZ51" s="5"/>
      <c r="BA51" s="5"/>
      <c r="BB51" s="5"/>
      <c r="BC51" s="5"/>
      <c r="BD51" s="5"/>
      <c r="BE51" s="5"/>
    </row>
    <row r="52" spans="1:57" ht="15" x14ac:dyDescent="0.25">
      <c r="A52" s="2" t="s">
        <v>49</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v>1</v>
      </c>
      <c r="AG52" s="5"/>
      <c r="AH52" s="5"/>
      <c r="AI52" s="5"/>
      <c r="AJ52" s="5"/>
      <c r="AK52" s="5"/>
      <c r="AL52" s="5"/>
      <c r="AM52" s="5"/>
      <c r="AN52" s="5"/>
      <c r="AO52" s="5"/>
      <c r="AP52" s="5"/>
      <c r="AQ52" s="5"/>
      <c r="AR52" s="5"/>
      <c r="AS52" s="5"/>
      <c r="AT52" s="5"/>
      <c r="AU52" s="5"/>
      <c r="AV52" s="5"/>
      <c r="AW52" s="5"/>
      <c r="AX52" s="5"/>
      <c r="AY52" s="5"/>
      <c r="AZ52" s="5"/>
      <c r="BA52" s="5"/>
      <c r="BB52" s="5"/>
      <c r="BC52" s="5"/>
      <c r="BD52" s="5"/>
      <c r="BE52" s="5"/>
    </row>
    <row r="53" spans="1:57" ht="15" x14ac:dyDescent="0.25">
      <c r="A53" s="2" t="s">
        <v>50</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v>1</v>
      </c>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spans="1:57" ht="15" x14ac:dyDescent="0.25">
      <c r="A54" s="2" t="s">
        <v>51</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v>1</v>
      </c>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spans="1:57" ht="15" x14ac:dyDescent="0.25">
      <c r="A55" s="2" t="s">
        <v>55</v>
      </c>
      <c r="B55" s="5"/>
      <c r="C55" s="5"/>
      <c r="D55" s="5"/>
      <c r="E55" s="5"/>
      <c r="F55" s="5"/>
      <c r="G55" s="5"/>
      <c r="H55" s="5"/>
      <c r="I55" s="5"/>
      <c r="J55" s="5"/>
      <c r="K55" s="5"/>
      <c r="L55" s="5"/>
      <c r="M55" s="5"/>
      <c r="N55" s="5"/>
      <c r="O55" s="5"/>
      <c r="P55" s="5">
        <v>1</v>
      </c>
      <c r="Q55" s="5"/>
      <c r="R55" s="5"/>
      <c r="S55" s="5"/>
      <c r="T55" s="5"/>
      <c r="U55" s="5"/>
      <c r="V55" s="5"/>
      <c r="W55" s="5"/>
      <c r="X55" s="5"/>
      <c r="Y55" s="5"/>
      <c r="Z55" s="5"/>
      <c r="AA55" s="5"/>
      <c r="AB55" s="5"/>
      <c r="AC55" s="5"/>
      <c r="AD55" s="5"/>
      <c r="AE55" s="5"/>
      <c r="AF55" s="5">
        <v>1</v>
      </c>
      <c r="AG55" s="5"/>
      <c r="AH55" s="5"/>
      <c r="AI55" s="5">
        <v>2</v>
      </c>
      <c r="AJ55" s="5"/>
      <c r="AK55" s="5"/>
      <c r="AL55" s="5"/>
      <c r="AM55" s="5"/>
      <c r="AN55" s="5"/>
      <c r="AO55" s="5"/>
      <c r="AP55" s="5"/>
      <c r="AQ55" s="5"/>
      <c r="AR55" s="5"/>
      <c r="AS55" s="5"/>
      <c r="AT55" s="5"/>
      <c r="AU55" s="5"/>
      <c r="AV55" s="5"/>
      <c r="AW55" s="5"/>
      <c r="AX55" s="5"/>
      <c r="AY55" s="5"/>
      <c r="AZ55" s="5"/>
      <c r="BA55" s="5"/>
      <c r="BB55" s="5"/>
      <c r="BC55" s="5"/>
      <c r="BD55" s="5"/>
      <c r="BE55" s="5"/>
    </row>
    <row r="56" spans="1:57" ht="15" x14ac:dyDescent="0.25">
      <c r="A56" s="2" t="s">
        <v>56</v>
      </c>
      <c r="B56" s="5"/>
      <c r="C56" s="5"/>
      <c r="D56" s="5"/>
      <c r="E56" s="5"/>
      <c r="F56" s="5"/>
      <c r="G56" s="5"/>
      <c r="H56" s="5"/>
      <c r="I56" s="5">
        <v>2</v>
      </c>
      <c r="J56" s="5"/>
      <c r="K56" s="5"/>
      <c r="L56" s="5"/>
      <c r="M56" s="5"/>
      <c r="N56" s="5"/>
      <c r="O56" s="5"/>
      <c r="P56" s="5"/>
      <c r="Q56" s="5"/>
      <c r="R56" s="5"/>
      <c r="S56" s="5"/>
      <c r="T56" s="5"/>
      <c r="U56" s="5"/>
      <c r="V56" s="5"/>
      <c r="W56" s="5"/>
      <c r="X56" s="5"/>
      <c r="Y56" s="5"/>
      <c r="Z56" s="5"/>
      <c r="AA56" s="5"/>
      <c r="AB56" s="5"/>
      <c r="AC56" s="5"/>
      <c r="AD56" s="5"/>
      <c r="AE56" s="5"/>
      <c r="AF56" s="5">
        <v>1</v>
      </c>
      <c r="AG56" s="5"/>
      <c r="AH56" s="5"/>
      <c r="AI56" s="5">
        <v>3</v>
      </c>
      <c r="AJ56" s="5"/>
      <c r="AK56" s="5"/>
      <c r="AL56" s="5"/>
      <c r="AM56" s="5"/>
      <c r="AN56" s="5"/>
      <c r="AO56" s="5"/>
      <c r="AP56" s="5"/>
      <c r="AQ56" s="5"/>
      <c r="AR56" s="5"/>
      <c r="AS56" s="5"/>
      <c r="AT56" s="5"/>
      <c r="AU56" s="5"/>
      <c r="AV56" s="5"/>
      <c r="AW56" s="5"/>
      <c r="AX56" s="5"/>
      <c r="AY56" s="5"/>
      <c r="AZ56" s="5"/>
      <c r="BA56" s="5"/>
      <c r="BB56" s="5"/>
      <c r="BC56" s="5"/>
      <c r="BD56" s="5"/>
      <c r="BE56" s="5"/>
    </row>
    <row r="57" spans="1:57" ht="15" x14ac:dyDescent="0.25">
      <c r="A57" s="2" t="s">
        <v>57</v>
      </c>
      <c r="B57" s="5"/>
      <c r="C57" s="5"/>
      <c r="D57" s="5"/>
      <c r="E57" s="5"/>
      <c r="F57" s="5"/>
      <c r="G57" s="5"/>
      <c r="H57" s="5">
        <v>2</v>
      </c>
      <c r="I57" s="5">
        <v>5</v>
      </c>
      <c r="J57" s="5"/>
      <c r="K57" s="5"/>
      <c r="L57" s="5"/>
      <c r="M57" s="5"/>
      <c r="N57" s="5"/>
      <c r="O57" s="5"/>
      <c r="P57" s="5"/>
      <c r="Q57" s="5">
        <v>3</v>
      </c>
      <c r="R57" s="5"/>
      <c r="S57" s="5"/>
      <c r="T57" s="5"/>
      <c r="U57" s="5"/>
      <c r="V57" s="5"/>
      <c r="W57" s="5"/>
      <c r="X57" s="5">
        <v>1</v>
      </c>
      <c r="Y57" s="5"/>
      <c r="Z57" s="5"/>
      <c r="AA57" s="5"/>
      <c r="AB57" s="5"/>
      <c r="AC57" s="5"/>
      <c r="AD57" s="5"/>
      <c r="AE57" s="5"/>
      <c r="AF57" s="5">
        <v>3</v>
      </c>
      <c r="AG57" s="5"/>
      <c r="AH57" s="5"/>
      <c r="AI57" s="5"/>
      <c r="AJ57" s="5"/>
      <c r="AK57" s="5"/>
      <c r="AL57" s="5"/>
      <c r="AM57" s="5"/>
      <c r="AN57" s="5"/>
      <c r="AO57" s="5"/>
      <c r="AP57" s="5"/>
      <c r="AQ57" s="5"/>
      <c r="AR57" s="5"/>
      <c r="AS57" s="5"/>
      <c r="AT57" s="5"/>
      <c r="AU57" s="5"/>
      <c r="AV57" s="5"/>
      <c r="AW57" s="5"/>
      <c r="AX57" s="5"/>
      <c r="AY57" s="5"/>
      <c r="AZ57" s="5"/>
      <c r="BA57" s="5"/>
      <c r="BB57" s="5"/>
      <c r="BC57" s="5"/>
      <c r="BD57" s="5"/>
      <c r="BE57" s="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E1E8-C28A-42E8-99CB-A46DDF84D517}">
  <dimension ref="A1:V16"/>
  <sheetViews>
    <sheetView topLeftCell="A9" workbookViewId="0">
      <selection activeCell="C15" sqref="C15"/>
    </sheetView>
  </sheetViews>
  <sheetFormatPr defaultRowHeight="14.25" x14ac:dyDescent="0.2"/>
  <cols>
    <col min="1" max="1" width="86" customWidth="1"/>
    <col min="2" max="2" width="15.625" customWidth="1"/>
    <col min="3" max="3" width="13.5" customWidth="1"/>
  </cols>
  <sheetData>
    <row r="1" spans="1:22" ht="23.25" customHeight="1" x14ac:dyDescent="0.2">
      <c r="A1" t="s">
        <v>63</v>
      </c>
    </row>
    <row r="2" spans="1:22" ht="108" customHeight="1" x14ac:dyDescent="0.2">
      <c r="A2" t="s">
        <v>64</v>
      </c>
    </row>
    <row r="5" spans="1:22" x14ac:dyDescent="0.2">
      <c r="A5" t="s">
        <v>62</v>
      </c>
    </row>
    <row r="6" spans="1:22" ht="396" customHeight="1" x14ac:dyDescent="0.25">
      <c r="A6" s="4" t="s">
        <v>65</v>
      </c>
      <c r="B6" s="6"/>
      <c r="C6" s="6"/>
      <c r="D6" s="6"/>
      <c r="E6" s="6"/>
      <c r="F6" s="6"/>
      <c r="G6" s="6"/>
      <c r="H6" s="6"/>
      <c r="I6" s="6"/>
      <c r="J6" s="6"/>
    </row>
    <row r="7" spans="1:22" x14ac:dyDescent="0.2">
      <c r="B7" s="7"/>
      <c r="C7" s="8"/>
      <c r="D7" s="7"/>
      <c r="E7" s="7"/>
      <c r="F7" s="7"/>
      <c r="G7" s="7"/>
      <c r="H7" s="7"/>
      <c r="I7" s="7"/>
      <c r="J7" s="7"/>
    </row>
    <row r="8" spans="1:22" x14ac:dyDescent="0.2">
      <c r="A8" t="s">
        <v>66</v>
      </c>
    </row>
    <row r="9" spans="1:22" ht="409.5" customHeight="1" x14ac:dyDescent="0.25">
      <c r="A9" s="4" t="s">
        <v>67</v>
      </c>
      <c r="B9" s="10"/>
      <c r="C9" s="10"/>
      <c r="D9" s="10"/>
      <c r="E9" s="10"/>
      <c r="F9" s="10"/>
      <c r="G9" s="10"/>
      <c r="H9" s="10"/>
      <c r="I9" s="10"/>
      <c r="J9" s="10"/>
    </row>
    <row r="10" spans="1:22" x14ac:dyDescent="0.2">
      <c r="B10" s="11"/>
      <c r="C10" s="11"/>
      <c r="D10" s="11"/>
      <c r="E10" s="11"/>
      <c r="F10" s="11"/>
      <c r="G10" s="11"/>
      <c r="H10" s="11"/>
      <c r="I10" s="11"/>
      <c r="J10" s="11"/>
    </row>
    <row r="11" spans="1:22" x14ac:dyDescent="0.2">
      <c r="A11" t="s">
        <v>68</v>
      </c>
    </row>
    <row r="12" spans="1:22" ht="409.5" customHeight="1" x14ac:dyDescent="0.2">
      <c r="A12" s="4" t="s">
        <v>69</v>
      </c>
      <c r="B12" s="3"/>
      <c r="C12" s="3"/>
      <c r="D12" s="3"/>
      <c r="E12" s="3"/>
      <c r="F12" s="3"/>
      <c r="G12" s="3"/>
      <c r="H12" s="3"/>
      <c r="I12" s="3"/>
      <c r="J12" s="3"/>
      <c r="K12" s="3"/>
      <c r="L12" s="3"/>
      <c r="M12" s="3"/>
      <c r="N12" s="3"/>
      <c r="O12" s="3"/>
    </row>
    <row r="14" spans="1:22" x14ac:dyDescent="0.2">
      <c r="A14" t="s">
        <v>70</v>
      </c>
    </row>
    <row r="15" spans="1:22" ht="409.5" customHeight="1" x14ac:dyDescent="0.25">
      <c r="A15" s="4" t="s">
        <v>71</v>
      </c>
      <c r="B15" s="10"/>
      <c r="C15" s="10"/>
      <c r="D15" s="10"/>
      <c r="E15" s="10"/>
      <c r="F15" s="10"/>
      <c r="G15" s="10"/>
      <c r="H15" s="10"/>
      <c r="I15" s="10"/>
      <c r="J15" s="10"/>
      <c r="K15" s="10"/>
      <c r="L15" s="10"/>
      <c r="M15" s="10"/>
      <c r="N15" s="10"/>
      <c r="O15" s="10"/>
      <c r="P15" s="10"/>
      <c r="Q15" s="10"/>
      <c r="R15" s="10"/>
      <c r="S15" s="10"/>
      <c r="T15" s="10"/>
      <c r="U15" s="10"/>
      <c r="V15" s="10"/>
    </row>
    <row r="16" spans="1:22" x14ac:dyDescent="0.2">
      <c r="B16" s="11"/>
      <c r="C16" s="11"/>
      <c r="D16" s="11"/>
      <c r="E16" s="11"/>
      <c r="F16" s="11"/>
      <c r="G16" s="11"/>
      <c r="H16" s="11"/>
      <c r="I16" s="11"/>
      <c r="J16" s="11"/>
      <c r="K16" s="11"/>
      <c r="L16" s="11"/>
      <c r="M16" s="11"/>
      <c r="N16" s="11"/>
      <c r="O16" s="11"/>
      <c r="P16" s="11"/>
      <c r="Q16" s="11"/>
      <c r="R16" s="11"/>
      <c r="S16" s="11"/>
      <c r="T16" s="11"/>
      <c r="U16" s="11"/>
      <c r="V16"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CostSheet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KingLouie1221</dc:creator>
  <cp:lastModifiedBy>KingLouie1221</cp:lastModifiedBy>
  <dcterms:created xsi:type="dcterms:W3CDTF">2023-01-22T00:39:04Z</dcterms:created>
  <dcterms:modified xsi:type="dcterms:W3CDTF">2023-01-30T00:48:55Z</dcterms:modified>
</cp:coreProperties>
</file>