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chaos\Documents\DIT Work\DITRepo\24-25Year\Fall24\DES214\walkingsim2\"/>
    </mc:Choice>
  </mc:AlternateContent>
  <xr:revisionPtr revIDLastSave="0" documentId="13_ncr:1_{0FBE6762-ACA1-486A-8109-A6F4271DC245}" xr6:coauthVersionLast="47" xr6:coauthVersionMax="47" xr10:uidLastSave="{00000000-0000-0000-0000-000000000000}"/>
  <bookViews>
    <workbookView xWindow="-110" yWindow="-110" windowWidth="25820" windowHeight="15620" xr2:uid="{00000000-000D-0000-FFFF-FFFF00000000}"/>
  </bookViews>
  <sheets>
    <sheet name="Requirements" sheetId="1" r:id="rId1"/>
    <sheet name="Post-Mortem" sheetId="18" r:id="rId2"/>
    <sheet name="Level Plan" sheetId="19" r:id="rId3"/>
    <sheet name="Telemetry Data" sheetId="9" r:id="rId4"/>
    <sheet name="Playtest Report #1" sheetId="3" r:id="rId5"/>
    <sheet name="Playtest Report #2" sheetId="11" r:id="rId6"/>
    <sheet name="Playtest Report #3" sheetId="12" r:id="rId7"/>
    <sheet name="Playtest Report #4"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 r="A1" i="1" l="1"/>
</calcChain>
</file>

<file path=xl/sharedStrings.xml><?xml version="1.0" encoding="utf-8"?>
<sst xmlns="http://schemas.openxmlformats.org/spreadsheetml/2006/main" count="156" uniqueCount="85">
  <si>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</si>
  <si>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</si>
  <si>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</si>
  <si>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</si>
  <si>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</si>
  <si>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</si>
  <si>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</si>
  <si>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</si>
  <si>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</si>
  <si>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</si>
  <si>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</si>
  <si>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</si>
  <si>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</si>
  <si>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</si>
  <si>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</si>
  <si>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</si>
  <si>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</si>
  <si>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</si>
  <si>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</si>
  <si>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</si>
  <si>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</si>
  <si>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</si>
  <si>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</si>
  <si>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</si>
  <si>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</si>
  <si>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</si>
  <si>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t>If you think you have accomplished one or more bonus reuirements that you are worried might be overlooked, mention those here.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</si>
  <si>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</si>
  <si>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</si>
  <si>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</si>
  <si>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</si>
  <si>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</si>
  <si>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</si>
  <si>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</si>
  <si>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</si>
  <si>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PROJECT REQUIREMENTS (3D Walking Simulator)</t>
  </si>
  <si>
    <r>
      <t>Check-In 2A</t>
    </r>
    <r>
      <rPr>
        <i/>
        <sz val="14"/>
        <color theme="0"/>
        <rFont val="Calibri"/>
        <family val="2"/>
        <scheme val="minor"/>
      </rPr>
      <t xml:space="preserve"> (note that getting full credit for a check-in does not automatically mean you will get it on the final submission)</t>
    </r>
  </si>
  <si>
    <r>
      <t>Check-In 2B</t>
    </r>
    <r>
      <rPr>
        <i/>
        <sz val="14"/>
        <color theme="0"/>
        <rFont val="Calibri"/>
        <family val="2"/>
        <scheme val="minor"/>
      </rPr>
      <t xml:space="preserve"> (note that getting full credit for a check-in does not automatically mean you will get it on the final submission)</t>
    </r>
  </si>
  <si>
    <r>
      <t>Check-In 2C</t>
    </r>
    <r>
      <rPr>
        <i/>
        <sz val="14"/>
        <color theme="0"/>
        <rFont val="Calibri"/>
        <family val="2"/>
        <scheme val="minor"/>
      </rPr>
      <t xml:space="preserve"> (note that getting full credit for a check-in does not automatically mean you will get it on the final submission)</t>
    </r>
  </si>
  <si>
    <r>
      <t>Check-In 2D</t>
    </r>
    <r>
      <rPr>
        <i/>
        <sz val="14"/>
        <color theme="0"/>
        <rFont val="Calibri"/>
        <family val="2"/>
        <scheme val="minor"/>
      </rPr>
      <t xml:space="preserve"> (note that getting full credit for a check-in does not automatically mean you will get it on the final submission)</t>
    </r>
  </si>
  <si>
    <r>
      <t>Check-In 2E</t>
    </r>
    <r>
      <rPr>
        <i/>
        <sz val="14"/>
        <color theme="0"/>
        <rFont val="Calibri"/>
        <family val="2"/>
        <scheme val="minor"/>
      </rPr>
      <t xml:space="preserve"> (note that getting full credit for a check-in does not automatically mean you will get it on the final submission)</t>
    </r>
  </si>
  <si>
    <t>This project is a 3D walking simulator level with minimal mechanics. Note that while the provided framework is in Unity, there is no requirement to use that framework or to use Unity. You can use the framework as-is, modify it, write your own, or write your own in a different engine.</t>
  </si>
  <si>
    <r>
      <t xml:space="preserve">· </t>
    </r>
    <r>
      <rPr>
        <sz val="12"/>
        <color theme="1"/>
        <rFont val="Calibri"/>
        <family val="2"/>
        <scheme val="minor"/>
      </rPr>
      <t>Meets all project restrictions: single level, 3D (1st or 3rd person), minimal mechanics, minimal text, minimal UI, abstract art assets, etc.</t>
    </r>
  </si>
  <si>
    <r>
      <t xml:space="preserve">· </t>
    </r>
    <r>
      <rPr>
        <sz val="12"/>
        <color theme="1"/>
        <rFont val="Calibri"/>
        <family val="2"/>
        <scheme val="minor"/>
      </rPr>
      <t>No major user experience issues, such soft-locks, having significant progress lost, taking way too long, being incoherent/confusing, etc.</t>
    </r>
  </si>
  <si>
    <r>
      <t>·</t>
    </r>
    <r>
      <rPr>
        <sz val="12"/>
        <color theme="1"/>
        <rFont val="Calibri"/>
        <family val="2"/>
        <scheme val="minor"/>
      </rPr>
      <t xml:space="preserve"> A 2D plan for a single 3D level, created digitally or hand-drawn, with a first-page large bold level title that conveys the theme and is clearly visible.</t>
    </r>
  </si>
  <si>
    <r>
      <t>·</t>
    </r>
    <r>
      <rPr>
        <sz val="12"/>
        <color theme="1"/>
        <rFont val="Calibri"/>
        <family val="2"/>
        <scheme val="minor"/>
      </rPr>
      <t xml:space="preserve"> Shows the rough macro spatial archetypes used for the major parts of the level (they do not have to be labeled if it is obvious what they are).</t>
    </r>
  </si>
  <si>
    <r>
      <t>·</t>
    </r>
    <r>
      <rPr>
        <sz val="12"/>
        <color theme="1"/>
        <rFont val="Calibri"/>
        <family val="2"/>
        <scheme val="minor"/>
      </rPr>
      <t xml:space="preserve"> Shows all phases: setup, hook, development (three or more), turn/peak, resolution; all labeled (just “S”, “H”, “D1”, “D2”, “D3”, “T”, “R” is enough).</t>
    </r>
  </si>
  <si>
    <r>
      <t>·</t>
    </r>
    <r>
      <rPr>
        <sz val="12"/>
        <color theme="1"/>
        <rFont val="Calibri"/>
        <family val="2"/>
        <scheme val="minor"/>
      </rPr>
      <t xml:space="preserve"> Plan is for a “walking simulator” level with only movement, minimal jumping (no platforming), and automatically triggered environment reactions.</t>
    </r>
  </si>
  <si>
    <r>
      <t xml:space="preserve">· </t>
    </r>
    <r>
      <rPr>
        <sz val="12"/>
        <color theme="1"/>
        <rFont val="Calibri"/>
        <family val="2"/>
        <scheme val="minor"/>
      </rPr>
      <t>Planned narrative can only be minimal text (seven words or less) displayed between phases and environmental story-telling (no dialog, signs, etc.).</t>
    </r>
  </si>
  <si>
    <r>
      <rPr>
        <sz val="12"/>
        <color theme="1"/>
        <rFont val="Symbol"/>
        <family val="1"/>
        <charset val="2"/>
      </rPr>
      <t>·</t>
    </r>
    <r>
      <rPr>
        <sz val="12"/>
        <color theme="1"/>
        <rFont val="Calibri"/>
        <family val="2"/>
        <scheme val="minor"/>
      </rPr>
      <t xml:space="preserve"> </t>
    </r>
    <r>
      <rPr>
        <i/>
        <sz val="12"/>
        <color theme="1"/>
        <rFont val="Calibri"/>
        <family val="2"/>
        <scheme val="minor"/>
      </rPr>
      <t>Planned hook and turn/peak is feasible and has potential to be really interesting, even if the final level ends up being very different.</t>
    </r>
  </si>
  <si>
    <r>
      <t>·</t>
    </r>
    <r>
      <rPr>
        <sz val="12"/>
        <color theme="1"/>
        <rFont val="Calibri"/>
        <family val="2"/>
        <scheme val="minor"/>
      </rPr>
      <t xml:space="preserve"> </t>
    </r>
    <r>
      <rPr>
        <i/>
        <sz val="12"/>
        <color theme="1"/>
        <rFont val="Calibri"/>
        <family val="2"/>
        <scheme val="minor"/>
      </rPr>
      <t>Planned narrative is feasible, and integrates metaphorically with the spatial layout of the level, even if the final level ends up being very different.</t>
    </r>
  </si>
  <si>
    <r>
      <t xml:space="preserve">· </t>
    </r>
    <r>
      <rPr>
        <i/>
        <sz val="12"/>
        <color theme="1"/>
        <rFont val="Calibri"/>
        <family val="2"/>
        <scheme val="minor"/>
      </rPr>
      <t>The level plan is high-quality and detailed, with a solid setup, development phases, and resolution, even if the final level is very different.</t>
    </r>
  </si>
  <si>
    <r>
      <t xml:space="preserve">· </t>
    </r>
    <r>
      <rPr>
        <sz val="12"/>
        <color theme="1"/>
        <rFont val="Calibri"/>
        <family val="2"/>
        <scheme val="minor"/>
      </rPr>
      <t>First pass with the major spatial features blocked out for all phases (setup through resolution), with the player able to traverse the entire level.</t>
    </r>
  </si>
  <si>
    <r>
      <t xml:space="preserve">· </t>
    </r>
    <r>
      <rPr>
        <sz val="12"/>
        <color theme="1"/>
        <rFont val="Calibri"/>
        <family val="2"/>
        <scheme val="minor"/>
      </rPr>
      <t>Each phase has at least one strong spatial archetype that has enough detail to be obvious what it is supposed to be (even if very rough).</t>
    </r>
  </si>
  <si>
    <r>
      <t xml:space="preserve">· </t>
    </r>
    <r>
      <rPr>
        <sz val="12"/>
        <color theme="1"/>
        <rFont val="Calibri"/>
        <family val="2"/>
        <scheme val="minor"/>
      </rPr>
      <t>Spatial archetypes are coherent and make sense together (natural areas are not just rectangular and/or grid-like, for example).</t>
    </r>
  </si>
  <si>
    <r>
      <t xml:space="preserve">· </t>
    </r>
    <r>
      <rPr>
        <sz val="12"/>
        <color theme="1"/>
        <rFont val="Calibri"/>
        <family val="2"/>
        <scheme val="minor"/>
      </rPr>
      <t>Visuals are abstract shapes with solid colors or simple patterns (just placeholders for real environment art). No “real” textures or detailed models.</t>
    </r>
  </si>
  <si>
    <r>
      <t xml:space="preserve">· </t>
    </r>
    <r>
      <rPr>
        <sz val="12"/>
        <color theme="1"/>
        <rFont val="Calibri"/>
        <family val="2"/>
        <scheme val="minor"/>
      </rPr>
      <t>Controls: W/S to move forwards/backwards, A/D to rotate left/right, Q/E to slide left/right, SPACE to jump. Either 1st or 3rd person camera.</t>
    </r>
  </si>
  <si>
    <r>
      <rPr>
        <sz val="12"/>
        <color theme="1"/>
        <rFont val="Symbol"/>
        <family val="1"/>
        <charset val="2"/>
      </rPr>
      <t>·</t>
    </r>
    <r>
      <rPr>
        <sz val="12"/>
        <color theme="1"/>
        <rFont val="Calibri"/>
        <family val="2"/>
        <scheme val="minor"/>
      </rPr>
      <t xml:space="preserve"> </t>
    </r>
    <r>
      <rPr>
        <i/>
        <sz val="12"/>
        <color theme="1"/>
        <rFont val="Calibri"/>
        <family val="2"/>
        <scheme val="minor"/>
      </rPr>
      <t>Has an abstact visual style with fairly simple shapes and solid colors that conveys the mood and sense of place well.</t>
    </r>
  </si>
  <si>
    <r>
      <rPr>
        <sz val="12"/>
        <color theme="1"/>
        <rFont val="Symbol"/>
        <family val="1"/>
        <charset val="2"/>
      </rPr>
      <t xml:space="preserve">· </t>
    </r>
    <r>
      <rPr>
        <i/>
        <sz val="12"/>
        <color theme="1"/>
        <rFont val="Calibri"/>
        <family val="2"/>
        <scheme val="minor"/>
      </rPr>
      <t>Background layer is very well-crafted (but still abstract in style), enhancing a sense of place and creating interesting long-distance views.</t>
    </r>
  </si>
  <si>
    <r>
      <t xml:space="preserve">· </t>
    </r>
    <r>
      <rPr>
        <sz val="12"/>
        <color theme="1"/>
        <rFont val="Calibri"/>
        <family val="2"/>
        <scheme val="minor"/>
      </rPr>
      <t>Second pass adding more detail and props to the entire level, with a focus on guiding the player through the level with the environment.</t>
    </r>
  </si>
  <si>
    <r>
      <t xml:space="preserve">· </t>
    </r>
    <r>
      <rPr>
        <sz val="12"/>
        <color theme="1"/>
        <rFont val="Calibri"/>
        <family val="2"/>
        <scheme val="minor"/>
      </rPr>
      <t>Each guidance type (paths, color, lighting, lines, motion, scale) is used independently in a unique way (duplicate uses only count as one use).</t>
    </r>
  </si>
  <si>
    <r>
      <t>·</t>
    </r>
    <r>
      <rPr>
        <sz val="12"/>
        <color theme="1"/>
        <rFont val="Calibri"/>
        <family val="2"/>
        <scheme val="minor"/>
      </rPr>
      <t xml:space="preserve"> All guidance makes sense in the context/theme of the level and does not use UI elements, text, dialog, symbols, arrows, signs, etc.</t>
    </r>
  </si>
  <si>
    <r>
      <t xml:space="preserve">· </t>
    </r>
    <r>
      <rPr>
        <sz val="12"/>
        <color theme="1"/>
        <rFont val="Calibri"/>
        <family val="2"/>
        <scheme val="minor"/>
      </rPr>
      <t>Path guidance has multiple options for which way to go and scale guidance involves something that will be entered or at least reached eventually.</t>
    </r>
  </si>
  <si>
    <r>
      <t xml:space="preserve">· </t>
    </r>
    <r>
      <rPr>
        <sz val="12"/>
        <color theme="1"/>
        <rFont val="Calibri"/>
        <family val="2"/>
        <scheme val="minor"/>
      </rPr>
      <t>Telemetry tracks player position, velocity, jumps, events triggered, deaths/resets, distance traveled, and time spent in each phase.</t>
    </r>
  </si>
  <si>
    <r>
      <rPr>
        <sz val="12"/>
        <color theme="1"/>
        <rFont val="Symbol"/>
        <family val="1"/>
        <charset val="2"/>
      </rPr>
      <t xml:space="preserve">· </t>
    </r>
    <r>
      <rPr>
        <i/>
        <sz val="12"/>
        <color theme="1"/>
        <rFont val="Calibri"/>
        <family val="2"/>
        <scheme val="minor"/>
      </rPr>
      <t>The player is guided in particularly clever or interesting ways (at least two clear instances, or one for partial credit).</t>
    </r>
  </si>
  <si>
    <r>
      <rPr>
        <sz val="12"/>
        <color theme="1"/>
        <rFont val="Symbol"/>
        <family val="1"/>
        <charset val="2"/>
      </rPr>
      <t>·</t>
    </r>
    <r>
      <rPr>
        <sz val="12"/>
        <color theme="1"/>
        <rFont val="Calibri"/>
        <family val="2"/>
        <scheme val="minor"/>
      </rPr>
      <t xml:space="preserve"> </t>
    </r>
    <r>
      <rPr>
        <i/>
        <sz val="12"/>
        <color theme="1"/>
        <rFont val="Calibri"/>
        <family val="2"/>
        <scheme val="minor"/>
      </rPr>
      <t>Player guidance is extensive and slick, with multiple guidance types having multiple unique ways they are used.</t>
    </r>
  </si>
  <si>
    <r>
      <t xml:space="preserve">· </t>
    </r>
    <r>
      <rPr>
        <sz val="12"/>
        <color theme="1"/>
        <rFont val="Calibri"/>
        <family val="2"/>
        <scheme val="minor"/>
      </rPr>
      <t xml:space="preserve">Setup phase shows the level name, then fades in, leading to a hook moment with an interesting </t>
    </r>
    <r>
      <rPr>
        <b/>
        <sz val="12"/>
        <color theme="1"/>
        <rFont val="Calibri"/>
        <family val="2"/>
        <scheme val="minor"/>
      </rPr>
      <t>framed</t>
    </r>
    <r>
      <rPr>
        <sz val="12"/>
        <color theme="1"/>
        <rFont val="Calibri"/>
        <family val="2"/>
        <scheme val="minor"/>
      </rPr>
      <t xml:space="preserve"> </t>
    </r>
    <r>
      <rPr>
        <b/>
        <sz val="12"/>
        <color theme="1"/>
        <rFont val="Calibri"/>
        <family val="2"/>
        <scheme val="minor"/>
      </rPr>
      <t>view</t>
    </r>
    <r>
      <rPr>
        <sz val="12"/>
        <color theme="1"/>
        <rFont val="Calibri"/>
        <family val="2"/>
        <scheme val="minor"/>
      </rPr>
      <t xml:space="preserve"> after 10-30 seconds of gameplay.</t>
    </r>
  </si>
  <si>
    <r>
      <t xml:space="preserve">· </t>
    </r>
    <r>
      <rPr>
        <sz val="12"/>
        <color theme="1"/>
        <rFont val="Calibri"/>
        <family val="2"/>
        <scheme val="minor"/>
      </rPr>
      <t>3+ development phases, each starting with 1 to 7 words of quickly fading narrative text, and each with an interesting triggered event/cinematic.</t>
    </r>
  </si>
  <si>
    <r>
      <t>·</t>
    </r>
    <r>
      <rPr>
        <sz val="12"/>
        <color theme="1"/>
        <rFont val="Calibri"/>
        <family val="2"/>
        <scheme val="minor"/>
      </rPr>
      <t xml:space="preserve"> Resolution phase has an interesting </t>
    </r>
    <r>
      <rPr>
        <b/>
        <sz val="12"/>
        <color theme="1"/>
        <rFont val="Calibri"/>
        <family val="2"/>
        <scheme val="minor"/>
      </rPr>
      <t xml:space="preserve">framed view </t>
    </r>
    <r>
      <rPr>
        <sz val="12"/>
        <color theme="1"/>
        <rFont val="Calibri"/>
        <family val="2"/>
        <scheme val="minor"/>
      </rPr>
      <t>as a turn/peak, followed by 10-30 seconds of gameplay before fading out and exiting.</t>
    </r>
  </si>
  <si>
    <r>
      <rPr>
        <sz val="12"/>
        <color theme="1"/>
        <rFont val="Symbol"/>
        <family val="1"/>
        <charset val="2"/>
      </rPr>
      <t xml:space="preserve">· </t>
    </r>
    <r>
      <rPr>
        <i/>
        <sz val="12"/>
        <color theme="1"/>
        <rFont val="Calibri"/>
        <family val="2"/>
        <scheme val="minor"/>
      </rPr>
      <t>Setup is particularly clever or interesting, with a strong, memorable hook (with a strong focal point, foreground framing, and background).</t>
    </r>
  </si>
  <si>
    <r>
      <rPr>
        <sz val="12"/>
        <color theme="1"/>
        <rFont val="Symbol"/>
        <family val="1"/>
        <charset val="2"/>
      </rPr>
      <t xml:space="preserve">· </t>
    </r>
    <r>
      <rPr>
        <i/>
        <sz val="12"/>
        <color theme="1"/>
        <rFont val="Calibri"/>
        <family val="2"/>
        <scheme val="minor"/>
      </rPr>
      <t>Resolution is particularly clever or interesting, with a strong memorable turn/peak (with a strong focal point, foreground framing, and background).</t>
    </r>
  </si>
  <si>
    <r>
      <rPr>
        <sz val="12"/>
        <color theme="1"/>
        <rFont val="Symbol"/>
        <family val="1"/>
        <charset val="2"/>
      </rPr>
      <t>·</t>
    </r>
    <r>
      <rPr>
        <sz val="12"/>
        <color theme="1"/>
        <rFont val="Calibri"/>
        <family val="2"/>
        <scheme val="minor"/>
      </rPr>
      <t xml:space="preserve"> </t>
    </r>
    <r>
      <rPr>
        <i/>
        <sz val="12"/>
        <color theme="1"/>
        <rFont val="Calibri"/>
        <family val="2"/>
        <scheme val="minor"/>
      </rPr>
      <t>Triggered events, narrative text, and/or cinematic pans throughout the development phases (and setup/resolution) are elaborate and/or engaging.</t>
    </r>
  </si>
  <si>
    <r>
      <t xml:space="preserve">· </t>
    </r>
    <r>
      <rPr>
        <sz val="12"/>
        <color theme="1"/>
        <rFont val="Calibri"/>
        <family val="2"/>
        <scheme val="minor"/>
      </rPr>
      <t>Final pass to add minor terrain and clutter (rocks, bushes, furniture, carts--even if they are just boxes visually), and some unevenness in flat areas.</t>
    </r>
  </si>
  <si>
    <r>
      <t xml:space="preserve">· </t>
    </r>
    <r>
      <rPr>
        <sz val="12"/>
        <color theme="1"/>
        <rFont val="Calibri"/>
        <family val="2"/>
        <scheme val="minor"/>
      </rPr>
      <t>No odd gaps in geometry, "floating" trees/buildings/etc., or places with no far background (or a far background that doesn't make sense).</t>
    </r>
  </si>
  <si>
    <r>
      <t>·</t>
    </r>
    <r>
      <rPr>
        <sz val="12"/>
        <color theme="1"/>
        <rFont val="Calibri"/>
        <family val="2"/>
        <scheme val="minor"/>
      </rPr>
      <t xml:space="preserve"> Player speed/rotation is not too fast/slow, or jump height too much/little, and the player never gets “popped” into the air due to level geometry.</t>
    </r>
  </si>
  <si>
    <r>
      <rPr>
        <sz val="12"/>
        <color theme="1"/>
        <rFont val="Symbol"/>
        <family val="1"/>
        <charset val="2"/>
      </rPr>
      <t xml:space="preserve">· </t>
    </r>
    <r>
      <rPr>
        <i/>
        <sz val="12"/>
        <color theme="1"/>
        <rFont val="Calibri"/>
        <family val="2"/>
        <scheme val="minor"/>
      </rPr>
      <t>The smaller details of the level, including “props” and terrain, are really well-crafted (but still abstract) and extensive.</t>
    </r>
  </si>
  <si>
    <r>
      <rPr>
        <sz val="12"/>
        <color theme="1"/>
        <rFont val="Symbol"/>
        <family val="1"/>
        <charset val="2"/>
      </rPr>
      <t>·</t>
    </r>
    <r>
      <rPr>
        <sz val="12"/>
        <color theme="1"/>
        <rFont val="Calibri"/>
        <family val="2"/>
        <scheme val="minor"/>
      </rPr>
      <t xml:space="preserve"> </t>
    </r>
    <r>
      <rPr>
        <i/>
        <sz val="12"/>
        <color theme="1"/>
        <rFont val="Calibri"/>
        <family val="2"/>
        <scheme val="minor"/>
      </rPr>
      <t>Has a custom dynamic 3rd person follow camera that works well and interpolates smoothly, even if it doesn't handle occlusion very well.</t>
    </r>
  </si>
  <si>
    <t>LEVEL PLAN</t>
  </si>
  <si>
    <t>Insert an image (or multiple images) of your level plan on this sheet to submit with your final project. The plan does not have to be updated even if your project has changed radically. Make sure it is easy to view the whole plan just by scrolling up/down and/or left/right.</t>
  </si>
  <si>
    <t>At a minimum, show telemetry data from a series of 3+ runs that has at least one run that completes the level. The data must include player position, velocity, jumps, events triggered, deaths/resets, distance traveled, and time spent in each phase, all organized and formatted in a useful way.</t>
  </si>
  <si>
    <r>
      <t xml:space="preserve">· </t>
    </r>
    <r>
      <rPr>
        <i/>
        <sz val="12"/>
        <color theme="1"/>
        <rFont val="Calibri"/>
        <family val="2"/>
        <scheme val="minor"/>
      </rPr>
      <t>Has a custom dynamic 3rd person follow camera that handles occlusion pretty well, especially in tricky situations.</t>
    </r>
  </si>
  <si>
    <r>
      <rPr>
        <sz val="12"/>
        <color theme="1"/>
        <rFont val="Symbol"/>
        <family val="1"/>
        <charset val="2"/>
      </rPr>
      <t>·</t>
    </r>
    <r>
      <rPr>
        <sz val="12"/>
        <color theme="1"/>
        <rFont val="Calibri"/>
        <family val="2"/>
        <scheme val="minor"/>
      </rPr>
      <t xml:space="preserve"> </t>
    </r>
    <r>
      <rPr>
        <i/>
        <sz val="12"/>
        <color theme="1"/>
        <rFont val="Calibri"/>
        <family val="2"/>
        <scheme val="minor"/>
      </rPr>
      <t>Has an interesting analysis of a 3D level from a commercial game, added to a new tab in this sheet. 1000+ words for full credit, 500+ for partial credit.</t>
    </r>
  </si>
  <si>
    <t>Full Credit</t>
  </si>
  <si>
    <t>No Credit</t>
  </si>
  <si>
    <t>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</si>
</sst>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1">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topLeftCell="A11" zoomScaleNormal="100" workbookViewId="0">
      <selection activeCell="C30" sqref="C30"/>
    </sheetView>
  </sheetViews>
  <sheetFormatPr defaultColWidth="9.1796875" defaultRowHeight="15.5"/>
  <cols>
    <col min="1" max="1" width="6.54296875" style="30" customWidth="1"/>
    <col min="2" max="2" width="12.54296875" style="2" customWidth="1"/>
    <col min="3" max="3" width="130.54296875" style="5" customWidth="1"/>
    <col min="4" max="4" width="9.1796875" style="2" customWidth="1"/>
    <col min="5" max="5" width="9.1796875" style="23" customWidth="1"/>
    <col min="6" max="16384" width="9.1796875" style="2"/>
  </cols>
  <sheetData>
    <row r="1" spans="1:5" s="4" customFormat="1" ht="24" thickBot="1">
      <c r="A1" s="46">
        <f>MIN(1,(MAX(0,(SUM(A4:A1004)+IF(ISBLANK(A2),0,MIN(0,A2-0.6)))*IF(A50&lt;&gt;"n/a",1,IF(A39&lt;&gt;"n/a",1.25,IF(A28&lt;&gt;"n/a",5/3,IF(A17&lt;&gt;"n/a",2.5,5))))+IF(A61&lt;&gt;"n/a",0,0.1)+IF(A6&lt;&gt;"n/a",0,-0.1))))</f>
        <v>0</v>
      </c>
      <c r="B1" s="47" t="s">
        <v>31</v>
      </c>
      <c r="C1" s="52" t="s">
        <v>35</v>
      </c>
      <c r="E1" s="22"/>
    </row>
    <row r="2" spans="1:5" ht="47" thickBot="1">
      <c r="A2" s="45"/>
      <c r="B2" s="44" t="s">
        <v>29</v>
      </c>
      <c r="C2" s="35" t="s">
        <v>41</v>
      </c>
    </row>
    <row r="3" spans="1:5" ht="4" customHeight="1">
      <c r="A3" s="54"/>
      <c r="B3" s="57" t="s">
        <v>30</v>
      </c>
      <c r="C3" s="35"/>
    </row>
    <row r="4" spans="1:5" ht="63.75" customHeight="1" thickBot="1">
      <c r="A4" s="55"/>
      <c r="B4" s="58"/>
      <c r="C4" s="35" t="s">
        <v>34</v>
      </c>
    </row>
    <row r="5" spans="1:5" ht="8.15" customHeight="1" thickBot="1">
      <c r="A5" s="56"/>
      <c r="B5" s="59"/>
      <c r="C5" s="27"/>
    </row>
    <row r="6" spans="1:5" s="3" customFormat="1" ht="19" thickBot="1">
      <c r="A6" s="37">
        <f>IF(LEFT(B6,2)="No",0,IF(LEFT(B6,7)="Partial",0.02,IF(LEFT(B6,4)="Full",0.04,"n/a")))</f>
        <v>0</v>
      </c>
      <c r="B6" s="40" t="s">
        <v>83</v>
      </c>
      <c r="C6" s="19" t="s">
        <v>36</v>
      </c>
      <c r="E6" s="24"/>
    </row>
    <row r="7" spans="1:5" s="3" customFormat="1" ht="31">
      <c r="A7" s="37">
        <f>IF(LEFT(B7,2)="No",-0.1,IF(LEFT(B7,7)="Partial",0,IF(LEFT(B7,4)="Full",0.02,"n/a")))</f>
        <v>0.02</v>
      </c>
      <c r="B7" s="40" t="s">
        <v>82</v>
      </c>
      <c r="C7" s="6" t="s">
        <v>44</v>
      </c>
      <c r="E7" s="25"/>
    </row>
    <row r="8" spans="1:5" s="3" customFormat="1" ht="31">
      <c r="A8" s="38">
        <f>IF(LEFT(B8,2)="No",-0.1,IF(LEFT(B8,7)="Partial",0,IF(LEFT(B8,4)="Full",0.02,"n/a")))</f>
        <v>0.02</v>
      </c>
      <c r="B8" s="41" t="s">
        <v>82</v>
      </c>
      <c r="C8" s="6" t="s">
        <v>45</v>
      </c>
      <c r="E8" s="25"/>
    </row>
    <row r="9" spans="1:5" s="3" customFormat="1" ht="31">
      <c r="A9" s="38">
        <f>IF(LEFT(B9,2)="No",-0.1,IF(LEFT(B9,7)="Partial",0,IF(LEFT(B9,4)="Full",0.02,"n/a")))</f>
        <v>0.02</v>
      </c>
      <c r="B9" s="41" t="s">
        <v>82</v>
      </c>
      <c r="C9" s="6" t="s">
        <v>46</v>
      </c>
      <c r="E9" s="25"/>
    </row>
    <row r="10" spans="1:5" s="3" customFormat="1" ht="31">
      <c r="A10" s="38">
        <f>IF(LEFT(B10,2)="No",-0.1,IF(LEFT(B10,7)="Partial",0,IF(LEFT(B10,4)="Full",0.02,"n/a")))</f>
        <v>0.02</v>
      </c>
      <c r="B10" s="41" t="s">
        <v>82</v>
      </c>
      <c r="C10" s="6" t="s">
        <v>47</v>
      </c>
      <c r="E10" s="25"/>
    </row>
    <row r="11" spans="1:5" s="3" customFormat="1" ht="31.5" thickBot="1">
      <c r="A11" s="39">
        <f>IF(LEFT(B11,2)="No",-0.1,IF(LEFT(B11,7)="Partial",0,IF(LEFT(B11,4)="Full",0.02,"n/a")))</f>
        <v>0.02</v>
      </c>
      <c r="B11" s="42" t="s">
        <v>82</v>
      </c>
      <c r="C11" s="8" t="s">
        <v>48</v>
      </c>
      <c r="E11" s="25"/>
    </row>
    <row r="12" spans="1:5" s="3" customFormat="1" ht="16" customHeight="1">
      <c r="A12" s="38" t="str">
        <f>IF(LEFT(B12,2)="No",0,IF(LEFT(B12,7)="Partial",0.01,IF(LEFT(B12,4)="Full",0.02,"n/a")))</f>
        <v>n/a</v>
      </c>
      <c r="B12" s="41"/>
      <c r="C12" s="31" t="s">
        <v>51</v>
      </c>
      <c r="E12" s="25"/>
    </row>
    <row r="13" spans="1:5" s="3" customFormat="1" ht="16" customHeight="1">
      <c r="A13" s="38" t="str">
        <f>IF(LEFT(B13,2)="No",0,IF(LEFT(B13,7)="Partial",0.01,IF(LEFT(B13,4)="Full",0.02,"n/a")))</f>
        <v>n/a</v>
      </c>
      <c r="B13" s="41"/>
      <c r="C13" s="33" t="s">
        <v>49</v>
      </c>
      <c r="E13" s="25"/>
    </row>
    <row r="14" spans="1:5" s="3" customFormat="1" ht="16" customHeight="1">
      <c r="A14" s="38" t="str">
        <f>IF(LEFT(B14,2)="No",0,IF(LEFT(B14,7)="Partial",0.01,IF(LEFT(B14,4)="Full",0.02,"n/a")))</f>
        <v>n/a</v>
      </c>
      <c r="B14" s="41"/>
      <c r="C14" s="53" t="s">
        <v>50</v>
      </c>
      <c r="E14" s="25"/>
    </row>
    <row r="15" spans="1:5" s="3" customFormat="1" ht="16" customHeight="1" thickBot="1">
      <c r="A15" s="39" t="str">
        <f>IF(LEFT(B15,2)="No",0,IF(LEFT(B15,7)="Partial",0.01,IF(LEFT(B15,4)="Full",0.02,"n/a")))</f>
        <v>n/a</v>
      </c>
      <c r="B15" s="42"/>
      <c r="C15" s="34" t="s">
        <v>27</v>
      </c>
      <c r="E15" s="25"/>
    </row>
    <row r="16" spans="1:5" ht="8.15" customHeight="1" thickBot="1">
      <c r="C16" s="27"/>
    </row>
    <row r="17" spans="1:5" s="3" customFormat="1" ht="16" customHeight="1" thickBot="1">
      <c r="A17" s="36">
        <f>IF(LEFT(B17,2)="No",0,IF(LEFT(B17,7)="Partial",0.02,IF(LEFT(B17,4)="Full",0.04,"n/a")))</f>
        <v>0</v>
      </c>
      <c r="B17" s="43" t="s">
        <v>83</v>
      </c>
      <c r="C17" s="19" t="s">
        <v>37</v>
      </c>
      <c r="E17" s="25"/>
    </row>
    <row r="18" spans="1:5" s="3" customFormat="1" ht="31">
      <c r="A18" s="38">
        <f>IF(LEFT(B18,2)="No",-0.1,IF(LEFT(B18,7)="Partial",0,IF(LEFT(B18,4)="Full",0.02,"n/a")))</f>
        <v>0.02</v>
      </c>
      <c r="B18" s="41" t="s">
        <v>82</v>
      </c>
      <c r="C18" s="6" t="s">
        <v>52</v>
      </c>
      <c r="E18" s="25"/>
    </row>
    <row r="19" spans="1:5" s="3" customFormat="1">
      <c r="A19" s="38">
        <f>IF(LEFT(B19,2)="No",-0.1,IF(LEFT(B19,7)="Partial",0,IF(LEFT(B19,4)="Full",0.02,"n/a")))</f>
        <v>0.02</v>
      </c>
      <c r="B19" s="41" t="s">
        <v>82</v>
      </c>
      <c r="C19" s="6" t="s">
        <v>53</v>
      </c>
      <c r="E19" s="24"/>
    </row>
    <row r="20" spans="1:5" s="3" customFormat="1">
      <c r="A20" s="38">
        <f>IF(LEFT(B20,2)="No",-0.1,IF(LEFT(B20,7)="Partial",0,IF(LEFT(B20,4)="Full",0.02,"n/a")))</f>
        <v>0.02</v>
      </c>
      <c r="B20" s="41" t="s">
        <v>82</v>
      </c>
      <c r="C20" s="6" t="s">
        <v>54</v>
      </c>
      <c r="E20" s="24"/>
    </row>
    <row r="21" spans="1:5" s="3" customFormat="1" ht="31">
      <c r="A21" s="38">
        <f>IF(LEFT(B21,2)="No",-0.1,IF(LEFT(B21,7)="Partial",0,IF(LEFT(B21,4)="Full",0.02,"n/a")))</f>
        <v>0.02</v>
      </c>
      <c r="B21" s="41" t="s">
        <v>82</v>
      </c>
      <c r="C21" s="6" t="s">
        <v>55</v>
      </c>
      <c r="E21" s="24"/>
    </row>
    <row r="22" spans="1:5" s="3" customFormat="1" ht="16" customHeight="1" thickBot="1">
      <c r="A22" s="38">
        <f>IF(LEFT(B22,2)="No",-0.1,IF(LEFT(B22,7)="Partial",0,IF(LEFT(B22,4)="Full",0.02,"n/a")))</f>
        <v>0.02</v>
      </c>
      <c r="B22" s="41" t="s">
        <v>82</v>
      </c>
      <c r="C22" s="8" t="s">
        <v>56</v>
      </c>
      <c r="E22" s="25"/>
    </row>
    <row r="23" spans="1:5" s="3" customFormat="1" ht="16" customHeight="1">
      <c r="A23" s="37" t="str">
        <f>IF(LEFT(B23,2)="No",0,IF(LEFT(B23,7)="Partial",0.01,IF(LEFT(B23,4)="Full",0.02,"n/a")))</f>
        <v>n/a</v>
      </c>
      <c r="B23" s="40"/>
      <c r="C23" s="32" t="s">
        <v>58</v>
      </c>
      <c r="E23" s="25"/>
    </row>
    <row r="24" spans="1:5" s="3" customFormat="1" ht="16" customHeight="1">
      <c r="A24" s="38" t="str">
        <f>IF(LEFT(B24,2)="No",0,IF(LEFT(B24,7)="Partial",0.01,IF(LEFT(B24,4)="Full",0.02,"n/a")))</f>
        <v>n/a</v>
      </c>
      <c r="B24" s="41"/>
      <c r="C24" s="33" t="s">
        <v>57</v>
      </c>
      <c r="E24" s="25"/>
    </row>
    <row r="25" spans="1:5" s="3" customFormat="1" ht="16" customHeight="1">
      <c r="A25" s="38" t="str">
        <f>IF(LEFT(B25,2)="No",0,IF(LEFT(B25,7)="Partial",0.01,IF(LEFT(B25,4)="Full",0.02,"n/a")))</f>
        <v>n/a</v>
      </c>
      <c r="B25" s="41"/>
      <c r="C25" s="33" t="s">
        <v>76</v>
      </c>
      <c r="E25" s="25"/>
    </row>
    <row r="26" spans="1:5" s="3" customFormat="1" ht="16" customHeight="1" thickBot="1">
      <c r="A26" s="39" t="str">
        <f>IF(LEFT(B26,2)="No",0,IF(LEFT(B26,7)="Partial",0.01,IF(LEFT(B26,4)="Full",0.02,"n/a")))</f>
        <v>n/a</v>
      </c>
      <c r="B26" s="42"/>
      <c r="C26" s="34" t="s">
        <v>27</v>
      </c>
      <c r="E26" s="25"/>
    </row>
    <row r="27" spans="1:5" ht="8.15" customHeight="1" thickBot="1">
      <c r="C27" s="27"/>
    </row>
    <row r="28" spans="1:5" s="3" customFormat="1" ht="16" customHeight="1" thickBot="1">
      <c r="A28" s="36">
        <f>IF(LEFT(B28,2)="No",0,IF(LEFT(B28,7)="Partial",0.02,IF(LEFT(B28,4)="Full",0.04,"n/a")))</f>
        <v>0</v>
      </c>
      <c r="B28" s="43" t="s">
        <v>83</v>
      </c>
      <c r="C28" s="19" t="s">
        <v>38</v>
      </c>
      <c r="E28" s="25"/>
    </row>
    <row r="29" spans="1:5" s="3" customFormat="1" ht="16" customHeight="1">
      <c r="A29" s="37">
        <f>IF(LEFT(B29,2)="No",-0.1,IF(LEFT(B29,7)="Partial",0,IF(LEFT(B29,4)="Full",0.02,"n/a")))</f>
        <v>-0.1</v>
      </c>
      <c r="B29" s="40" t="s">
        <v>83</v>
      </c>
      <c r="C29" s="6" t="s">
        <v>59</v>
      </c>
      <c r="E29" s="25"/>
    </row>
    <row r="30" spans="1:5" s="3" customFormat="1" ht="16" customHeight="1">
      <c r="A30" s="38">
        <f>IF(LEFT(B30,2)="No",-0.1,IF(LEFT(B30,7)="Partial",0,IF(LEFT(B30,4)="Full",0.02,"n/a")))</f>
        <v>0.02</v>
      </c>
      <c r="B30" s="41" t="s">
        <v>82</v>
      </c>
      <c r="C30" s="6" t="s">
        <v>60</v>
      </c>
      <c r="E30" s="24"/>
    </row>
    <row r="31" spans="1:5" s="3" customFormat="1" ht="16" customHeight="1">
      <c r="A31" s="38">
        <f>IF(LEFT(B31,2)="No",-0.1,IF(LEFT(B31,7)="Partial",0,IF(LEFT(B31,4)="Full",0.02,"n/a")))</f>
        <v>0.02</v>
      </c>
      <c r="B31" s="41" t="s">
        <v>82</v>
      </c>
      <c r="C31" s="6" t="s">
        <v>61</v>
      </c>
      <c r="E31" s="24"/>
    </row>
    <row r="32" spans="1:5" s="3" customFormat="1" ht="31">
      <c r="A32" s="38">
        <f>IF(LEFT(B32,2)="No",-0.1,IF(LEFT(B32,7)="Partial",0,IF(LEFT(B32,4)="Full",0.02,"n/a")))</f>
        <v>0.02</v>
      </c>
      <c r="B32" s="41" t="s">
        <v>82</v>
      </c>
      <c r="C32" s="6" t="s">
        <v>62</v>
      </c>
      <c r="E32" s="24"/>
    </row>
    <row r="33" spans="1:5" s="3" customFormat="1" ht="16" customHeight="1" thickBot="1">
      <c r="A33" s="39">
        <f>IF(LEFT(B33,2)="No",-0.1,IF(LEFT(B33,7)="Partial",0,IF(LEFT(B33,4)="Full",0.02,"n/a")))</f>
        <v>-0.1</v>
      </c>
      <c r="B33" s="42" t="s">
        <v>83</v>
      </c>
      <c r="C33" s="8" t="s">
        <v>63</v>
      </c>
      <c r="E33" s="25"/>
    </row>
    <row r="34" spans="1:5" s="3" customFormat="1" ht="16" customHeight="1">
      <c r="A34" s="38" t="str">
        <f>IF(LEFT(B34,2)="No",0,IF(LEFT(B34,7)="Partial",0.01,IF(LEFT(B34,4)="Full",0.02,"n/a")))</f>
        <v>n/a</v>
      </c>
      <c r="B34" s="41"/>
      <c r="C34" s="32" t="s">
        <v>64</v>
      </c>
      <c r="E34" s="25"/>
    </row>
    <row r="35" spans="1:5" s="3" customFormat="1" ht="16" customHeight="1">
      <c r="A35" s="38" t="str">
        <f>IF(LEFT(B35,2)="No",0,IF(LEFT(B35,7)="Partial",0.01,IF(LEFT(B35,4)="Full",0.02,"n/a")))</f>
        <v>n/a</v>
      </c>
      <c r="B35" s="41"/>
      <c r="C35" s="33" t="s">
        <v>65</v>
      </c>
      <c r="E35" s="25"/>
    </row>
    <row r="36" spans="1:5" s="3" customFormat="1" ht="16" customHeight="1">
      <c r="A36" s="38" t="str">
        <f>IF(LEFT(B36,2)="No",0,IF(LEFT(B36,7)="Partial",0.01,IF(LEFT(B36,4)="Full",0.02,"n/a")))</f>
        <v>n/a</v>
      </c>
      <c r="B36" s="41"/>
      <c r="C36" s="33" t="s">
        <v>23</v>
      </c>
      <c r="E36" s="25"/>
    </row>
    <row r="37" spans="1:5" s="3" customFormat="1" ht="16" customHeight="1" thickBot="1">
      <c r="A37" s="39" t="str">
        <f>IF(LEFT(B37,2)="No",0,IF(LEFT(B37,7)="Partial",0.01,IF(LEFT(B37,4)="Full",0.02,"n/a")))</f>
        <v>n/a</v>
      </c>
      <c r="B37" s="42"/>
      <c r="C37" s="34" t="s">
        <v>27</v>
      </c>
      <c r="E37" s="25"/>
    </row>
    <row r="38" spans="1:5" ht="8.15" customHeight="1" thickBot="1">
      <c r="C38" s="27"/>
    </row>
    <row r="39" spans="1:5" s="3" customFormat="1" ht="16" customHeight="1" thickBot="1">
      <c r="A39" s="36">
        <f>IF(LEFT(B39,2)="No",0,IF(LEFT(B39,7)="Partial",0.02,IF(LEFT(B39,4)="Full",0.04,"n/a")))</f>
        <v>0</v>
      </c>
      <c r="B39" s="43" t="s">
        <v>83</v>
      </c>
      <c r="C39" s="19" t="s">
        <v>39</v>
      </c>
      <c r="E39" s="24"/>
    </row>
    <row r="40" spans="1:5" s="3" customFormat="1" ht="16" customHeight="1">
      <c r="A40" s="37">
        <f>IF(LEFT(B40,2)="No",-0.1,IF(LEFT(B40,7)="Partial",0,IF(LEFT(B40,4)="Full",0.02,"n/a")))</f>
        <v>-0.1</v>
      </c>
      <c r="B40" s="40" t="s">
        <v>83</v>
      </c>
      <c r="C40" s="6" t="s">
        <v>66</v>
      </c>
      <c r="E40" s="25"/>
    </row>
    <row r="41" spans="1:5" s="3" customFormat="1" ht="31">
      <c r="A41" s="38">
        <f>IF(LEFT(B41,2)="No",-0.1,IF(LEFT(B41,7)="Partial",0,IF(LEFT(B41,4)="Full",0.02,"n/a")))</f>
        <v>-0.1</v>
      </c>
      <c r="B41" s="41" t="s">
        <v>83</v>
      </c>
      <c r="C41" s="6" t="s">
        <v>67</v>
      </c>
      <c r="E41" s="24"/>
    </row>
    <row r="42" spans="1:5" s="3" customFormat="1" ht="16" customHeight="1">
      <c r="A42" s="38">
        <f>IF(LEFT(B42,2)="No",-0.1,IF(LEFT(B42,7)="Partial",0,IF(LEFT(B42,4)="Full",0.02,"n/a")))</f>
        <v>-0.1</v>
      </c>
      <c r="B42" s="41" t="s">
        <v>83</v>
      </c>
      <c r="C42" s="6" t="s">
        <v>68</v>
      </c>
      <c r="E42" s="24"/>
    </row>
    <row r="43" spans="1:5" s="3" customFormat="1" ht="31">
      <c r="A43" s="38">
        <f>IF(LEFT(B43,2)="No",-0.1,IF(LEFT(B43,7)="Partial",0,IF(LEFT(B43,4)="Full",0.02,"n/a")))</f>
        <v>-0.1</v>
      </c>
      <c r="B43" s="41" t="s">
        <v>83</v>
      </c>
      <c r="C43" s="6" t="s">
        <v>12</v>
      </c>
      <c r="E43" s="24"/>
    </row>
    <row r="44" spans="1:5" s="3" customFormat="1" ht="31.5" thickBot="1">
      <c r="A44" s="39">
        <f>IF(LEFT(B44,2)="No",-0.1,IF(LEFT(B44,7)="Partial",0,IF(LEFT(B44,4)="Full",0.02,"n/a")))</f>
        <v>-0.1</v>
      </c>
      <c r="B44" s="42" t="s">
        <v>83</v>
      </c>
      <c r="C44" s="8" t="s">
        <v>14</v>
      </c>
      <c r="E44" s="25"/>
    </row>
    <row r="45" spans="1:5" s="3" customFormat="1" ht="16" customHeight="1">
      <c r="A45" s="37" t="str">
        <f>IF(LEFT(B45,2)="No",0,IF(LEFT(B45,7)="Partial",0.01,IF(LEFT(B45,4)="Full",0.02,"n/a")))</f>
        <v>n/a</v>
      </c>
      <c r="B45" s="40"/>
      <c r="C45" s="32" t="s">
        <v>69</v>
      </c>
      <c r="E45" s="25"/>
    </row>
    <row r="46" spans="1:5" s="3" customFormat="1" ht="31">
      <c r="A46" s="38" t="str">
        <f>IF(LEFT(B46,2)="No",0,IF(LEFT(B46,7)="Partial",0.01,IF(LEFT(B46,4)="Full",0.02,"n/a")))</f>
        <v>n/a</v>
      </c>
      <c r="B46" s="41"/>
      <c r="C46" s="33" t="s">
        <v>70</v>
      </c>
      <c r="E46" s="25"/>
    </row>
    <row r="47" spans="1:5" s="3" customFormat="1" ht="16" customHeight="1">
      <c r="A47" s="38" t="str">
        <f>IF(LEFT(B47,2)="No",0,IF(LEFT(B47,7)="Partial",0.01,IF(LEFT(B47,4)="Full",0.02,"n/a")))</f>
        <v>n/a</v>
      </c>
      <c r="B47" s="41"/>
      <c r="C47" s="33" t="s">
        <v>71</v>
      </c>
      <c r="E47" s="25"/>
    </row>
    <row r="48" spans="1:5" s="3" customFormat="1" ht="16" customHeight="1" thickBot="1">
      <c r="A48" s="39" t="str">
        <f>IF(LEFT(B48,2)="No",0,IF(LEFT(B48,7)="Partial",0.01,IF(LEFT(B48,4)="Full",0.02,"n/a")))</f>
        <v>n/a</v>
      </c>
      <c r="B48" s="42"/>
      <c r="C48" s="34" t="s">
        <v>27</v>
      </c>
      <c r="E48" s="25"/>
    </row>
    <row r="49" spans="1:5" ht="8.15" customHeight="1" thickBot="1">
      <c r="C49" s="27"/>
    </row>
    <row r="50" spans="1:5" s="3" customFormat="1" ht="16" customHeight="1" thickBot="1">
      <c r="A50" s="36">
        <f>IF(LEFT(B50,2)="No",0,IF(LEFT(B50,7)="Partial",0.02,IF(LEFT(B50,4)="Full",0.04,"n/a")))</f>
        <v>0</v>
      </c>
      <c r="B50" s="43" t="s">
        <v>83</v>
      </c>
      <c r="C50" s="19" t="s">
        <v>40</v>
      </c>
      <c r="E50" s="25"/>
    </row>
    <row r="51" spans="1:5" s="3" customFormat="1" ht="31">
      <c r="A51" s="37">
        <f>IF(LEFT(B51,2)="No",-0.1,IF(LEFT(B51,7)="Partial",0,IF(LEFT(B51,4)="Full",0.02,"n/a")))</f>
        <v>-0.1</v>
      </c>
      <c r="B51" s="40" t="s">
        <v>83</v>
      </c>
      <c r="C51" s="6" t="s">
        <v>72</v>
      </c>
      <c r="E51" s="25"/>
    </row>
    <row r="52" spans="1:5" s="3" customFormat="1" ht="16" customHeight="1">
      <c r="A52" s="38">
        <f>IF(LEFT(B52,2)="No",-0.1,IF(LEFT(B52,7)="Partial",0,IF(LEFT(B52,4)="Full",0.02,"n/a")))</f>
        <v>-0.1</v>
      </c>
      <c r="B52" s="41" t="s">
        <v>83</v>
      </c>
      <c r="C52" s="6" t="s">
        <v>73</v>
      </c>
      <c r="E52" s="24"/>
    </row>
    <row r="53" spans="1:5" s="3" customFormat="1" ht="31">
      <c r="A53" s="38">
        <f>IF(LEFT(B53,2)="No",-0.1,IF(LEFT(B53,7)="Partial",0,IF(LEFT(B53,4)="Full",0.02,"n/a")))</f>
        <v>-0.1</v>
      </c>
      <c r="B53" s="41" t="s">
        <v>83</v>
      </c>
      <c r="C53" s="6" t="s">
        <v>74</v>
      </c>
      <c r="E53" s="24"/>
    </row>
    <row r="54" spans="1:5" s="3" customFormat="1" ht="31">
      <c r="A54" s="38">
        <f>IF(LEFT(B54,2)="No",-0.1,IF(LEFT(B54,7)="Partial",0,IF(LEFT(B54,4)="Full",0.02,"n/a")))</f>
        <v>-0.1</v>
      </c>
      <c r="B54" s="41" t="s">
        <v>83</v>
      </c>
      <c r="C54" s="6" t="s">
        <v>13</v>
      </c>
      <c r="E54" s="24"/>
    </row>
    <row r="55" spans="1:5" s="3" customFormat="1" ht="31.5" thickBot="1">
      <c r="A55" s="39">
        <f>IF(LEFT(B55,2)="No",-0.1,IF(LEFT(B55,7)="Partial",0,IF(LEFT(B55,4)="Full",0.02,"n/a")))</f>
        <v>-0.1</v>
      </c>
      <c r="B55" s="42" t="s">
        <v>83</v>
      </c>
      <c r="C55" s="8" t="s">
        <v>15</v>
      </c>
      <c r="E55" s="25"/>
    </row>
    <row r="56" spans="1:5" s="3" customFormat="1" ht="16" customHeight="1">
      <c r="A56" s="38" t="str">
        <f>IF(LEFT(B56,2)="No",0,IF(LEFT(B56,7)="Partial",0.01,IF(LEFT(B56,4)="Full",0.02,"n/a")))</f>
        <v>n/a</v>
      </c>
      <c r="B56" s="41"/>
      <c r="C56" s="32" t="s">
        <v>75</v>
      </c>
      <c r="E56" s="25"/>
    </row>
    <row r="57" spans="1:5" s="3" customFormat="1" ht="16" customHeight="1">
      <c r="A57" s="38" t="str">
        <f>IF(LEFT(B57,2)="No",0,IF(LEFT(B57,7)="Partial",0.01,IF(LEFT(B57,4)="Full",0.02,"n/a")))</f>
        <v>n/a</v>
      </c>
      <c r="B57" s="41"/>
      <c r="C57" s="53" t="s">
        <v>80</v>
      </c>
      <c r="E57" s="25"/>
    </row>
    <row r="58" spans="1:5" s="3" customFormat="1" ht="31">
      <c r="A58" s="38" t="str">
        <f>IF(LEFT(B58,2)="No",0,IF(LEFT(B58,7)="Partial",0.01,IF(LEFT(B58,4)="Full",0.02,"n/a")))</f>
        <v>n/a</v>
      </c>
      <c r="B58" s="41"/>
      <c r="C58" s="33" t="s">
        <v>81</v>
      </c>
      <c r="E58" s="25"/>
    </row>
    <row r="59" spans="1:5" s="3" customFormat="1" ht="16" customHeight="1" thickBot="1">
      <c r="A59" s="39" t="str">
        <f>IF(LEFT(B59,2)="No",0,IF(LEFT(B59,7)="Partial",0.01,IF(LEFT(B59,4)="Full",0.02,"n/a")))</f>
        <v>n/a</v>
      </c>
      <c r="B59" s="42"/>
      <c r="C59" s="34" t="s">
        <v>27</v>
      </c>
      <c r="E59" s="25"/>
    </row>
    <row r="60" spans="1:5" ht="8.15" customHeight="1" thickBot="1">
      <c r="E60" s="25"/>
    </row>
    <row r="61" spans="1:5" s="50" customFormat="1" ht="16" customHeight="1" thickBot="1">
      <c r="A61" s="48">
        <f>IF(LEFT(B61,1)="5",0.05,IF(LEFT(B61,1)="4",0.04,IF(LEFT(B61,1)="3",0.03,IF(LEFT(B61,1)="2",0.02,IF(LEFT(B61,1)="1",0.01,IF(LEFT(B61,1)="O",0,IF(LEFT(B61,1)="L",0,"n/a")))))))</f>
        <v>0</v>
      </c>
      <c r="B61" s="49" t="s">
        <v>84</v>
      </c>
      <c r="C61" s="19" t="s">
        <v>28</v>
      </c>
      <c r="E61" s="51"/>
    </row>
    <row r="62" spans="1:5" s="3" customFormat="1" ht="16" customHeight="1">
      <c r="A62" s="37">
        <f>IF(LEFT(B62,2)="No",-0.1,IF(LEFT(B62,7)="Partial",0,IF(LEFT(B62,4)="Full",0.02,"n/a")))</f>
        <v>-0.1</v>
      </c>
      <c r="B62" s="40" t="s">
        <v>83</v>
      </c>
      <c r="C62" s="6" t="s">
        <v>20</v>
      </c>
      <c r="E62" s="25"/>
    </row>
    <row r="63" spans="1:5" s="3" customFormat="1" ht="16" customHeight="1">
      <c r="A63" s="38">
        <f>IF(LEFT(B63,2)="No",-0.1,IF(LEFT(B63,7)="Partial",0,IF(LEFT(B63,4)="Full",0.02,"n/a")))</f>
        <v>-0.1</v>
      </c>
      <c r="B63" s="41" t="s">
        <v>83</v>
      </c>
      <c r="C63" s="6" t="s">
        <v>42</v>
      </c>
      <c r="E63" s="25"/>
    </row>
    <row r="64" spans="1:5" s="3" customFormat="1" ht="31">
      <c r="A64" s="38">
        <f>IF(LEFT(B64,2)="No",-0.1,IF(LEFT(B64,7)="Partial",0,IF(LEFT(B64,4)="Full",0.02,"n/a")))</f>
        <v>-0.1</v>
      </c>
      <c r="B64" s="41" t="s">
        <v>83</v>
      </c>
      <c r="C64" s="6" t="s">
        <v>22</v>
      </c>
      <c r="E64" s="26"/>
    </row>
    <row r="65" spans="1:5" s="3" customFormat="1" ht="16" customHeight="1">
      <c r="A65" s="38">
        <f>IF(LEFT(B65,2)="No",-0.1,IF(LEFT(B65,7)="Partial",0,IF(LEFT(B65,4)="Full",0.02,"n/a")))</f>
        <v>-0.1</v>
      </c>
      <c r="B65" s="41" t="s">
        <v>83</v>
      </c>
      <c r="C65" s="6" t="s">
        <v>43</v>
      </c>
      <c r="E65" s="26"/>
    </row>
    <row r="66" spans="1:5" ht="16" customHeight="1" thickBot="1">
      <c r="A66" s="39">
        <f>IF(LEFT(B66,2)="No",-0.1,IF(LEFT(B66,7)="Partial",0,IF(LEFT(B66,4)="Full",0.02,"n/a")))</f>
        <v>-0.1</v>
      </c>
      <c r="B66" s="42" t="s">
        <v>83</v>
      </c>
      <c r="C66" s="7" t="s">
        <v>21</v>
      </c>
      <c r="E66" s="25"/>
    </row>
    <row r="67" spans="1:5" s="3" customFormat="1" ht="16" customHeight="1">
      <c r="A67" s="37" t="str">
        <f>IF(LEFT(B67,2)="No",0,IF(LEFT(B67,7)="Partial",0.01,IF(LEFT(B67,4)="Full",0.02,"n/a")))</f>
        <v>n/a</v>
      </c>
      <c r="B67" s="40"/>
      <c r="C67" s="32" t="s">
        <v>24</v>
      </c>
      <c r="E67" s="25"/>
    </row>
    <row r="68" spans="1:5" s="3" customFormat="1" ht="31">
      <c r="A68" s="38" t="str">
        <f>IF(LEFT(B68,2)="No",0,IF(LEFT(B68,7)="Partial",0.01,IF(LEFT(B68,4)="Full",0.02,"n/a")))</f>
        <v>n/a</v>
      </c>
      <c r="B68" s="41"/>
      <c r="C68" s="33" t="s">
        <v>33</v>
      </c>
      <c r="E68" s="25"/>
    </row>
    <row r="69" spans="1:5" s="3" customFormat="1" ht="16" customHeight="1">
      <c r="A69" s="38" t="str">
        <f>IF(LEFT(B69,2)="No",0,IF(LEFT(B69,7)="Partial",0.01,IF(LEFT(B69,4)="Full",0.02,"n/a")))</f>
        <v>n/a</v>
      </c>
      <c r="B69" s="41"/>
      <c r="C69" s="33" t="s">
        <v>25</v>
      </c>
      <c r="E69" s="25"/>
    </row>
    <row r="70" spans="1:5" s="3" customFormat="1" ht="16" customHeight="1" thickBot="1">
      <c r="A70" s="39" t="str">
        <f>IF(LEFT(B70,2)="No",0,IF(LEFT(B70,7)="Partial",0.01,IF(LEFT(B70,4)="Full",0.02,"n/a")))</f>
        <v>n/a</v>
      </c>
      <c r="B70" s="42"/>
      <c r="C70" s="34" t="s">
        <v>27</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3" operator="beginsWith" text="No">
      <formula>LEFT(B6,LEN("No"))="No"</formula>
    </cfRule>
    <cfRule type="beginsWith" dxfId="33" priority="62" operator="beginsWith" text="Partial">
      <formula>LEFT(B6,LEN("Partial"))="Partial"</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6" operator="beginsWith" text="Partial">
      <formula>LEFT(B28,LEN("Partial"))="Partial"</formula>
    </cfRule>
    <cfRule type="beginsWith" dxfId="25" priority="57" operator="beginsWith" text="No">
      <formula>LEFT(B28,LEN("No"))="No"</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3" operator="beginsWith" text="L">
      <formula>LEFT(B61,LEN("L"))="L"</formula>
    </cfRule>
    <cfRule type="beginsWith" dxfId="10" priority="34" operator="beginsWith" text="O">
      <formula>LEFT(B61,LEN("O"))="O"</formula>
    </cfRule>
    <cfRule type="beginsWith" dxfId="9" priority="35" operator="beginsWith" text="1">
      <formula>LEFT(B61,LEN("1"))="1"</formula>
    </cfRule>
    <cfRule type="beginsWith" dxfId="8" priority="36" operator="beginsWith" text="2">
      <formula>LEFT(B61,LEN("2"))="2"</formula>
    </cfRule>
    <cfRule type="beginsWith" dxfId="7" priority="37" operator="beginsWith" text="3">
      <formula>LEFT(B61,LEN("3"))="3"</formula>
    </cfRule>
    <cfRule type="beginsWith" dxfId="6" priority="38" operator="beginsWith" text="4">
      <formula>LEFT(B61,LEN("4"))="4"</formula>
    </cfRule>
    <cfRule type="beginsWith" dxfId="5" priority="39" operator="beginsWith" text="5">
      <formula>LEFT(B61,LEN("5"))="5"</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20" operator="beginsWith" text="No">
      <formula>LEFT(B67,LEN("No"))="No"</formula>
    </cfRule>
    <cfRule type="beginsWith" dxfId="0" priority="19" operator="beginsWith" text="Partial">
      <formula>LEFT(B67,LEN("Partial"))="Partial"</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3"/>
  <sheetViews>
    <sheetView workbookViewId="0">
      <selection activeCell="A3" sqref="A3"/>
    </sheetView>
  </sheetViews>
  <sheetFormatPr defaultRowHeight="14.5"/>
  <cols>
    <col min="1" max="1" width="89.54296875" customWidth="1"/>
  </cols>
  <sheetData>
    <row r="1" spans="1:1" ht="24" thickBot="1">
      <c r="A1" s="18" t="s">
        <v>16</v>
      </c>
    </row>
    <row r="2" spans="1:1" s="20" customFormat="1" ht="16"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thickBot="1">
      <c r="A3" s="17"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A951-CE7D-4269-BD5D-EA29329CB7A8}">
  <dimension ref="A1:K2"/>
  <sheetViews>
    <sheetView workbookViewId="0">
      <selection activeCell="A3" sqref="A3"/>
    </sheetView>
  </sheetViews>
  <sheetFormatPr defaultColWidth="8.81640625" defaultRowHeight="15.5"/>
  <cols>
    <col min="1" max="2" width="10.54296875" style="28" customWidth="1"/>
    <col min="3" max="3" width="30.54296875" style="2" customWidth="1"/>
    <col min="4" max="5" width="8.81640625" style="28"/>
    <col min="6" max="6" width="8.81640625" style="29"/>
    <col min="7" max="7" width="11.54296875" style="28" customWidth="1"/>
    <col min="8" max="11" width="11.54296875" style="29" customWidth="1"/>
    <col min="12" max="16384" width="8.81640625" style="2"/>
  </cols>
  <sheetData>
    <row r="1" spans="1:11" s="4" customFormat="1" ht="24" thickBot="1">
      <c r="A1" s="60" t="s">
        <v>77</v>
      </c>
      <c r="B1" s="61"/>
      <c r="C1" s="61"/>
      <c r="D1" s="61"/>
      <c r="E1" s="61"/>
      <c r="F1" s="61"/>
      <c r="G1" s="61"/>
      <c r="H1" s="61"/>
      <c r="I1" s="61"/>
      <c r="J1" s="61"/>
      <c r="K1" s="61"/>
    </row>
    <row r="2" spans="1:11" ht="34.4" customHeight="1" thickBot="1">
      <c r="A2" s="62" t="s">
        <v>78</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K2"/>
  <sheetViews>
    <sheetView workbookViewId="0">
      <selection activeCell="A2" sqref="A2:K2"/>
    </sheetView>
  </sheetViews>
  <sheetFormatPr defaultColWidth="8.81640625" defaultRowHeight="15.5"/>
  <cols>
    <col min="1" max="2" width="10.54296875" style="28" customWidth="1"/>
    <col min="3" max="3" width="30.54296875" style="2" customWidth="1"/>
    <col min="4" max="5" width="8.81640625" style="28"/>
    <col min="6" max="6" width="8.81640625" style="29"/>
    <col min="7" max="7" width="11.54296875" style="28" customWidth="1"/>
    <col min="8" max="11" width="11.54296875" style="29" customWidth="1"/>
    <col min="12" max="16384" width="8.81640625" style="2"/>
  </cols>
  <sheetData>
    <row r="1" spans="1:11" s="4" customFormat="1" ht="24" thickBot="1">
      <c r="A1" s="60" t="s">
        <v>32</v>
      </c>
      <c r="B1" s="61"/>
      <c r="C1" s="61"/>
      <c r="D1" s="61"/>
      <c r="E1" s="61"/>
      <c r="F1" s="61"/>
      <c r="G1" s="61"/>
      <c r="H1" s="61"/>
      <c r="I1" s="61"/>
      <c r="J1" s="61"/>
      <c r="K1" s="61"/>
    </row>
    <row r="2" spans="1:11" ht="34.4" customHeight="1" thickBot="1">
      <c r="A2" s="62" t="s">
        <v>79</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workbookViewId="0"/>
  </sheetViews>
  <sheetFormatPr defaultRowHeight="14.5"/>
  <cols>
    <col min="1" max="1" width="32.1796875" customWidth="1"/>
    <col min="2" max="2" width="37.54296875" customWidth="1"/>
  </cols>
  <sheetData>
    <row r="1" spans="1:3" ht="24" thickBot="1">
      <c r="A1" s="10" t="s">
        <v>0</v>
      </c>
      <c r="B1" s="11"/>
      <c r="C1" s="11"/>
    </row>
    <row r="2" spans="1:3" ht="16" thickBot="1">
      <c r="A2" s="12" t="s">
        <v>5</v>
      </c>
      <c r="B2" s="1" t="str">
        <f>IF(LEN(A3) &gt; 5,"","&lt;-- What lab goals had already been met at the time of this test (roughly)?")</f>
        <v>&lt;-- What lab goals had already been met at the time of this test (roughly)?</v>
      </c>
    </row>
    <row r="3" spans="1:3" ht="16" thickBot="1">
      <c r="A3" s="15"/>
    </row>
    <row r="4" spans="1:3" ht="16" thickBot="1">
      <c r="A4" s="12" t="s">
        <v>6</v>
      </c>
      <c r="B4" s="1" t="str">
        <f>IF(LEN(A5) &gt; 2,"","&lt;-- What date did the playtest occur (time of day not needed)?")</f>
        <v>&lt;-- What date did the playtest occur (time of day not needed)?</v>
      </c>
    </row>
    <row r="5" spans="1:3" ht="16" thickBot="1">
      <c r="A5" s="16"/>
    </row>
    <row r="6" spans="1:3" ht="16" thickBot="1">
      <c r="A6" s="12" t="s">
        <v>1</v>
      </c>
      <c r="B6" s="1" t="str">
        <f>IF(LEN(A7) &gt; 2,"","&lt;-- Where did the playtest occur (room name, 'tester's apartment', etc.)?")</f>
        <v>&lt;-- Where did the playtest occur (room name, 'tester's apartment', etc.)?</v>
      </c>
    </row>
    <row r="7" spans="1:3" ht="16" thickBot="1">
      <c r="A7" s="15"/>
      <c r="B7" s="9"/>
    </row>
    <row r="8" spans="1:3" ht="16" thickBot="1">
      <c r="A8" s="12" t="s">
        <v>4</v>
      </c>
      <c r="B8" s="1" t="str">
        <f>IF(LEN(A9) &gt; 0,"","&lt;-- Rough total session length in minutes.")</f>
        <v>&lt;-- Rough total session length in minutes.</v>
      </c>
    </row>
    <row r="9" spans="1:3" ht="16" thickBot="1">
      <c r="A9" s="15"/>
      <c r="B9" s="9"/>
    </row>
    <row r="10" spans="1:3" ht="16" thickBot="1">
      <c r="A10" s="13" t="s">
        <v>7</v>
      </c>
      <c r="B10" s="1" t="s">
        <v>8</v>
      </c>
    </row>
    <row r="11" spans="1:3" ht="45" customHeight="1" thickBot="1">
      <c r="A11" s="65"/>
      <c r="B11" s="66"/>
      <c r="C11" s="67"/>
    </row>
    <row r="12" spans="1:3" ht="16"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5" customHeight="1" thickBot="1">
      <c r="A19" s="65"/>
      <c r="B19" s="66"/>
      <c r="C19" s="67"/>
    </row>
    <row r="20" spans="1:3" ht="16"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5" customHeight="1" thickBot="1">
      <c r="A21" s="68"/>
      <c r="B21" s="69"/>
      <c r="C21" s="70"/>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workbookViewId="0"/>
  </sheetViews>
  <sheetFormatPr defaultRowHeight="14.5"/>
  <cols>
    <col min="1" max="1" width="32.1796875" customWidth="1"/>
    <col min="2" max="2" width="37.54296875" customWidth="1"/>
  </cols>
  <sheetData>
    <row r="1" spans="1:3" ht="24" thickBot="1">
      <c r="A1" s="10" t="s">
        <v>17</v>
      </c>
      <c r="B1" s="11"/>
      <c r="C1" s="11"/>
    </row>
    <row r="2" spans="1:3" ht="16" thickBot="1">
      <c r="A2" s="12" t="s">
        <v>5</v>
      </c>
      <c r="B2" s="1" t="str">
        <f>IF(LEN(A3) &gt; 5,"","&lt;-- What lab goals had already been met at the time of this test (roughly)?")</f>
        <v>&lt;-- What lab goals had already been met at the time of this test (roughly)?</v>
      </c>
    </row>
    <row r="3" spans="1:3" ht="16" thickBot="1">
      <c r="A3" s="15"/>
    </row>
    <row r="4" spans="1:3" ht="16" thickBot="1">
      <c r="A4" s="12" t="s">
        <v>6</v>
      </c>
      <c r="B4" s="1" t="str">
        <f>IF(LEN(A5) &gt; 2,"","&lt;-- What date did the playtest occur (time of day not needed)?")</f>
        <v>&lt;-- What date did the playtest occur (time of day not needed)?</v>
      </c>
    </row>
    <row r="5" spans="1:3" ht="16" thickBot="1">
      <c r="A5" s="16"/>
    </row>
    <row r="6" spans="1:3" ht="16" thickBot="1">
      <c r="A6" s="12" t="s">
        <v>1</v>
      </c>
      <c r="B6" s="1" t="str">
        <f>IF(LEN(A7) &gt; 2,"","&lt;-- Where did the playtest occur (room name, 'tester's apartment', etc.)?")</f>
        <v>&lt;-- Where did the playtest occur (room name, 'tester's apartment', etc.)?</v>
      </c>
    </row>
    <row r="7" spans="1:3" ht="16" thickBot="1">
      <c r="A7" s="15"/>
      <c r="B7" s="9"/>
    </row>
    <row r="8" spans="1:3" ht="16" thickBot="1">
      <c r="A8" s="12" t="s">
        <v>4</v>
      </c>
      <c r="B8" s="1" t="str">
        <f>IF(LEN(A9) &gt; 0,"","&lt;-- Rough total session length in minutes.")</f>
        <v>&lt;-- Rough total session length in minutes.</v>
      </c>
    </row>
    <row r="9" spans="1:3" ht="16" thickBot="1">
      <c r="A9" s="15"/>
      <c r="B9" s="9"/>
    </row>
    <row r="10" spans="1:3" ht="16" thickBot="1">
      <c r="A10" s="13" t="s">
        <v>7</v>
      </c>
      <c r="B10" s="1" t="s">
        <v>8</v>
      </c>
    </row>
    <row r="11" spans="1:3" ht="45" customHeight="1" thickBot="1">
      <c r="A11" s="65"/>
      <c r="B11" s="66"/>
      <c r="C11" s="67"/>
    </row>
    <row r="12" spans="1:3" ht="16"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5" customHeight="1" thickBot="1">
      <c r="A19" s="65"/>
      <c r="B19" s="66"/>
      <c r="C19" s="67"/>
    </row>
    <row r="20" spans="1:3" ht="16"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5" customHeight="1" thickBot="1">
      <c r="A21" s="68"/>
      <c r="B21" s="69"/>
      <c r="C21" s="70"/>
    </row>
  </sheetData>
  <mergeCells count="6">
    <mergeCell ref="A21:C21"/>
    <mergeCell ref="A11:C11"/>
    <mergeCell ref="A13:C13"/>
    <mergeCell ref="A15:C15"/>
    <mergeCell ref="A17:C17"/>
    <mergeCell ref="A19:C19"/>
  </mergeCells>
  <dataValidations disablePrompts="1"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workbookViewId="0"/>
  </sheetViews>
  <sheetFormatPr defaultRowHeight="14.5"/>
  <cols>
    <col min="1" max="1" width="32.1796875" customWidth="1"/>
    <col min="2" max="2" width="37.54296875" customWidth="1"/>
  </cols>
  <sheetData>
    <row r="1" spans="1:3" ht="24" thickBot="1">
      <c r="A1" s="10" t="s">
        <v>18</v>
      </c>
      <c r="B1" s="11"/>
      <c r="C1" s="11"/>
    </row>
    <row r="2" spans="1:3" ht="16" thickBot="1">
      <c r="A2" s="12" t="s">
        <v>5</v>
      </c>
      <c r="B2" s="1" t="str">
        <f>IF(LEN(A3) &gt; 5,"","&lt;-- What lab goals had already been met at the time of this test (roughly)?")</f>
        <v>&lt;-- What lab goals had already been met at the time of this test (roughly)?</v>
      </c>
    </row>
    <row r="3" spans="1:3" ht="16" thickBot="1">
      <c r="A3" s="15"/>
    </row>
    <row r="4" spans="1:3" ht="16" thickBot="1">
      <c r="A4" s="12" t="s">
        <v>6</v>
      </c>
      <c r="B4" s="1" t="str">
        <f>IF(LEN(A5) &gt; 2,"","&lt;-- What date did the playtest occur (time of day not needed)?")</f>
        <v>&lt;-- What date did the playtest occur (time of day not needed)?</v>
      </c>
    </row>
    <row r="5" spans="1:3" ht="16" thickBot="1">
      <c r="A5" s="16"/>
    </row>
    <row r="6" spans="1:3" ht="16" thickBot="1">
      <c r="A6" s="12" t="s">
        <v>1</v>
      </c>
      <c r="B6" s="1" t="str">
        <f>IF(LEN(A7) &gt; 2,"","&lt;-- Where did the playtest occur (room name, 'tester's apartment', etc.)?")</f>
        <v>&lt;-- Where did the playtest occur (room name, 'tester's apartment', etc.)?</v>
      </c>
    </row>
    <row r="7" spans="1:3" ht="16" thickBot="1">
      <c r="A7" s="15"/>
      <c r="B7" s="9"/>
    </row>
    <row r="8" spans="1:3" ht="16" thickBot="1">
      <c r="A8" s="12" t="s">
        <v>4</v>
      </c>
      <c r="B8" s="1" t="str">
        <f>IF(LEN(A9) &gt; 0,"","&lt;-- Rough total session length in minutes.")</f>
        <v>&lt;-- Rough total session length in minutes.</v>
      </c>
    </row>
    <row r="9" spans="1:3" ht="16" thickBot="1">
      <c r="A9" s="15"/>
      <c r="B9" s="9"/>
    </row>
    <row r="10" spans="1:3" ht="16" thickBot="1">
      <c r="A10" s="13" t="s">
        <v>7</v>
      </c>
      <c r="B10" s="1" t="s">
        <v>8</v>
      </c>
    </row>
    <row r="11" spans="1:3" ht="45" customHeight="1" thickBot="1">
      <c r="A11" s="65"/>
      <c r="B11" s="66"/>
      <c r="C11" s="67"/>
    </row>
    <row r="12" spans="1:3" ht="16"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5" customHeight="1" thickBot="1">
      <c r="A19" s="65"/>
      <c r="B19" s="66"/>
      <c r="C19" s="67"/>
    </row>
    <row r="20" spans="1:3" ht="16"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5"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workbookViewId="0"/>
  </sheetViews>
  <sheetFormatPr defaultRowHeight="14.5"/>
  <cols>
    <col min="1" max="1" width="32.1796875" customWidth="1"/>
    <col min="2" max="2" width="37.54296875" customWidth="1"/>
  </cols>
  <sheetData>
    <row r="1" spans="1:3" ht="24" thickBot="1">
      <c r="A1" s="10" t="s">
        <v>19</v>
      </c>
      <c r="B1" s="11"/>
      <c r="C1" s="11"/>
    </row>
    <row r="2" spans="1:3" ht="16" thickBot="1">
      <c r="A2" s="12" t="s">
        <v>5</v>
      </c>
      <c r="B2" s="1" t="str">
        <f>IF(LEN(A3) &gt; 5,"","&lt;-- What lab goals had already been met at the time of this test (roughly)?")</f>
        <v>&lt;-- What lab goals had already been met at the time of this test (roughly)?</v>
      </c>
    </row>
    <row r="3" spans="1:3" ht="16" thickBot="1">
      <c r="A3" s="15"/>
    </row>
    <row r="4" spans="1:3" ht="16" thickBot="1">
      <c r="A4" s="12" t="s">
        <v>6</v>
      </c>
      <c r="B4" s="1" t="str">
        <f>IF(LEN(A5) &gt; 2,"","&lt;-- What date did the playtest occur (time of day not needed)?")</f>
        <v>&lt;-- What date did the playtest occur (time of day not needed)?</v>
      </c>
    </row>
    <row r="5" spans="1:3" ht="16" thickBot="1">
      <c r="A5" s="16"/>
    </row>
    <row r="6" spans="1:3" ht="16" thickBot="1">
      <c r="A6" s="12" t="s">
        <v>1</v>
      </c>
      <c r="B6" s="1" t="str">
        <f>IF(LEN(A7) &gt; 2,"","&lt;-- Where did the playtest occur (room name, 'tester's apartment', etc.)?")</f>
        <v>&lt;-- Where did the playtest occur (room name, 'tester's apartment', etc.)?</v>
      </c>
    </row>
    <row r="7" spans="1:3" ht="16" thickBot="1">
      <c r="A7" s="15"/>
      <c r="B7" s="9"/>
    </row>
    <row r="8" spans="1:3" ht="16" thickBot="1">
      <c r="A8" s="12" t="s">
        <v>4</v>
      </c>
      <c r="B8" s="1" t="str">
        <f>IF(LEN(A9) &gt; 0,"","&lt;-- Rough total session length in minutes.")</f>
        <v>&lt;-- Rough total session length in minutes.</v>
      </c>
    </row>
    <row r="9" spans="1:3" ht="16" thickBot="1">
      <c r="A9" s="15"/>
      <c r="B9" s="9"/>
    </row>
    <row r="10" spans="1:3" ht="16" thickBot="1">
      <c r="A10" s="13" t="s">
        <v>7</v>
      </c>
      <c r="B10" s="1" t="s">
        <v>8</v>
      </c>
    </row>
    <row r="11" spans="1:3" ht="45" customHeight="1" thickBot="1">
      <c r="A11" s="65"/>
      <c r="B11" s="66"/>
      <c r="C11" s="67"/>
    </row>
    <row r="12" spans="1:3" ht="16"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5" customHeight="1" thickBot="1">
      <c r="A19" s="65"/>
      <c r="B19" s="66"/>
      <c r="C19" s="67"/>
    </row>
    <row r="20" spans="1:3" ht="16"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5"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Requirements</vt:lpstr>
      <vt:lpstr>Post-Mortem</vt:lpstr>
      <vt:lpstr>Level Plan</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2024-12-10T22:46:38Z</dcterms:modified>
</cp:coreProperties>
</file>