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anacondapy\Course\"/>
    </mc:Choice>
  </mc:AlternateContent>
  <xr:revisionPtr revIDLastSave="0" documentId="13_ncr:1_{0A9F4AB9-2C55-4D63-B722-87D74A0AC9B5}" xr6:coauthVersionLast="47" xr6:coauthVersionMax="47" xr10:uidLastSave="{00000000-0000-0000-0000-000000000000}"/>
  <bookViews>
    <workbookView xWindow="2700" yWindow="2790" windowWidth="22800" windowHeight="11385" xr2:uid="{00000000-000D-0000-FFFF-FFFF00000000}"/>
  </bookViews>
  <sheets>
    <sheet name="Invoice" sheetId="1" r:id="rId1"/>
    <sheet name="Lists" sheetId="2" r:id="rId2"/>
  </sheets>
  <definedNames>
    <definedName name="company_name">Invoice!$B$1</definedName>
    <definedName name="RowTitleRegion1..C7">#REF!</definedName>
    <definedName name="RowTitleRegion2..G5">#REF!</definedName>
    <definedName name="RowTitleRegion3..G2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5" i="1" l="1"/>
  <c r="N36" i="1"/>
  <c r="N37" i="1"/>
  <c r="N4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8" i="1"/>
  <c r="N39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N41" i="1" l="1"/>
  <c r="N43" i="1" s="1"/>
  <c r="N46" i="1" s="1"/>
</calcChain>
</file>

<file path=xl/sharedStrings.xml><?xml version="1.0" encoding="utf-8"?>
<sst xmlns="http://schemas.openxmlformats.org/spreadsheetml/2006/main" count="101" uniqueCount="71">
  <si>
    <t xml:space="preserve">To: 
Denise Harding 
Evoke Learning York Region Corp.
458 Donald Court
Newmarket, ON 
L3X 2L9 </t>
  </si>
  <si>
    <t>Invoice Number:</t>
  </si>
  <si>
    <t>Invoice Date:</t>
  </si>
  <si>
    <t>#</t>
  </si>
  <si>
    <t>Hours</t>
  </si>
  <si>
    <t>Your Rate</t>
  </si>
  <si>
    <t>Price</t>
  </si>
  <si>
    <t>Name of other tutor if client is shared</t>
  </si>
  <si>
    <t>Total</t>
  </si>
  <si>
    <t>Parent (First Name, Last Name)</t>
  </si>
  <si>
    <t>Student (First Name, Last Name)</t>
  </si>
  <si>
    <t>Client Type</t>
  </si>
  <si>
    <t>Services List</t>
  </si>
  <si>
    <t>Academic Strategist</t>
  </si>
  <si>
    <t>ADHD Coaching</t>
  </si>
  <si>
    <t>Consulting</t>
  </si>
  <si>
    <t>Intake session</t>
  </si>
  <si>
    <t>Math Diagnostic</t>
  </si>
  <si>
    <t>Services</t>
  </si>
  <si>
    <t>Length of Sessions</t>
  </si>
  <si>
    <t>Session Lengths</t>
  </si>
  <si>
    <t>30 Minutes</t>
  </si>
  <si>
    <t>60 Minutes</t>
  </si>
  <si>
    <t>90 Minutes</t>
  </si>
  <si>
    <t>45 Minutes</t>
  </si>
  <si>
    <t>Academic Coaching</t>
  </si>
  <si>
    <t>Reading Assessment</t>
  </si>
  <si>
    <t>Postsecondary Planning</t>
  </si>
  <si>
    <t>Reading Remediation</t>
  </si>
  <si>
    <t>Transition to Postsecondary</t>
  </si>
  <si>
    <t>Tutoring</t>
  </si>
  <si>
    <t>Parent Coaching</t>
  </si>
  <si>
    <t>Financial Literacy</t>
  </si>
  <si>
    <t>Math Remediation</t>
  </si>
  <si>
    <t>Make-up Session Dates</t>
  </si>
  <si>
    <t>Regular Session Dates</t>
  </si>
  <si>
    <t>Remaining Make-up Session Hours/Minutes</t>
  </si>
  <si>
    <t>Ryan Scott</t>
  </si>
  <si>
    <t>Tyler Day</t>
  </si>
  <si>
    <t>Ella Brown</t>
  </si>
  <si>
    <t>David Harper</t>
  </si>
  <si>
    <t>Luca Rizzello</t>
  </si>
  <si>
    <t>Daniel Rincon</t>
  </si>
  <si>
    <t>Flavia Arias</t>
  </si>
  <si>
    <t>Christian Tavares</t>
  </si>
  <si>
    <t>Terri-Anne Day</t>
  </si>
  <si>
    <t>Nicole Brown</t>
  </si>
  <si>
    <t>Angela Amador</t>
  </si>
  <si>
    <t>Flavia Torres</t>
  </si>
  <si>
    <t>Melissa Tavares</t>
  </si>
  <si>
    <t>High School</t>
  </si>
  <si>
    <t>Elementary</t>
  </si>
  <si>
    <t>May 3, 10, 17, 24</t>
  </si>
  <si>
    <t>May 2, 9, 16, 30</t>
  </si>
  <si>
    <t>May 2, 3, 4, 5, 6, 9, 10, 11, 12, 13, 16, 17, 18, 19, 20, 25, 26, 27, 28, 29</t>
  </si>
  <si>
    <t>May 3, 5, 10, 12, 17, 19, 24, 26</t>
  </si>
  <si>
    <t>May 2, 4, 6, 9, 11, 13, 16, 18, 20, 25, 27, 30</t>
  </si>
  <si>
    <t>May 3, 6, 10, 13, 17, 20, 24, 27</t>
  </si>
  <si>
    <t>May 4, 7, 11, 14, 18, 21, 25, 28</t>
  </si>
  <si>
    <t>Brittany Runeckles</t>
  </si>
  <si>
    <t>4639 W 10th Avenue</t>
  </si>
  <si>
    <t>Vancouver, BC, V6R2J3</t>
  </si>
  <si>
    <t>Phone Number: (289)926-7310</t>
  </si>
  <si>
    <t>Email: brittanyruneckles@gmail.com</t>
  </si>
  <si>
    <t>May Proposed 2022</t>
  </si>
  <si>
    <t>End of Services May 30</t>
  </si>
  <si>
    <t>Yes</t>
  </si>
  <si>
    <t>Laurie Scott</t>
  </si>
  <si>
    <t>Natasha David-Harper</t>
  </si>
  <si>
    <t>Angela Giancaterini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</si>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</sst>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&lt;=9999999]###\-####;\(###\)\ ###\-####"/>
    <numFmt numFmtId="165" formatCode="mmmm\ d\,\ yyyy"/>
    <numFmt numFmtId="166" formatCode="00000"/>
  </numFmts>
  <fonts count="27">
    <font>
      <sz val="11"/>
      <color rgb="FF0F5666"/>
      <name val="Arial"/>
    </font>
    <font>
      <sz val="11"/>
      <color rgb="FF0F5666"/>
      <name val="Calibri"/>
    </font>
    <font>
      <b/>
      <sz val="25"/>
      <color rgb="FFFFFFFF"/>
      <name val="Calibri"/>
    </font>
    <font>
      <b/>
      <sz val="25"/>
      <color theme="0"/>
      <name val="Calibri"/>
    </font>
    <font>
      <b/>
      <sz val="25"/>
      <color theme="0"/>
      <name val="Arial"/>
    </font>
    <font>
      <sz val="11"/>
      <color rgb="FF062229"/>
      <name val="Calibri"/>
    </font>
    <font>
      <sz val="11"/>
      <name val="Arial"/>
    </font>
    <font>
      <u/>
      <sz val="11"/>
      <color rgb="FF062229"/>
      <name val="Arial"/>
    </font>
    <font>
      <sz val="12"/>
      <color rgb="FF16515F"/>
      <name val="Calibri"/>
    </font>
    <font>
      <sz val="11"/>
      <color rgb="FF16515F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FF0000"/>
      <name val="Calibri"/>
    </font>
    <font>
      <sz val="14"/>
      <color rgb="FF21798F"/>
      <name val="Calibri"/>
    </font>
    <font>
      <sz val="11"/>
      <color rgb="FFFF0000"/>
      <name val="Arial"/>
    </font>
    <font>
      <sz val="11"/>
      <color theme="1"/>
      <name val="Calibri"/>
    </font>
    <font>
      <sz val="11"/>
      <color rgb="FF464646"/>
      <name val="Calibri"/>
    </font>
    <font>
      <b/>
      <sz val="11"/>
      <name val="Arial"/>
      <family val="2"/>
    </font>
    <font>
      <sz val="11"/>
      <name val="Arial"/>
      <family val="2"/>
    </font>
    <font>
      <sz val="14"/>
      <color rgb="FF21798F"/>
      <name val="Calibri"/>
      <family val="2"/>
    </font>
    <font>
      <sz val="11"/>
      <color rgb="FF0F5666"/>
      <name val="Arial"/>
      <family val="2"/>
    </font>
    <font>
      <sz val="11"/>
      <name val="Calibri"/>
      <family val="2"/>
    </font>
    <font>
      <sz val="11"/>
      <color rgb="FF0F5666"/>
      <name val="Arial"/>
    </font>
    <font>
      <sz val="12"/>
      <color theme="1"/>
      <name val="Calibri"/>
    </font>
    <font>
      <sz val="11"/>
      <color theme="1"/>
      <name val="Arial"/>
    </font>
    <font>
      <sz val="11"/>
      <color rgb="FF000000"/>
      <name val="Roboto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1798F"/>
        <bgColor rgb="FF21798F"/>
      </patternFill>
    </fill>
    <fill>
      <patternFill patternType="solid">
        <fgColor rgb="FF79CBDF"/>
        <bgColor rgb="FF79CBDF"/>
      </patternFill>
    </fill>
    <fill>
      <patternFill patternType="solid">
        <fgColor rgb="FFD2EDF4"/>
        <bgColor rgb="FFD2ED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6DCEA"/>
      </bottom>
      <diagonal/>
    </border>
    <border>
      <left/>
      <right/>
      <top/>
      <bottom style="thick">
        <color rgb="FFA6DCEA"/>
      </bottom>
      <diagonal/>
    </border>
    <border>
      <left/>
      <right/>
      <top style="thick">
        <color rgb="FFA6DCEA"/>
      </top>
      <bottom/>
      <diagonal/>
    </border>
    <border>
      <left/>
      <right/>
      <top style="thick">
        <color rgb="FFDEF5FA"/>
      </top>
      <bottom/>
      <diagonal/>
    </border>
    <border>
      <left/>
      <right/>
      <top style="thick">
        <color rgb="FFDEF5FA"/>
      </top>
      <bottom/>
      <diagonal/>
    </border>
    <border>
      <left/>
      <right/>
      <top style="thick">
        <color rgb="FFDEF5FA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1FADCC"/>
      </right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4" fontId="1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44" fontId="16" fillId="0" borderId="10" xfId="0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10" fontId="16" fillId="0" borderId="10" xfId="0" applyNumberFormat="1" applyFont="1" applyBorder="1" applyAlignment="1">
      <alignment horizontal="right" vertical="center"/>
    </xf>
    <xf numFmtId="44" fontId="16" fillId="4" borderId="10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8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6" fontId="13" fillId="0" borderId="15" xfId="0" applyNumberFormat="1" applyFont="1" applyBorder="1" applyAlignment="1">
      <alignment horizontal="center" vertical="center"/>
    </xf>
    <xf numFmtId="44" fontId="13" fillId="0" borderId="1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0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 wrapText="1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44" fontId="1" fillId="0" borderId="0" xfId="0" applyNumberFormat="1" applyFont="1" applyAlignment="1" applyProtection="1">
      <alignment horizontal="center" vertical="center"/>
      <protection locked="0"/>
    </xf>
    <xf numFmtId="2" fontId="0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8" fillId="0" borderId="17" xfId="0" applyFont="1" applyBorder="1" applyAlignment="1">
      <alignment horizontal="left" vertical="top" wrapText="1"/>
    </xf>
    <xf numFmtId="1" fontId="20" fillId="0" borderId="1" xfId="0" applyNumberFormat="1" applyFont="1" applyFill="1" applyBorder="1" applyAlignment="1" applyProtection="1">
      <alignment horizontal="left" wrapText="1"/>
      <protection locked="0"/>
    </xf>
    <xf numFmtId="165" fontId="20" fillId="0" borderId="0" xfId="0" applyNumberFormat="1" applyFont="1" applyAlignment="1" applyProtection="1">
      <alignment horizontal="left" vertical="center" wrapText="1"/>
      <protection locked="0"/>
    </xf>
    <xf numFmtId="0" fontId="6" fillId="0" borderId="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2" fillId="0" borderId="0" xfId="0" applyFont="1" applyAlignment="1" applyProtection="1">
      <alignment horizontal="left" vertic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25" fillId="6" borderId="0" xfId="0" applyFont="1" applyFill="1" applyAlignment="1" applyProtection="1">
      <alignment horizontal="left" vertical="center" wrapText="1"/>
      <protection locked="0"/>
    </xf>
    <xf numFmtId="0" fontId="6" fillId="0" borderId="7" xfId="0" applyFont="1" applyBorder="1" applyAlignment="1">
      <alignment horizontal="left" vertical="center" wrapText="1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6" fillId="0" borderId="3" xfId="0" applyFont="1" applyBorder="1" applyAlignment="1" applyProtection="1">
      <alignment horizontal="left" vertical="center" wrapText="1"/>
      <protection locked="0"/>
    </xf>
    <xf numFmtId="0" fontId="5" fillId="7" borderId="9" xfId="0" applyFont="1" applyFill="1" applyBorder="1" applyAlignment="1" applyProtection="1">
      <alignment horizontal="left" vertical="center" wrapText="1"/>
      <protection locked="0"/>
    </xf>
    <xf numFmtId="0" fontId="26" fillId="0" borderId="9" xfId="0" applyFont="1" applyBorder="1" applyAlignment="1" applyProtection="1">
      <alignment horizontal="left" vertical="center" wrapText="1"/>
      <protection locked="0"/>
    </xf>
    <xf numFmtId="0" fontId="5" fillId="5" borderId="8" xfId="0" applyFont="1" applyFill="1" applyBorder="1" applyAlignment="1">
      <alignment horizontal="left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 wrapText="1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26" fillId="0" borderId="4" xfId="0" applyFont="1" applyBorder="1" applyAlignment="1" applyProtection="1">
      <alignment horizontal="left" vertical="center" wrapText="1"/>
      <protection locked="0"/>
    </xf>
    <xf numFmtId="164" fontId="5" fillId="4" borderId="5" xfId="0" applyNumberFormat="1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164" fontId="5" fillId="4" borderId="8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7" fillId="7" borderId="9" xfId="0" quotePrefix="1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17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5666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scheme val="none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rgb="FF79CBDF"/>
          <bgColor rgb="FF79CBDF"/>
        </patternFill>
      </fill>
    </dxf>
    <dxf>
      <fill>
        <patternFill patternType="solid">
          <fgColor rgb="FFA6DCEA"/>
          <bgColor rgb="FFA6DCEA"/>
        </patternFill>
      </fill>
    </dxf>
    <dxf>
      <fill>
        <patternFill patternType="none"/>
      </fill>
    </dxf>
    <dxf>
      <fill>
        <patternFill patternType="solid">
          <fgColor rgb="FFD2EDF4"/>
          <bgColor rgb="FFD2EDF4"/>
        </patternFill>
      </fill>
    </dxf>
    <dxf>
      <fill>
        <patternFill patternType="none"/>
      </fill>
    </dxf>
    <dxf>
      <fill>
        <patternFill patternType="none"/>
      </fill>
    </dxf>
  </dxfs>
  <tableStyles count="1">
    <tableStyle name="Invoice-style" pivot="0" count="4" xr9:uid="{00000000-0011-0000-FFFF-FFFF00000000}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2:O40" headerRowDxfId="10" headerRowBorderDxfId="9">
  <tableColumns count="14">
    <tableColumn id="1" xr3:uid="{00000000-0010-0000-0000-000001000000}" name="#"/>
    <tableColumn id="2" xr3:uid="{00000000-0010-0000-0000-000002000000}" name="Student (First Name, Last Name)"/>
    <tableColumn id="7" xr3:uid="{BA7774D2-BFAA-0542-A34D-1697823D4E53}" name="Parent (First Name, Last Name)" dataDxfId="8"/>
    <tableColumn id="8" xr3:uid="{7E6E4E32-9B20-E44A-BF8B-906461035B35}" name="Client Type" dataDxfId="7"/>
    <tableColumn id="9" xr3:uid="{49DC16B0-A84E-874D-8DA7-15699293F706}" name="Services" dataDxfId="6"/>
    <tableColumn id="11" xr3:uid="{3063A540-6182-1444-8074-8915D3B74CC0}" name="Regular Session Dates" dataDxfId="5"/>
    <tableColumn id="10" xr3:uid="{665BB7C9-137F-7943-979B-2BFCDB698C82}" name="Make-up Session Dates" dataDxfId="4"/>
    <tableColumn id="13" xr3:uid="{CA87F3DE-50C5-0948-9137-9B29E5CB34BE}" name="Remaining Make-up Session Hours/Minutes" dataDxfId="3"/>
    <tableColumn id="12" xr3:uid="{32E409EB-AB23-0F4A-AB95-E447CB1CA18E}" name="Length of Sessions" dataDxfId="2"/>
    <tableColumn id="3" xr3:uid="{00000000-0010-0000-0000-000003000000}" name="Hours"/>
    <tableColumn id="4" xr3:uid="{00000000-0010-0000-0000-000004000000}" name="Your Rate"/>
    <tableColumn id="14" xr3:uid="{812F506A-48D7-DD4C-B0B8-AE16374BCC41}" name="Column1" dataDxfId="1"/>
    <tableColumn id="5" xr3:uid="{00000000-0010-0000-0000-000005000000}" name="Price" dataDxfId="0">
      <calculatedColumnFormula>SUM(Invoice!$K13*Invoice!$L13)</calculatedColumnFormula>
    </tableColumn>
    <tableColumn id="6" xr3:uid="{00000000-0010-0000-0000-000006000000}" name="Name of other tutor if client is shared"/>
  </tableColumns>
  <tableStyleInfo name="Invoi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FF811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6515F"/>
    <pageSetUpPr fitToPage="1"/>
  </sheetPr>
  <dimension ref="A1:T1019"/>
  <sheetViews>
    <sheetView showGridLines="0" tabSelected="1" topLeftCell="E1" zoomScale="55" zoomScaleNormal="55" workbookViewId="0">
      <selection activeCell="F6" sqref="F6"/>
    </sheetView>
  </sheetViews>
  <sheetFormatPr defaultColWidth="12.625" defaultRowHeight="15" customHeight="1"/>
  <cols>
    <col min="1" max="1" width="11.5" customWidth="1"/>
    <col min="2" max="2" width="11.625" customWidth="1"/>
    <col min="3" max="3" width="32.125" bestFit="1" customWidth="1"/>
    <col min="4" max="4" width="31" style="27" bestFit="1" customWidth="1"/>
    <col min="5" max="5" width="11.5" style="27" bestFit="1" customWidth="1"/>
    <col min="6" max="6" width="31.625" style="27" customWidth="1"/>
    <col min="7" max="7" width="41" style="27" customWidth="1"/>
    <col min="8" max="9" width="41" style="46" customWidth="1"/>
    <col min="10" max="10" width="31.625" style="27" customWidth="1"/>
    <col min="11" max="12" width="20.875" customWidth="1"/>
    <col min="13" max="13" width="20.875" style="59" customWidth="1"/>
    <col min="14" max="14" width="20.875" customWidth="1"/>
    <col min="15" max="15" width="37" bestFit="1" customWidth="1"/>
    <col min="18" max="18" width="24.875" customWidth="1"/>
    <col min="19" max="19" width="26.375" customWidth="1"/>
    <col min="20" max="20" width="26.375" style="24" customWidth="1"/>
    <col min="21" max="21" width="21.125" customWidth="1"/>
    <col min="22" max="22" width="16.125" customWidth="1"/>
    <col min="24" max="24" width="23.125" customWidth="1"/>
    <col min="26" max="26" width="20" customWidth="1"/>
  </cols>
  <sheetData>
    <row r="1" spans="1:15" ht="32.25" customHeight="1" thickBot="1">
      <c r="A1" s="1"/>
      <c r="B1" s="65" t="s">
        <v>59</v>
      </c>
      <c r="C1" s="66"/>
      <c r="D1" s="29"/>
      <c r="E1" s="29"/>
      <c r="F1" s="29"/>
      <c r="G1" s="29"/>
      <c r="H1" s="29"/>
      <c r="I1" s="29"/>
      <c r="J1" s="29"/>
      <c r="K1" s="2"/>
      <c r="L1" s="2"/>
      <c r="M1" s="29"/>
      <c r="N1" s="3"/>
      <c r="O1" s="4"/>
    </row>
    <row r="2" spans="1:15" ht="17.25" customHeight="1" thickTop="1">
      <c r="B2" s="74" t="s">
        <v>60</v>
      </c>
      <c r="C2" s="75"/>
      <c r="D2" s="25"/>
      <c r="E2" s="25"/>
      <c r="F2" s="25"/>
      <c r="G2" s="25"/>
      <c r="H2" s="45"/>
      <c r="I2" s="45"/>
      <c r="J2" s="25"/>
      <c r="K2" s="76"/>
      <c r="L2" s="77"/>
      <c r="M2" s="64"/>
      <c r="N2" s="5"/>
      <c r="O2" s="6"/>
    </row>
    <row r="3" spans="1:15" ht="13.5" customHeight="1">
      <c r="B3" s="67" t="s">
        <v>61</v>
      </c>
      <c r="C3" s="68"/>
      <c r="D3" s="25"/>
      <c r="E3" s="25"/>
      <c r="F3" s="25"/>
      <c r="G3" s="25"/>
      <c r="H3" s="45"/>
      <c r="I3" s="45"/>
      <c r="J3" s="25"/>
      <c r="K3" s="78"/>
      <c r="L3" s="70"/>
      <c r="M3" s="57"/>
      <c r="N3" s="7"/>
      <c r="O3" s="6"/>
    </row>
    <row r="4" spans="1:15" ht="13.5" customHeight="1">
      <c r="B4" s="67" t="s">
        <v>62</v>
      </c>
      <c r="C4" s="68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</row>
    <row r="5" spans="1:15" ht="13.5" customHeight="1">
      <c r="B5" s="81" t="s">
        <v>63</v>
      </c>
      <c r="C5" s="68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</row>
    <row r="6" spans="1:15" ht="30.75" customHeight="1">
      <c r="B6" s="6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</row>
    <row r="7" spans="1:15" ht="15.95" customHeight="1">
      <c r="B7" s="82" t="s">
        <v>0</v>
      </c>
      <c r="C7" s="82"/>
      <c r="D7" s="26"/>
      <c r="E7" s="26"/>
      <c r="F7" s="26"/>
      <c r="G7" s="26"/>
      <c r="H7" s="26"/>
      <c r="I7" s="26"/>
      <c r="J7" s="26"/>
      <c r="K7" s="10"/>
      <c r="L7" s="11" t="s">
        <v>1</v>
      </c>
      <c r="M7" s="11"/>
      <c r="N7" s="55" t="s">
        <v>64</v>
      </c>
      <c r="O7" s="12"/>
    </row>
    <row r="8" spans="1:15" ht="19.5" customHeight="1">
      <c r="B8" s="82"/>
      <c r="C8" s="82"/>
      <c r="K8" s="10"/>
      <c r="L8" s="13" t="s">
        <v>2</v>
      </c>
      <c r="M8" s="13"/>
      <c r="N8" s="56">
        <v>44687</v>
      </c>
      <c r="O8" s="12"/>
    </row>
    <row r="9" spans="1:15" ht="19.5" customHeight="1">
      <c r="B9" s="82"/>
      <c r="C9" s="82"/>
      <c r="K9" s="79"/>
      <c r="L9" s="80"/>
      <c r="N9" s="14"/>
      <c r="O9" s="12"/>
    </row>
    <row r="10" spans="1:15" ht="43.5" customHeight="1">
      <c r="B10" s="82"/>
      <c r="C10" s="82"/>
      <c r="D10" s="35"/>
      <c r="E10" s="35"/>
      <c r="F10" s="35"/>
      <c r="G10" s="35"/>
      <c r="H10" s="35"/>
      <c r="I10" s="35"/>
      <c r="J10" s="35"/>
      <c r="K10" s="36"/>
      <c r="L10" s="35"/>
      <c r="M10" s="35"/>
      <c r="N10" s="35"/>
      <c r="O10" s="37"/>
    </row>
    <row r="11" spans="1:15" s="44" customFormat="1" ht="15.75">
      <c r="B11" s="54"/>
      <c r="C11" s="54"/>
      <c r="D11" s="35"/>
      <c r="E11" s="35"/>
      <c r="F11" s="35"/>
      <c r="G11" s="35"/>
      <c r="H11" s="35"/>
      <c r="I11" s="35"/>
      <c r="J11" s="35"/>
      <c r="K11" s="36"/>
      <c r="L11" s="35"/>
      <c r="M11" s="35"/>
      <c r="N11" s="35"/>
      <c r="O11" s="37"/>
    </row>
    <row r="12" spans="1:15" ht="33.75" customHeight="1">
      <c r="B12" s="38" t="s">
        <v>3</v>
      </c>
      <c r="C12" s="39" t="s">
        <v>10</v>
      </c>
      <c r="D12" s="39" t="s">
        <v>9</v>
      </c>
      <c r="E12" s="39" t="s">
        <v>11</v>
      </c>
      <c r="F12" s="40" t="s">
        <v>18</v>
      </c>
      <c r="G12" s="40" t="s">
        <v>35</v>
      </c>
      <c r="H12" s="40" t="s">
        <v>34</v>
      </c>
      <c r="I12" s="40" t="s">
        <v>36</v>
      </c>
      <c r="J12" s="40" t="s">
        <v>19</v>
      </c>
      <c r="K12" s="41" t="s">
        <v>4</v>
      </c>
      <c r="L12" s="42" t="s">
        <v>5</v>
      </c>
      <c r="M12" s="42" t="s">
        <v>70</v>
      </c>
      <c r="N12" s="42" t="s">
        <v>6</v>
      </c>
      <c r="O12" s="43" t="s">
        <v>7</v>
      </c>
    </row>
    <row r="13" spans="1:15" ht="35.1" customHeight="1">
      <c r="A13" t="s">
        <v>66</v>
      </c>
      <c r="B13" s="16">
        <v>1</v>
      </c>
      <c r="C13" s="60" t="s">
        <v>37</v>
      </c>
      <c r="D13" s="60" t="s">
        <v>67</v>
      </c>
      <c r="E13" s="49" t="s">
        <v>50</v>
      </c>
      <c r="F13" s="49" t="s">
        <v>13</v>
      </c>
      <c r="G13" s="63" t="s">
        <v>52</v>
      </c>
      <c r="H13" s="49"/>
      <c r="I13" s="49"/>
      <c r="J13" s="49" t="s">
        <v>22</v>
      </c>
      <c r="K13" s="50">
        <v>4</v>
      </c>
      <c r="L13" s="51">
        <v>40</v>
      </c>
      <c r="M13" s="51">
        <v>85</v>
      </c>
      <c r="N13" s="17">
        <f>SUM(Invoice!$K13*Invoice!$L13)</f>
        <v>160</v>
      </c>
      <c r="O13" s="47"/>
    </row>
    <row r="14" spans="1:15" ht="35.1" customHeight="1">
      <c r="A14" s="59" t="s">
        <v>66</v>
      </c>
      <c r="B14" s="16">
        <f>+B13+1</f>
        <v>2</v>
      </c>
      <c r="C14" s="61" t="s">
        <v>38</v>
      </c>
      <c r="D14" s="60" t="s">
        <v>45</v>
      </c>
      <c r="E14" s="49" t="s">
        <v>50</v>
      </c>
      <c r="F14" s="49" t="s">
        <v>13</v>
      </c>
      <c r="G14" s="60" t="s">
        <v>53</v>
      </c>
      <c r="H14" s="49"/>
      <c r="I14" s="49"/>
      <c r="J14" s="49" t="s">
        <v>22</v>
      </c>
      <c r="K14" s="50">
        <v>4</v>
      </c>
      <c r="L14" s="51">
        <v>40</v>
      </c>
      <c r="M14" s="51">
        <v>85</v>
      </c>
      <c r="N14" s="17">
        <f>SUM(Invoice!$K14*Invoice!$L14)</f>
        <v>160</v>
      </c>
      <c r="O14" s="47"/>
    </row>
    <row r="15" spans="1:15" ht="35.1" customHeight="1">
      <c r="A15" s="59" t="s">
        <v>66</v>
      </c>
      <c r="B15" s="26">
        <f t="shared" ref="B15:B39" si="0">+B14+1</f>
        <v>3</v>
      </c>
      <c r="C15" s="62" t="s">
        <v>39</v>
      </c>
      <c r="D15" s="62" t="s">
        <v>46</v>
      </c>
      <c r="E15" s="49" t="s">
        <v>51</v>
      </c>
      <c r="F15" s="49" t="s">
        <v>30</v>
      </c>
      <c r="G15" s="60" t="s">
        <v>53</v>
      </c>
      <c r="H15" s="49"/>
      <c r="I15" s="49"/>
      <c r="J15" s="49" t="s">
        <v>22</v>
      </c>
      <c r="K15" s="52">
        <v>4</v>
      </c>
      <c r="L15" s="51">
        <v>35</v>
      </c>
      <c r="M15" s="51">
        <v>70</v>
      </c>
      <c r="N15" s="17">
        <f>SUM(Invoice!$K15*Invoice!$L15)</f>
        <v>140</v>
      </c>
      <c r="O15" s="47" t="s">
        <v>65</v>
      </c>
    </row>
    <row r="16" spans="1:15" ht="35.1" customHeight="1">
      <c r="A16" s="59" t="s">
        <v>66</v>
      </c>
      <c r="B16" s="26">
        <f t="shared" si="0"/>
        <v>4</v>
      </c>
      <c r="C16" s="62" t="s">
        <v>40</v>
      </c>
      <c r="D16" s="62" t="s">
        <v>68</v>
      </c>
      <c r="E16" s="49" t="s">
        <v>51</v>
      </c>
      <c r="F16" s="49" t="s">
        <v>28</v>
      </c>
      <c r="G16" s="60" t="s">
        <v>54</v>
      </c>
      <c r="H16" s="49"/>
      <c r="I16" s="49"/>
      <c r="J16" s="49" t="s">
        <v>21</v>
      </c>
      <c r="K16" s="52">
        <v>10</v>
      </c>
      <c r="L16" s="51">
        <v>35</v>
      </c>
      <c r="M16" s="51">
        <v>65</v>
      </c>
      <c r="N16" s="17">
        <f>SUM(Invoice!$K16*Invoice!$L16)</f>
        <v>350</v>
      </c>
      <c r="O16" s="47"/>
    </row>
    <row r="17" spans="1:15" ht="35.1" customHeight="1">
      <c r="A17" s="59" t="s">
        <v>66</v>
      </c>
      <c r="B17" s="26">
        <f t="shared" si="0"/>
        <v>5</v>
      </c>
      <c r="C17" s="62" t="s">
        <v>41</v>
      </c>
      <c r="D17" s="62" t="s">
        <v>69</v>
      </c>
      <c r="E17" s="49" t="s">
        <v>51</v>
      </c>
      <c r="F17" s="49" t="s">
        <v>13</v>
      </c>
      <c r="G17" s="60" t="s">
        <v>55</v>
      </c>
      <c r="H17" s="49"/>
      <c r="I17" s="49"/>
      <c r="J17" s="49" t="s">
        <v>24</v>
      </c>
      <c r="K17" s="52">
        <v>6</v>
      </c>
      <c r="L17" s="51">
        <v>35</v>
      </c>
      <c r="M17" s="51">
        <v>65</v>
      </c>
      <c r="N17" s="17">
        <f>SUM(Invoice!$K17*Invoice!$L17)</f>
        <v>210</v>
      </c>
      <c r="O17" s="47"/>
    </row>
    <row r="18" spans="1:15" ht="35.1" customHeight="1">
      <c r="A18" s="59" t="s">
        <v>66</v>
      </c>
      <c r="B18" s="26">
        <f t="shared" si="0"/>
        <v>6</v>
      </c>
      <c r="C18" s="62" t="s">
        <v>42</v>
      </c>
      <c r="D18" s="62" t="s">
        <v>47</v>
      </c>
      <c r="E18" s="49" t="s">
        <v>51</v>
      </c>
      <c r="F18" s="49" t="s">
        <v>30</v>
      </c>
      <c r="G18" s="60" t="s">
        <v>56</v>
      </c>
      <c r="H18" s="49"/>
      <c r="I18" s="49"/>
      <c r="J18" s="49" t="s">
        <v>21</v>
      </c>
      <c r="K18" s="52">
        <v>6</v>
      </c>
      <c r="L18" s="51">
        <v>35</v>
      </c>
      <c r="M18" s="51">
        <v>70</v>
      </c>
      <c r="N18" s="17">
        <f>SUM(Invoice!$K18*Invoice!$L18)</f>
        <v>210</v>
      </c>
      <c r="O18" s="48"/>
    </row>
    <row r="19" spans="1:15" ht="35.1" customHeight="1">
      <c r="A19" s="59" t="s">
        <v>66</v>
      </c>
      <c r="B19" s="26">
        <f t="shared" si="0"/>
        <v>7</v>
      </c>
      <c r="C19" s="62" t="s">
        <v>43</v>
      </c>
      <c r="D19" s="62" t="s">
        <v>48</v>
      </c>
      <c r="E19" s="49" t="s">
        <v>51</v>
      </c>
      <c r="F19" s="49" t="s">
        <v>13</v>
      </c>
      <c r="G19" s="60" t="s">
        <v>57</v>
      </c>
      <c r="H19" s="49"/>
      <c r="I19" s="49"/>
      <c r="J19" s="49" t="s">
        <v>24</v>
      </c>
      <c r="K19" s="52">
        <v>6</v>
      </c>
      <c r="L19" s="51">
        <v>35</v>
      </c>
      <c r="M19" s="51">
        <v>65</v>
      </c>
      <c r="N19" s="17">
        <f>SUM(Invoice!$K19*Invoice!$L19)</f>
        <v>210</v>
      </c>
      <c r="O19" s="48"/>
    </row>
    <row r="20" spans="1:15" s="27" customFormat="1" ht="35.1" customHeight="1">
      <c r="A20" s="59" t="s">
        <v>66</v>
      </c>
      <c r="B20" s="26">
        <f t="shared" si="0"/>
        <v>8</v>
      </c>
      <c r="C20" s="60" t="s">
        <v>44</v>
      </c>
      <c r="D20" s="62" t="s">
        <v>49</v>
      </c>
      <c r="E20" s="49" t="s">
        <v>51</v>
      </c>
      <c r="F20" s="49" t="s">
        <v>13</v>
      </c>
      <c r="G20" s="60" t="s">
        <v>58</v>
      </c>
      <c r="H20" s="49"/>
      <c r="I20" s="49"/>
      <c r="J20" s="49" t="s">
        <v>24</v>
      </c>
      <c r="K20" s="52">
        <v>6</v>
      </c>
      <c r="L20" s="51">
        <v>35</v>
      </c>
      <c r="M20" s="51">
        <v>65</v>
      </c>
      <c r="N20" s="17">
        <f>SUM(Invoice!$K20*Invoice!$L20)</f>
        <v>210</v>
      </c>
      <c r="O20" s="48"/>
    </row>
    <row r="21" spans="1:15" s="27" customFormat="1" ht="35.1" customHeight="1">
      <c r="B21" s="26">
        <f t="shared" si="0"/>
        <v>9</v>
      </c>
      <c r="C21" s="53"/>
      <c r="D21" s="53"/>
      <c r="E21" s="49"/>
      <c r="F21" s="49"/>
      <c r="G21" s="49"/>
      <c r="H21" s="49"/>
      <c r="I21" s="49"/>
      <c r="J21" s="49"/>
      <c r="K21" s="52"/>
      <c r="L21" s="51"/>
      <c r="M21" s="51"/>
      <c r="N21" s="17">
        <f>SUM(Invoice!$K21*Invoice!$L21)</f>
        <v>0</v>
      </c>
      <c r="O21" s="48"/>
    </row>
    <row r="22" spans="1:15" s="27" customFormat="1" ht="35.1" customHeight="1">
      <c r="B22" s="26">
        <f t="shared" si="0"/>
        <v>10</v>
      </c>
      <c r="C22" s="53"/>
      <c r="D22" s="53"/>
      <c r="E22" s="49"/>
      <c r="F22" s="49"/>
      <c r="G22" s="49"/>
      <c r="H22" s="49"/>
      <c r="I22" s="49"/>
      <c r="J22" s="49"/>
      <c r="K22" s="52"/>
      <c r="L22" s="51"/>
      <c r="M22" s="51"/>
      <c r="N22" s="17">
        <f>SUM(Invoice!$K22*Invoice!$L22)</f>
        <v>0</v>
      </c>
      <c r="O22" s="48"/>
    </row>
    <row r="23" spans="1:15" s="27" customFormat="1" ht="35.1" customHeight="1">
      <c r="B23" s="26">
        <f t="shared" si="0"/>
        <v>11</v>
      </c>
      <c r="C23" s="53"/>
      <c r="D23" s="53"/>
      <c r="E23" s="49"/>
      <c r="F23" s="49"/>
      <c r="G23" s="49"/>
      <c r="H23" s="49"/>
      <c r="I23" s="49"/>
      <c r="J23" s="49"/>
      <c r="K23" s="52"/>
      <c r="L23" s="51"/>
      <c r="M23" s="51"/>
      <c r="N23" s="17">
        <f>SUM(Invoice!$K23*Invoice!$L23)</f>
        <v>0</v>
      </c>
      <c r="O23" s="48"/>
    </row>
    <row r="24" spans="1:15" s="27" customFormat="1" ht="35.1" customHeight="1">
      <c r="B24" s="26">
        <f t="shared" si="0"/>
        <v>12</v>
      </c>
      <c r="C24" s="53"/>
      <c r="D24" s="53"/>
      <c r="E24" s="49"/>
      <c r="F24" s="49"/>
      <c r="G24" s="49"/>
      <c r="H24" s="49"/>
      <c r="I24" s="49"/>
      <c r="J24" s="49"/>
      <c r="K24" s="52"/>
      <c r="L24" s="51"/>
      <c r="M24" s="51"/>
      <c r="N24" s="17">
        <f>SUM(Invoice!$K24*Invoice!$L24)</f>
        <v>0</v>
      </c>
      <c r="O24" s="48"/>
    </row>
    <row r="25" spans="1:15" s="27" customFormat="1" ht="35.1" customHeight="1">
      <c r="B25" s="26">
        <f t="shared" si="0"/>
        <v>13</v>
      </c>
      <c r="C25" s="53"/>
      <c r="D25" s="53"/>
      <c r="E25" s="49"/>
      <c r="F25" s="49"/>
      <c r="G25" s="49"/>
      <c r="H25" s="49"/>
      <c r="I25" s="49"/>
      <c r="J25" s="49"/>
      <c r="K25" s="52"/>
      <c r="L25" s="51"/>
      <c r="M25" s="51"/>
      <c r="N25" s="17">
        <f>SUM(Invoice!$K25*Invoice!$L25)</f>
        <v>0</v>
      </c>
      <c r="O25" s="48"/>
    </row>
    <row r="26" spans="1:15" s="27" customFormat="1" ht="35.1" customHeight="1">
      <c r="B26" s="26">
        <f t="shared" si="0"/>
        <v>14</v>
      </c>
      <c r="C26" s="53"/>
      <c r="D26" s="53"/>
      <c r="E26" s="49"/>
      <c r="F26" s="49"/>
      <c r="G26" s="49"/>
      <c r="H26" s="49"/>
      <c r="I26" s="49"/>
      <c r="J26" s="49"/>
      <c r="K26" s="52"/>
      <c r="L26" s="51"/>
      <c r="M26" s="51"/>
      <c r="N26" s="17">
        <f>SUM(Invoice!$K26*Invoice!$L26)</f>
        <v>0</v>
      </c>
      <c r="O26" s="48"/>
    </row>
    <row r="27" spans="1:15" s="27" customFormat="1" ht="35.1" customHeight="1">
      <c r="B27" s="26">
        <f t="shared" si="0"/>
        <v>15</v>
      </c>
      <c r="C27" s="53"/>
      <c r="D27" s="53"/>
      <c r="E27" s="49"/>
      <c r="F27" s="49"/>
      <c r="G27" s="49"/>
      <c r="H27" s="49"/>
      <c r="I27" s="49"/>
      <c r="J27" s="49"/>
      <c r="K27" s="52"/>
      <c r="L27" s="51"/>
      <c r="M27" s="51"/>
      <c r="N27" s="17">
        <f>SUM(Invoice!$K27*Invoice!$L27)</f>
        <v>0</v>
      </c>
      <c r="O27" s="48"/>
    </row>
    <row r="28" spans="1:15" s="27" customFormat="1" ht="35.1" customHeight="1">
      <c r="B28" s="26">
        <f t="shared" si="0"/>
        <v>16</v>
      </c>
      <c r="C28" s="53"/>
      <c r="D28" s="53"/>
      <c r="E28" s="49"/>
      <c r="F28" s="49"/>
      <c r="G28" s="49"/>
      <c r="H28" s="49"/>
      <c r="I28" s="49"/>
      <c r="J28" s="49"/>
      <c r="K28" s="52"/>
      <c r="L28" s="51"/>
      <c r="M28" s="51"/>
      <c r="N28" s="17">
        <f>SUM(Invoice!$K28*Invoice!$L28)</f>
        <v>0</v>
      </c>
      <c r="O28" s="48"/>
    </row>
    <row r="29" spans="1:15" s="27" customFormat="1" ht="35.1" customHeight="1">
      <c r="B29" s="26">
        <f t="shared" si="0"/>
        <v>17</v>
      </c>
      <c r="C29" s="53"/>
      <c r="D29" s="53"/>
      <c r="E29" s="49"/>
      <c r="F29" s="49"/>
      <c r="G29" s="49"/>
      <c r="H29" s="49"/>
      <c r="I29" s="49"/>
      <c r="J29" s="49"/>
      <c r="K29" s="52"/>
      <c r="L29" s="51"/>
      <c r="M29" s="51"/>
      <c r="N29" s="17">
        <f>SUM(Invoice!$K29*Invoice!$L29)</f>
        <v>0</v>
      </c>
      <c r="O29" s="48"/>
    </row>
    <row r="30" spans="1:15" s="27" customFormat="1" ht="35.1" customHeight="1">
      <c r="B30" s="26">
        <f t="shared" si="0"/>
        <v>18</v>
      </c>
      <c r="C30" s="53"/>
      <c r="D30" s="53"/>
      <c r="E30" s="49"/>
      <c r="F30" s="49"/>
      <c r="G30" s="49"/>
      <c r="H30" s="49"/>
      <c r="I30" s="49"/>
      <c r="J30" s="49"/>
      <c r="K30" s="52"/>
      <c r="L30" s="51"/>
      <c r="M30" s="51"/>
      <c r="N30" s="17">
        <f>SUM(Invoice!$K30*Invoice!$L30)</f>
        <v>0</v>
      </c>
      <c r="O30" s="48"/>
    </row>
    <row r="31" spans="1:15" s="27" customFormat="1" ht="35.1" customHeight="1">
      <c r="B31" s="26">
        <f t="shared" si="0"/>
        <v>19</v>
      </c>
      <c r="C31" s="53"/>
      <c r="D31" s="53"/>
      <c r="E31" s="49"/>
      <c r="F31" s="49"/>
      <c r="G31" s="49"/>
      <c r="H31" s="49"/>
      <c r="I31" s="49"/>
      <c r="J31" s="49"/>
      <c r="K31" s="52"/>
      <c r="L31" s="51"/>
      <c r="M31" s="51"/>
      <c r="N31" s="17">
        <f>SUM(Invoice!$K31*Invoice!$L31)</f>
        <v>0</v>
      </c>
      <c r="O31" s="48"/>
    </row>
    <row r="32" spans="1:15" s="27" customFormat="1" ht="35.1" customHeight="1">
      <c r="B32" s="26">
        <f t="shared" si="0"/>
        <v>20</v>
      </c>
      <c r="C32" s="53"/>
      <c r="D32" s="53"/>
      <c r="E32" s="49"/>
      <c r="F32" s="49"/>
      <c r="G32" s="49"/>
      <c r="H32" s="49"/>
      <c r="I32" s="49"/>
      <c r="J32" s="49"/>
      <c r="K32" s="52"/>
      <c r="L32" s="51"/>
      <c r="M32" s="51"/>
      <c r="N32" s="17">
        <f>SUM(Invoice!$K32*Invoice!$L32)</f>
        <v>0</v>
      </c>
      <c r="O32" s="48"/>
    </row>
    <row r="33" spans="2:15" s="27" customFormat="1" ht="35.1" customHeight="1">
      <c r="B33" s="26">
        <f t="shared" si="0"/>
        <v>21</v>
      </c>
      <c r="C33" s="53"/>
      <c r="D33" s="53"/>
      <c r="E33" s="49"/>
      <c r="F33" s="49"/>
      <c r="G33" s="49"/>
      <c r="H33" s="49"/>
      <c r="I33" s="49"/>
      <c r="J33" s="49"/>
      <c r="K33" s="52"/>
      <c r="L33" s="51"/>
      <c r="M33" s="51"/>
      <c r="N33" s="17">
        <f>SUM(Invoice!$K33*Invoice!$L33)</f>
        <v>0</v>
      </c>
      <c r="O33" s="48"/>
    </row>
    <row r="34" spans="2:15" s="27" customFormat="1" ht="35.1" customHeight="1">
      <c r="B34" s="26">
        <f t="shared" si="0"/>
        <v>22</v>
      </c>
      <c r="C34" s="53"/>
      <c r="D34" s="53"/>
      <c r="E34" s="49"/>
      <c r="F34" s="49"/>
      <c r="G34" s="49"/>
      <c r="H34" s="49"/>
      <c r="I34" s="49"/>
      <c r="J34" s="49"/>
      <c r="K34" s="52"/>
      <c r="L34" s="51"/>
      <c r="M34" s="51"/>
      <c r="N34" s="17">
        <f>SUM(Invoice!$K34*Invoice!$L34)</f>
        <v>0</v>
      </c>
      <c r="O34" s="48"/>
    </row>
    <row r="35" spans="2:15" s="27" customFormat="1" ht="35.1" customHeight="1">
      <c r="B35" s="26">
        <f t="shared" si="0"/>
        <v>23</v>
      </c>
      <c r="C35" s="53"/>
      <c r="D35" s="53"/>
      <c r="E35" s="49"/>
      <c r="F35" s="49"/>
      <c r="G35" s="49"/>
      <c r="H35" s="49"/>
      <c r="I35" s="49"/>
      <c r="J35" s="49"/>
      <c r="K35" s="52"/>
      <c r="L35" s="51"/>
      <c r="M35" s="51"/>
      <c r="N35" s="17">
        <f>SUM(Invoice!$K35*Invoice!$L35)</f>
        <v>0</v>
      </c>
      <c r="O35" s="48"/>
    </row>
    <row r="36" spans="2:15" s="27" customFormat="1" ht="35.1" customHeight="1">
      <c r="B36" s="26">
        <f t="shared" si="0"/>
        <v>24</v>
      </c>
      <c r="C36" s="53"/>
      <c r="D36" s="53"/>
      <c r="E36" s="49"/>
      <c r="F36" s="49"/>
      <c r="G36" s="49"/>
      <c r="H36" s="49"/>
      <c r="I36" s="49"/>
      <c r="J36" s="49"/>
      <c r="K36" s="52"/>
      <c r="L36" s="51"/>
      <c r="M36" s="51"/>
      <c r="N36" s="17">
        <f>SUM(Invoice!$K36*Invoice!$L36)</f>
        <v>0</v>
      </c>
      <c r="O36" s="48"/>
    </row>
    <row r="37" spans="2:15" s="27" customFormat="1" ht="35.1" customHeight="1">
      <c r="B37" s="26">
        <f t="shared" si="0"/>
        <v>25</v>
      </c>
      <c r="C37" s="53"/>
      <c r="D37" s="53"/>
      <c r="E37" s="49"/>
      <c r="F37" s="49"/>
      <c r="G37" s="49"/>
      <c r="H37" s="49"/>
      <c r="I37" s="49"/>
      <c r="J37" s="49"/>
      <c r="K37" s="52"/>
      <c r="L37" s="51"/>
      <c r="M37" s="51"/>
      <c r="N37" s="17">
        <f>SUM(Invoice!$K37*Invoice!$L37)</f>
        <v>0</v>
      </c>
      <c r="O37" s="48"/>
    </row>
    <row r="38" spans="2:15" s="27" customFormat="1" ht="35.1" customHeight="1">
      <c r="B38" s="26">
        <f t="shared" si="0"/>
        <v>26</v>
      </c>
      <c r="C38" s="53"/>
      <c r="D38" s="53"/>
      <c r="E38" s="49"/>
      <c r="F38" s="49"/>
      <c r="G38" s="49"/>
      <c r="H38" s="49"/>
      <c r="I38" s="49"/>
      <c r="J38" s="49"/>
      <c r="K38" s="52"/>
      <c r="L38" s="51"/>
      <c r="M38" s="51"/>
      <c r="N38" s="17">
        <f>SUM(Invoice!$K38*Invoice!$L38)</f>
        <v>0</v>
      </c>
      <c r="O38" s="48"/>
    </row>
    <row r="39" spans="2:15" ht="35.1" customHeight="1">
      <c r="B39" s="26">
        <f t="shared" si="0"/>
        <v>27</v>
      </c>
      <c r="C39" s="53"/>
      <c r="D39" s="53"/>
      <c r="E39" s="49"/>
      <c r="F39" s="49"/>
      <c r="G39" s="49"/>
      <c r="H39" s="49"/>
      <c r="I39" s="49"/>
      <c r="J39" s="49"/>
      <c r="K39" s="52"/>
      <c r="L39" s="51"/>
      <c r="M39" s="51"/>
      <c r="N39" s="17">
        <f>SUM(Invoice!$K39*Invoice!$L39)</f>
        <v>0</v>
      </c>
      <c r="O39" s="48"/>
    </row>
    <row r="40" spans="2:15" ht="33.75" customHeight="1">
      <c r="B40" s="18" t="s">
        <v>8</v>
      </c>
      <c r="C40" s="18"/>
      <c r="D40" s="23"/>
      <c r="E40" s="23"/>
      <c r="F40" s="23"/>
      <c r="G40" s="23"/>
      <c r="H40" s="23"/>
      <c r="I40" s="23"/>
      <c r="J40" s="23"/>
      <c r="K40" s="18"/>
      <c r="L40" s="18"/>
      <c r="M40" s="23"/>
      <c r="N40" s="17">
        <f>SUM(Invoice!$K40*Invoice!$L40)</f>
        <v>0</v>
      </c>
      <c r="O40" s="18"/>
    </row>
    <row r="41" spans="2:15" ht="33.75" customHeight="1">
      <c r="K41" s="9"/>
      <c r="L41" s="9"/>
      <c r="M41" s="26"/>
      <c r="N41" s="19">
        <f>SUM(Invoice!$N$13:$N$39)</f>
        <v>1650</v>
      </c>
      <c r="O41" s="20"/>
    </row>
    <row r="42" spans="2:15" ht="33.75" customHeight="1">
      <c r="K42" s="9"/>
      <c r="L42" s="9"/>
      <c r="M42" s="26"/>
      <c r="N42" s="21"/>
      <c r="O42" s="20"/>
    </row>
    <row r="43" spans="2:15" ht="33.75" customHeight="1">
      <c r="K43" s="9"/>
      <c r="L43" s="9"/>
      <c r="M43" s="26"/>
      <c r="N43" s="19">
        <f>IFERROR(N41*N42,"")</f>
        <v>0</v>
      </c>
      <c r="O43" s="20"/>
    </row>
    <row r="44" spans="2:15" ht="33.75" customHeight="1">
      <c r="N44" s="19"/>
      <c r="O44" s="15"/>
    </row>
    <row r="45" spans="2:15" ht="33.75" customHeight="1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1"/>
      <c r="M45" s="57"/>
      <c r="N45" s="19"/>
    </row>
    <row r="46" spans="2:15" ht="33.75" customHeight="1">
      <c r="B46" s="72"/>
      <c r="C46" s="70"/>
      <c r="D46" s="70"/>
      <c r="E46" s="70"/>
      <c r="F46" s="70"/>
      <c r="G46" s="70"/>
      <c r="H46" s="70"/>
      <c r="I46" s="70"/>
      <c r="J46" s="70"/>
      <c r="K46" s="70"/>
      <c r="L46" s="73"/>
      <c r="M46" s="58"/>
      <c r="N46" s="22">
        <f>IFERROR((N41+N43+N44)-N45,"")</f>
        <v>1650</v>
      </c>
    </row>
    <row r="47" spans="2:15" ht="33.75" customHeight="1"/>
    <row r="48" spans="2:15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11">
    <mergeCell ref="B1:C1"/>
    <mergeCell ref="B4:C4"/>
    <mergeCell ref="B45:L45"/>
    <mergeCell ref="B46:L46"/>
    <mergeCell ref="B2:C2"/>
    <mergeCell ref="K2:L2"/>
    <mergeCell ref="B3:C3"/>
    <mergeCell ref="K3:L3"/>
    <mergeCell ref="K9:L9"/>
    <mergeCell ref="B5:C5"/>
    <mergeCell ref="B7:C10"/>
  </mergeCells>
  <conditionalFormatting sqref="N41:N45 N13:N39">
    <cfRule type="expression" dxfId="12" priority="1">
      <formula>MOD(ROW(),2)=1</formula>
    </cfRule>
  </conditionalFormatting>
  <conditionalFormatting sqref="N41:N45 N13:N39">
    <cfRule type="expression" dxfId="11" priority="2">
      <formula>MOD(ROW(),2)=0</formula>
    </cfRule>
  </conditionalFormatting>
  <dataValidations count="1">
    <dataValidation type="list" allowBlank="1" showInputMessage="1" showErrorMessage="1" errorTitle="Error" error="Please select an option from the dropdown list" sqref="E13:E39" xr:uid="{C8A6E0B5-86A5-614E-997A-0529D4B6234F}">
      <formula1>"Elementary, High School, Postsecondary, Adult Services"</formula1>
    </dataValidation>
  </dataValidations>
  <printOptions horizontalCentered="1"/>
  <pageMargins left="0.7" right="0.7" top="1" bottom="1" header="0" footer="0"/>
  <pageSetup fitToHeight="0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an option from the dropdown list" promptTitle="Session Length" xr:uid="{68FC0395-BE6F-3943-85EC-4A5A2F46ECF9}">
          <x14:formula1>
            <xm:f>Lists!$B$4:$B$7</xm:f>
          </x14:formula1>
          <xm:sqref>J13:J39</xm:sqref>
        </x14:dataValidation>
        <x14:dataValidation type="list" allowBlank="1" showInputMessage="1" showErrorMessage="1" errorTitle="Error" error="Please select an option from the dropdown list" xr:uid="{54A9876C-AF94-C140-A61D-940650E2392F}">
          <x14:formula1>
            <xm:f>Lists!$A$4:$A$17</xm:f>
          </x14:formula1>
          <xm:sqref>F13:F39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9"/>
  <sheetViews>
    <sheetView workbookViewId="0">
      <selection activeCell="B5" sqref="B5"/>
    </sheetView>
  </sheetViews>
  <sheetFormatPr defaultColWidth="12.625" defaultRowHeight="15" customHeight="1"/>
  <cols>
    <col min="1" max="1" width="50.875" customWidth="1"/>
    <col min="2" max="2" width="25.375" customWidth="1"/>
    <col min="3" max="6" width="10.125" customWidth="1"/>
  </cols>
  <sheetData>
    <row r="1" spans="1:3" ht="14.25" customHeight="1"/>
    <row r="2" spans="1:3" ht="14.25" customHeight="1"/>
    <row r="3" spans="1:3" ht="14.25" customHeight="1" thickBot="1">
      <c r="A3" s="32" t="s">
        <v>12</v>
      </c>
      <c r="B3" s="32" t="s">
        <v>20</v>
      </c>
      <c r="C3" s="23"/>
    </row>
    <row r="4" spans="1:3" ht="14.25" customHeight="1">
      <c r="A4" s="30" t="s">
        <v>31</v>
      </c>
      <c r="B4" s="33" t="s">
        <v>21</v>
      </c>
    </row>
    <row r="5" spans="1:3" ht="14.25" customHeight="1">
      <c r="A5" s="30" t="s">
        <v>32</v>
      </c>
      <c r="B5" s="33" t="s">
        <v>24</v>
      </c>
    </row>
    <row r="6" spans="1:3" ht="14.25" customHeight="1">
      <c r="A6" s="31" t="s">
        <v>13</v>
      </c>
      <c r="B6" s="34" t="s">
        <v>22</v>
      </c>
    </row>
    <row r="7" spans="1:3" ht="14.25" customHeight="1">
      <c r="A7" s="31" t="s">
        <v>14</v>
      </c>
      <c r="B7" s="34" t="s">
        <v>23</v>
      </c>
    </row>
    <row r="8" spans="1:3" s="28" customFormat="1" ht="14.25" customHeight="1">
      <c r="A8" s="31" t="s">
        <v>25</v>
      </c>
      <c r="B8" s="34"/>
    </row>
    <row r="9" spans="1:3" ht="14.25" customHeight="1">
      <c r="A9" s="31" t="s">
        <v>33</v>
      </c>
      <c r="B9" s="34"/>
    </row>
    <row r="10" spans="1:3" ht="14.25" customHeight="1">
      <c r="A10" s="31" t="s">
        <v>15</v>
      </c>
      <c r="B10" s="34"/>
    </row>
    <row r="11" spans="1:3" ht="14.25" customHeight="1">
      <c r="A11" s="31" t="s">
        <v>16</v>
      </c>
      <c r="B11" s="34"/>
    </row>
    <row r="12" spans="1:3" ht="14.25" customHeight="1">
      <c r="A12" s="31" t="s">
        <v>17</v>
      </c>
      <c r="B12" s="34"/>
    </row>
    <row r="13" spans="1:3" ht="14.25" customHeight="1">
      <c r="A13" s="31" t="s">
        <v>26</v>
      </c>
      <c r="B13" s="34"/>
    </row>
    <row r="14" spans="1:3" ht="14.25" customHeight="1">
      <c r="A14" s="31" t="s">
        <v>27</v>
      </c>
      <c r="B14" s="34"/>
    </row>
    <row r="15" spans="1:3" ht="14.25" customHeight="1">
      <c r="A15" s="31" t="s">
        <v>28</v>
      </c>
      <c r="B15" s="34"/>
    </row>
    <row r="16" spans="1:3" ht="14.25" customHeight="1">
      <c r="A16" s="31" t="s">
        <v>29</v>
      </c>
      <c r="B16" s="34"/>
    </row>
    <row r="17" spans="1:2" ht="14.25" customHeight="1">
      <c r="A17" s="31" t="s">
        <v>30</v>
      </c>
      <c r="B17" s="34"/>
    </row>
    <row r="18" spans="1:2" s="28" customFormat="1" ht="14.25" customHeight="1">
      <c r="A18" s="31"/>
      <c r="B18" s="34"/>
    </row>
    <row r="19" spans="1:2" ht="14.25" customHeight="1">
      <c r="A19" s="31"/>
      <c r="B19" s="34"/>
    </row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Lists</vt:lpstr>
      <vt:lpstr>company_name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Martin</dc:creator>
  <cp:lastModifiedBy>User</cp:lastModifiedBy>
  <dcterms:created xsi:type="dcterms:W3CDTF">2021-12-23T13:46:58Z</dcterms:created>
  <dcterms:modified xsi:type="dcterms:W3CDTF">2022-06-07T02:47:30Z</dcterms:modified>
</cp:coreProperties>
</file>