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4e79b40dbde541cd" /><Relationship Type="http://schemas.openxmlformats.org/package/2006/relationships/metadata/core-properties" Target="docProps/core.xml" Id="R14091ee184e24a97" /><Relationship Type="http://schemas.openxmlformats.org/officeDocument/2006/relationships/extended-properties" Target="docProps/app.xml" Id="Re78e481712b64bb5" /><Relationship Type="http://schemas.openxmlformats.org/officeDocument/2006/relationships/custom-properties" Target="docProps/custom.xml" Id="R94c438a33a4f4274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ebruary Printer" sheetId="1" r:id="R843667b9d6a34688"/>
    <sheet name="February Copier" sheetId="2" r:id="R11bb96bf13b04e6a"/>
  </sheets>
</workbook>
</file>

<file path=xl/sharedStrings.xml><?xml version="1.0" encoding="utf-8"?>
<sst xmlns="http://schemas.openxmlformats.org/spreadsheetml/2006/main" count="41" uniqueCount="41">
  <si>
    <t>QBS Printer</t>
  </si>
  <si>
    <t>Target :</t>
  </si>
  <si>
    <t>/</t>
  </si>
  <si>
    <t>=</t>
  </si>
  <si>
    <t>per day</t>
  </si>
  <si>
    <t>Feb 01</t>
  </si>
  <si>
    <t>Feb 02</t>
  </si>
  <si>
    <t>Feb 03</t>
  </si>
  <si>
    <t>Feb 04</t>
  </si>
  <si>
    <t>Feb 05</t>
  </si>
  <si>
    <t>Feb 06</t>
  </si>
  <si>
    <t>Feb 07</t>
  </si>
  <si>
    <t>Feb 08</t>
  </si>
  <si>
    <t>Feb 09</t>
  </si>
  <si>
    <t>Feb 10</t>
  </si>
  <si>
    <t>Feb 11</t>
  </si>
  <si>
    <t>Feb 12</t>
  </si>
  <si>
    <t>Feb 13</t>
  </si>
  <si>
    <t>Feb 14</t>
  </si>
  <si>
    <t>Feb 15</t>
  </si>
  <si>
    <t>Feb 16</t>
  </si>
  <si>
    <t>Feb 17</t>
  </si>
  <si>
    <t>Feb 18</t>
  </si>
  <si>
    <t>Feb 19</t>
  </si>
  <si>
    <t>Feb 20</t>
  </si>
  <si>
    <t>Feb 21</t>
  </si>
  <si>
    <t>Feb 22</t>
  </si>
  <si>
    <t>Feb 23</t>
  </si>
  <si>
    <t>Feb 24</t>
  </si>
  <si>
    <t>Feb 25</t>
  </si>
  <si>
    <t>Feb 26</t>
  </si>
  <si>
    <t>Feb 27</t>
  </si>
  <si>
    <t>Total</t>
  </si>
  <si>
    <t>Average</t>
  </si>
  <si>
    <t>CTX Printer</t>
  </si>
  <si>
    <t>Total Printer</t>
  </si>
  <si>
    <t xml:space="preserve">Work days remaining: </t>
  </si>
  <si>
    <t xml:space="preserve">Monthly Projected: </t>
  </si>
  <si>
    <t>QBS Copier</t>
  </si>
  <si>
    <t>CTX Copier</t>
  </si>
  <si>
    <t>Total Copier</t>
  </si>
</sst>
</file>

<file path=xl/styles.xml><?xml version="1.0" encoding="utf-8"?>
<styleSheet xmlns="http://schemas.openxmlformats.org/spreadsheetml/2006/main">
  <numFmts count="1">
    <numFmt numFmtId="164" formatCode="$###,###,##0"/>
  </numFmts>
  <fonts count="3">
    <font>
      <sz val="11"/>
      <name val="Calibri"/>
    </font>
    <font>
      <b/>
      <sz val="11"/>
      <color rgb="FFFFFFFF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 tint="0"/>
      </patternFill>
    </fill>
    <fill>
      <patternFill patternType="solid">
        <fgColor rgb="FFD3D3D3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164" fontId="0" xfId="0"/>
    <xf numFmtId="0" fontId="1" fillId="2" xfId="0"/>
    <xf numFmtId="0" fontId="1" fillId="2" xfId="0">
      <alignment horizontal="center"/>
    </xf>
    <xf numFmtId="164" fontId="1" fillId="2" xfId="0"/>
    <xf numFmtId="164" fontId="2" fillId="3" xfId="0"/>
  </cellXfs>
  <cellStyles count="1">
    <cellStyle name="Normal" xfId="0" builtinId="0"/>
  </cellStyles>
  <dxfs count="0">
    <d:dxf xmlns:d="http://schemas.openxmlformats.org/spreadsheetml/2006/main">
      <fill>
        <patternFill patternType="solid">
          <bgColor rgb="ffff0000"/>
        </patternFill>
      </fill>
    </d:dxf>
  </dxf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43667b9d6a34688" /><Relationship Type="http://schemas.openxmlformats.org/officeDocument/2006/relationships/styles" Target="styles.xml" Id="R887e2da6982e4b1f" /><Relationship Type="http://schemas.openxmlformats.org/officeDocument/2006/relationships/worksheet" Target="worksheets/sheet2.xml" Id="R11bb96bf13b04e6a" /><Relationship Type="http://schemas.openxmlformats.org/officeDocument/2006/relationships/sharedStrings" Target="sharedStrings.xml" Id="R8e1f32cc90354cc2" /></Relationships>
</file>

<file path=xl/tables/table1.xml><?xml version="1.0" encoding="utf-8"?>
<table xmlns="http://schemas.openxmlformats.org/spreadsheetml/2006/main" id="1" name="QBS Printer" displayName="QBS_Printer" ref="A3:AA4">
  <autoFilter ref="A3:AA4"/>
  <tableColumns count="27">
    <tableColumn id="1" name="Feb 01"/>
    <tableColumn id="2" name="Feb 02"/>
    <tableColumn id="3" name="Feb 03"/>
    <tableColumn id="4" name="Feb 04"/>
    <tableColumn id="5" name="Feb 05"/>
    <tableColumn id="6" name="Feb 06"/>
    <tableColumn id="7" name="Feb 07"/>
    <tableColumn id="8" name="Feb 08"/>
    <tableColumn id="9" name="Feb 09"/>
    <tableColumn id="10" name="Feb 10"/>
    <tableColumn id="11" name="Feb 11"/>
    <tableColumn id="12" name="Feb 12"/>
    <tableColumn id="13" name="Feb 13"/>
    <tableColumn id="14" name="Feb 14"/>
    <tableColumn id="15" name="Feb 15"/>
    <tableColumn id="16" name="Feb 16"/>
    <tableColumn id="17" name="Feb 17"/>
    <tableColumn id="18" name="Feb 18"/>
    <tableColumn id="19" name="Feb 19"/>
    <tableColumn id="20" name="Feb 20"/>
    <tableColumn id="21" name="Feb 21"/>
    <tableColumn id="22" name="Feb 22"/>
    <tableColumn id="23" name="Feb 23"/>
    <tableColumn id="24" name="Feb 24"/>
    <tableColumn id="25" name="Feb 25"/>
    <tableColumn id="26" name="Feb 26"/>
    <tableColumn id="27" name="Feb 2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CTX Printer" displayName="CTX_Printer" ref="A8:AA9">
  <autoFilter ref="A8:AA9"/>
  <tableColumns count="27">
    <tableColumn id="1" name="Feb 01"/>
    <tableColumn id="2" name="Feb 02"/>
    <tableColumn id="3" name="Feb 03"/>
    <tableColumn id="4" name="Feb 04"/>
    <tableColumn id="5" name="Feb 05"/>
    <tableColumn id="6" name="Feb 06"/>
    <tableColumn id="7" name="Feb 07"/>
    <tableColumn id="8" name="Feb 08"/>
    <tableColumn id="9" name="Feb 09"/>
    <tableColumn id="10" name="Feb 10"/>
    <tableColumn id="11" name="Feb 11"/>
    <tableColumn id="12" name="Feb 12"/>
    <tableColumn id="13" name="Feb 13"/>
    <tableColumn id="14" name="Feb 14"/>
    <tableColumn id="15" name="Feb 15"/>
    <tableColumn id="16" name="Feb 16"/>
    <tableColumn id="17" name="Feb 17"/>
    <tableColumn id="18" name="Feb 18"/>
    <tableColumn id="19" name="Feb 19"/>
    <tableColumn id="20" name="Feb 20"/>
    <tableColumn id="21" name="Feb 21"/>
    <tableColumn id="22" name="Feb 22"/>
    <tableColumn id="23" name="Feb 23"/>
    <tableColumn id="24" name="Feb 24"/>
    <tableColumn id="25" name="Feb 25"/>
    <tableColumn id="26" name="Feb 26"/>
    <tableColumn id="27" name="Feb 2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otal Printer" displayName="Total_Printer" ref="A13:AA14">
  <autoFilter ref="A13:AA14"/>
  <tableColumns count="27">
    <tableColumn id="1" name="Feb 01"/>
    <tableColumn id="2" name="Feb 02"/>
    <tableColumn id="3" name="Feb 03"/>
    <tableColumn id="4" name="Feb 04"/>
    <tableColumn id="5" name="Feb 05"/>
    <tableColumn id="6" name="Feb 06"/>
    <tableColumn id="7" name="Feb 07"/>
    <tableColumn id="8" name="Feb 08"/>
    <tableColumn id="9" name="Feb 09"/>
    <tableColumn id="10" name="Feb 10"/>
    <tableColumn id="11" name="Feb 11"/>
    <tableColumn id="12" name="Feb 12"/>
    <tableColumn id="13" name="Feb 13"/>
    <tableColumn id="14" name="Feb 14"/>
    <tableColumn id="15" name="Feb 15"/>
    <tableColumn id="16" name="Feb 16"/>
    <tableColumn id="17" name="Feb 17"/>
    <tableColumn id="18" name="Feb 18"/>
    <tableColumn id="19" name="Feb 19"/>
    <tableColumn id="20" name="Feb 20"/>
    <tableColumn id="21" name="Feb 21"/>
    <tableColumn id="22" name="Feb 22"/>
    <tableColumn id="23" name="Feb 23"/>
    <tableColumn id="24" name="Feb 24"/>
    <tableColumn id="25" name="Feb 25"/>
    <tableColumn id="26" name="Feb 26"/>
    <tableColumn id="27" name="Feb 2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QBS Copier" displayName="QBS_Copier" ref="A3:AA4">
  <autoFilter ref="A3:AA4"/>
  <tableColumns count="27">
    <tableColumn id="1" name="Feb 01"/>
    <tableColumn id="2" name="Feb 02"/>
    <tableColumn id="3" name="Feb 03"/>
    <tableColumn id="4" name="Feb 04"/>
    <tableColumn id="5" name="Feb 05"/>
    <tableColumn id="6" name="Feb 06"/>
    <tableColumn id="7" name="Feb 07"/>
    <tableColumn id="8" name="Feb 08"/>
    <tableColumn id="9" name="Feb 09"/>
    <tableColumn id="10" name="Feb 10"/>
    <tableColumn id="11" name="Feb 11"/>
    <tableColumn id="12" name="Feb 12"/>
    <tableColumn id="13" name="Feb 13"/>
    <tableColumn id="14" name="Feb 14"/>
    <tableColumn id="15" name="Feb 15"/>
    <tableColumn id="16" name="Feb 16"/>
    <tableColumn id="17" name="Feb 17"/>
    <tableColumn id="18" name="Feb 18"/>
    <tableColumn id="19" name="Feb 19"/>
    <tableColumn id="20" name="Feb 20"/>
    <tableColumn id="21" name="Feb 21"/>
    <tableColumn id="22" name="Feb 22"/>
    <tableColumn id="23" name="Feb 23"/>
    <tableColumn id="24" name="Feb 24"/>
    <tableColumn id="25" name="Feb 25"/>
    <tableColumn id="26" name="Feb 26"/>
    <tableColumn id="27" name="Feb 2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CTX Copier" displayName="CTX_Copier" ref="A8:AA9">
  <autoFilter ref="A8:AA9"/>
  <tableColumns count="27">
    <tableColumn id="1" name="Feb 01"/>
    <tableColumn id="2" name="Feb 02"/>
    <tableColumn id="3" name="Feb 03"/>
    <tableColumn id="4" name="Feb 04"/>
    <tableColumn id="5" name="Feb 05"/>
    <tableColumn id="6" name="Feb 06"/>
    <tableColumn id="7" name="Feb 07"/>
    <tableColumn id="8" name="Feb 08"/>
    <tableColumn id="9" name="Feb 09"/>
    <tableColumn id="10" name="Feb 10"/>
    <tableColumn id="11" name="Feb 11"/>
    <tableColumn id="12" name="Feb 12"/>
    <tableColumn id="13" name="Feb 13"/>
    <tableColumn id="14" name="Feb 14"/>
    <tableColumn id="15" name="Feb 15"/>
    <tableColumn id="16" name="Feb 16"/>
    <tableColumn id="17" name="Feb 17"/>
    <tableColumn id="18" name="Feb 18"/>
    <tableColumn id="19" name="Feb 19"/>
    <tableColumn id="20" name="Feb 20"/>
    <tableColumn id="21" name="Feb 21"/>
    <tableColumn id="22" name="Feb 22"/>
    <tableColumn id="23" name="Feb 23"/>
    <tableColumn id="24" name="Feb 24"/>
    <tableColumn id="25" name="Feb 25"/>
    <tableColumn id="26" name="Feb 26"/>
    <tableColumn id="27" name="Feb 2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otal Copier" displayName="Total_Copier" ref="A13:AA14">
  <autoFilter ref="A13:AA14"/>
  <tableColumns count="27">
    <tableColumn id="1" name="Feb 01"/>
    <tableColumn id="2" name="Feb 02"/>
    <tableColumn id="3" name="Feb 03"/>
    <tableColumn id="4" name="Feb 04"/>
    <tableColumn id="5" name="Feb 05"/>
    <tableColumn id="6" name="Feb 06"/>
    <tableColumn id="7" name="Feb 07"/>
    <tableColumn id="8" name="Feb 08"/>
    <tableColumn id="9" name="Feb 09"/>
    <tableColumn id="10" name="Feb 10"/>
    <tableColumn id="11" name="Feb 11"/>
    <tableColumn id="12" name="Feb 12"/>
    <tableColumn id="13" name="Feb 13"/>
    <tableColumn id="14" name="Feb 14"/>
    <tableColumn id="15" name="Feb 15"/>
    <tableColumn id="16" name="Feb 16"/>
    <tableColumn id="17" name="Feb 17"/>
    <tableColumn id="18" name="Feb 18"/>
    <tableColumn id="19" name="Feb 19"/>
    <tableColumn id="20" name="Feb 20"/>
    <tableColumn id="21" name="Feb 21"/>
    <tableColumn id="22" name="Feb 22"/>
    <tableColumn id="23" name="Feb 23"/>
    <tableColumn id="24" name="Feb 24"/>
    <tableColumn id="25" name="Feb 25"/>
    <tableColumn id="26" name="Feb 26"/>
    <tableColumn id="27" name="Feb 27"/>
  </tableColumns>
  <tableStyleInfo name="TableStyleMedium1" showFirstColumn="0" showLastColumn="0" showRowStripes="1" showColumnStripes="0"/>
</tabl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1c01a55f60df4243" /><Relationship Type="http://schemas.openxmlformats.org/officeDocument/2006/relationships/table" Target="../tables/table2.xml" Id="R94091c5bf88e4a5b" /><Relationship Type="http://schemas.openxmlformats.org/officeDocument/2006/relationships/table" Target="../tables/table3.xml" Id="R599497cd8d514d3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../tables/table4.xml" Id="R847020ac65cf4b3c" /><Relationship Type="http://schemas.openxmlformats.org/officeDocument/2006/relationships/table" Target="../tables/table5.xml" Id="R1f9e18779bae48ac" /><Relationship Type="http://schemas.openxmlformats.org/officeDocument/2006/relationships/table" Target="../tables/table6.xml" Id="Rbd41d213e6b64283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AC17"/>
  <sheetViews>
    <sheetView workbookViewId="0"/>
  </sheetViews>
  <sheetFormatPr defaultRowHeight="15"/>
  <cols>
    <col min="1" max="1" width="21.0831737518311" customWidth="1"/>
    <col min="2" max="2" width="9.53713893890381" customWidth="1"/>
    <col min="3" max="3" width="18.7690010070801" customWidth="1"/>
    <col min="4" max="4" width="9.53713893890381" customWidth="1"/>
    <col min="5" max="5" width="9.53713893890381" customWidth="1"/>
    <col min="6" max="6" width="9.53713893890381" customWidth="1"/>
    <col min="7" max="7" width="9.53713893890381" customWidth="1"/>
    <col min="8" max="8" width="9.53713893890381" customWidth="1"/>
    <col min="9" max="9" width="9.53713893890381" customWidth="1"/>
    <col min="10" max="10" width="9.53713893890381" customWidth="1"/>
    <col min="11" max="11" width="9.53713893890381" customWidth="1"/>
    <col min="12" max="12" width="9.53713893890381" customWidth="1"/>
    <col min="13" max="13" width="9.53713893890381" customWidth="1"/>
    <col min="14" max="14" width="9.53713893890381" customWidth="1"/>
    <col min="15" max="15" width="9.53713893890381" customWidth="1"/>
    <col min="16" max="16" width="9.53713893890381" customWidth="1"/>
    <col min="17" max="17" width="9.53713893890381" customWidth="1"/>
    <col min="18" max="18" width="9.53713893890381" customWidth="1"/>
    <col min="19" max="19" width="9.53713893890381" customWidth="1"/>
    <col min="20" max="20" width="9.53713893890381" customWidth="1"/>
    <col min="21" max="21" width="9.53713893890381" customWidth="1"/>
    <col min="22" max="22" width="9.53713893890381" customWidth="1"/>
    <col min="23" max="23" width="9.53713893890381" customWidth="1"/>
    <col min="24" max="24" width="9.53713893890381" customWidth="1"/>
    <col min="25" max="25" width="9.53713893890381" customWidth="1"/>
    <col min="26" max="26" width="9.53713893890381" customWidth="1"/>
    <col min="27" max="27" width="9.53713893890381" customWidth="1"/>
    <col min="28" max="28" width="9.140625" customWidth="1"/>
    <col min="29" max="29" width="9.140625" customWidth="1"/>
  </cols>
  <sheetData>
    <row r="2">
      <c r="A2" s="2" t="s">
        <v>0</v>
      </c>
      <c r="B2" s="2"/>
      <c r="C2" s="2"/>
      <c r="D2" s="2"/>
      <c r="E2" s="2" t="s">
        <v>1</v>
      </c>
      <c r="F2" s="2">
        <v>87833</v>
      </c>
      <c r="G2" s="3" t="s">
        <v>2</v>
      </c>
      <c r="H2" s="2">
        <v>20</v>
      </c>
      <c r="I2" s="3" t="s">
        <v>3</v>
      </c>
      <c r="J2" s="4">
        <f>F2/H2</f>
      </c>
      <c r="K2" s="2" t="s">
        <v>4</v>
      </c>
    </row>
    <row r="3">
      <c r="A3" s="0" t="s">
        <v>5</v>
      </c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H3" s="0" t="s">
        <v>12</v>
      </c>
      <c r="I3" s="0" t="s">
        <v>13</v>
      </c>
      <c r="J3" s="0" t="s">
        <v>14</v>
      </c>
      <c r="K3" s="0" t="s">
        <v>15</v>
      </c>
      <c r="L3" s="0" t="s">
        <v>16</v>
      </c>
      <c r="M3" s="0" t="s">
        <v>17</v>
      </c>
      <c r="N3" s="0" t="s">
        <v>18</v>
      </c>
      <c r="O3" s="0" t="s">
        <v>19</v>
      </c>
      <c r="P3" s="0" t="s">
        <v>20</v>
      </c>
      <c r="Q3" s="0" t="s">
        <v>21</v>
      </c>
      <c r="R3" s="0" t="s">
        <v>22</v>
      </c>
      <c r="S3" s="0" t="s">
        <v>23</v>
      </c>
      <c r="T3" s="0" t="s">
        <v>24</v>
      </c>
      <c r="U3" s="0" t="s">
        <v>25</v>
      </c>
      <c r="V3" s="0" t="s">
        <v>26</v>
      </c>
      <c r="W3" s="0" t="s">
        <v>27</v>
      </c>
      <c r="X3" s="0" t="s">
        <v>28</v>
      </c>
      <c r="Y3" s="0" t="s">
        <v>29</v>
      </c>
      <c r="Z3" s="0" t="s">
        <v>30</v>
      </c>
      <c r="AA3" s="0" t="s">
        <v>31</v>
      </c>
      <c r="AB3" s="2" t="s">
        <v>32</v>
      </c>
      <c r="AC3" s="2" t="s">
        <v>33</v>
      </c>
    </row>
    <row r="4">
      <c r="A4" s="1">
        <v>0</v>
      </c>
      <c r="B4" s="1">
        <v>7540</v>
      </c>
      <c r="C4" s="1">
        <v>4057</v>
      </c>
      <c r="D4" s="1">
        <v>8571</v>
      </c>
      <c r="E4" s="1">
        <v>5665</v>
      </c>
      <c r="F4" s="1">
        <v>5465</v>
      </c>
      <c r="G4" s="1">
        <v>0</v>
      </c>
      <c r="H4" s="1">
        <v>0</v>
      </c>
      <c r="I4" s="1">
        <v>3910</v>
      </c>
      <c r="J4" s="1">
        <v>6570</v>
      </c>
      <c r="K4" s="1">
        <v>3208</v>
      </c>
      <c r="L4" s="1">
        <v>6049</v>
      </c>
      <c r="M4" s="1">
        <v>3486</v>
      </c>
      <c r="N4" s="1">
        <v>1602</v>
      </c>
      <c r="O4" s="1">
        <v>0</v>
      </c>
      <c r="P4" s="1">
        <v>5025</v>
      </c>
      <c r="Q4" s="1">
        <v>6191</v>
      </c>
      <c r="R4" s="1">
        <v>3760</v>
      </c>
      <c r="S4" s="1">
        <v>7611</v>
      </c>
      <c r="T4" s="1">
        <v>3012</v>
      </c>
      <c r="U4" s="1">
        <v>0</v>
      </c>
      <c r="V4" s="1">
        <v>0</v>
      </c>
      <c r="W4" s="1">
        <v>1139</v>
      </c>
      <c r="X4" s="1">
        <v>3198</v>
      </c>
      <c r="Y4" s="1">
        <v>2249</v>
      </c>
      <c r="Z4" s="1">
        <v>-1220</v>
      </c>
      <c r="AA4" s="1">
        <v>0</v>
      </c>
      <c r="AB4" s="5">
        <f>SUM(A4:AA4)</f>
      </c>
      <c r="AC4" s="5">
        <f>AVERAGEIF(A4:AA4, "&gt;0")</f>
      </c>
    </row>
    <row r="7">
      <c r="A7" s="2" t="s">
        <v>34</v>
      </c>
      <c r="B7" s="2"/>
      <c r="C7" s="2"/>
      <c r="D7" s="2"/>
      <c r="E7" s="2" t="s">
        <v>1</v>
      </c>
      <c r="F7" s="2">
        <v>82167</v>
      </c>
      <c r="G7" s="3" t="s">
        <v>2</v>
      </c>
      <c r="H7" s="2">
        <v>20</v>
      </c>
      <c r="I7" s="3" t="s">
        <v>3</v>
      </c>
      <c r="J7" s="4">
        <f>F7/H7</f>
      </c>
      <c r="K7" s="2" t="s">
        <v>4</v>
      </c>
    </row>
    <row r="8">
      <c r="A8" s="0" t="s">
        <v>5</v>
      </c>
      <c r="B8" s="0" t="s">
        <v>6</v>
      </c>
      <c r="C8" s="0" t="s">
        <v>7</v>
      </c>
      <c r="D8" s="0" t="s">
        <v>8</v>
      </c>
      <c r="E8" s="0" t="s">
        <v>9</v>
      </c>
      <c r="F8" s="0" t="s">
        <v>10</v>
      </c>
      <c r="G8" s="0" t="s">
        <v>11</v>
      </c>
      <c r="H8" s="0" t="s">
        <v>12</v>
      </c>
      <c r="I8" s="0" t="s">
        <v>13</v>
      </c>
      <c r="J8" s="0" t="s">
        <v>14</v>
      </c>
      <c r="K8" s="0" t="s">
        <v>15</v>
      </c>
      <c r="L8" s="0" t="s">
        <v>16</v>
      </c>
      <c r="M8" s="0" t="s">
        <v>17</v>
      </c>
      <c r="N8" s="0" t="s">
        <v>18</v>
      </c>
      <c r="O8" s="0" t="s">
        <v>19</v>
      </c>
      <c r="P8" s="0" t="s">
        <v>20</v>
      </c>
      <c r="Q8" s="0" t="s">
        <v>21</v>
      </c>
      <c r="R8" s="0" t="s">
        <v>22</v>
      </c>
      <c r="S8" s="0" t="s">
        <v>23</v>
      </c>
      <c r="T8" s="0" t="s">
        <v>24</v>
      </c>
      <c r="U8" s="0" t="s">
        <v>25</v>
      </c>
      <c r="V8" s="0" t="s">
        <v>26</v>
      </c>
      <c r="W8" s="0" t="s">
        <v>27</v>
      </c>
      <c r="X8" s="0" t="s">
        <v>28</v>
      </c>
      <c r="Y8" s="0" t="s">
        <v>29</v>
      </c>
      <c r="Z8" s="0" t="s">
        <v>30</v>
      </c>
      <c r="AA8" s="0" t="s">
        <v>31</v>
      </c>
      <c r="AB8" s="2" t="s">
        <v>32</v>
      </c>
      <c r="AC8" s="2" t="s">
        <v>33</v>
      </c>
    </row>
    <row r="9">
      <c r="A9" s="1">
        <v>0</v>
      </c>
      <c r="B9" s="1">
        <v>2976</v>
      </c>
      <c r="C9" s="1">
        <v>2012</v>
      </c>
      <c r="D9" s="1">
        <v>7630</v>
      </c>
      <c r="E9" s="1">
        <v>3890</v>
      </c>
      <c r="F9" s="1">
        <v>5126</v>
      </c>
      <c r="G9" s="1">
        <v>0</v>
      </c>
      <c r="H9" s="1">
        <v>0</v>
      </c>
      <c r="I9" s="1">
        <v>3704</v>
      </c>
      <c r="J9" s="1">
        <v>3751</v>
      </c>
      <c r="K9" s="1">
        <v>3125</v>
      </c>
      <c r="L9" s="1">
        <v>3630</v>
      </c>
      <c r="M9" s="1">
        <v>3365</v>
      </c>
      <c r="N9" s="1">
        <v>784</v>
      </c>
      <c r="O9" s="1">
        <v>0</v>
      </c>
      <c r="P9" s="1">
        <v>3245</v>
      </c>
      <c r="Q9" s="1">
        <v>4837</v>
      </c>
      <c r="R9" s="1">
        <v>1670</v>
      </c>
      <c r="S9" s="1">
        <v>6107</v>
      </c>
      <c r="T9" s="1">
        <v>1593</v>
      </c>
      <c r="U9" s="1">
        <v>0</v>
      </c>
      <c r="V9" s="1">
        <v>0</v>
      </c>
      <c r="W9" s="1">
        <v>753</v>
      </c>
      <c r="X9" s="1">
        <v>1189</v>
      </c>
      <c r="Y9" s="1">
        <v>1017</v>
      </c>
      <c r="Z9" s="1">
        <v>1899</v>
      </c>
      <c r="AA9" s="1">
        <v>0</v>
      </c>
      <c r="AB9" s="5">
        <f>SUM(A9:AA9)</f>
      </c>
      <c r="AC9" s="5">
        <f>AVERAGEIF(A9:AA9, "&gt;0")</f>
      </c>
    </row>
    <row r="12">
      <c r="A12" s="2" t="s">
        <v>35</v>
      </c>
      <c r="B12" s="2"/>
      <c r="C12" s="2"/>
      <c r="D12" s="2"/>
      <c r="E12" s="2" t="s">
        <v>1</v>
      </c>
      <c r="F12" s="2">
        <v>170000</v>
      </c>
      <c r="G12" s="3" t="s">
        <v>2</v>
      </c>
      <c r="H12" s="2">
        <v>20</v>
      </c>
      <c r="I12" s="3" t="s">
        <v>3</v>
      </c>
      <c r="J12" s="4">
        <f>F12/H12</f>
      </c>
      <c r="K12" s="2" t="s">
        <v>4</v>
      </c>
    </row>
    <row r="13">
      <c r="A13" s="0" t="s">
        <v>5</v>
      </c>
      <c r="B13" s="0" t="s">
        <v>6</v>
      </c>
      <c r="C13" s="0" t="s">
        <v>7</v>
      </c>
      <c r="D13" s="0" t="s">
        <v>8</v>
      </c>
      <c r="E13" s="0" t="s">
        <v>9</v>
      </c>
      <c r="F13" s="0" t="s">
        <v>10</v>
      </c>
      <c r="G13" s="0" t="s">
        <v>11</v>
      </c>
      <c r="H13" s="0" t="s">
        <v>12</v>
      </c>
      <c r="I13" s="0" t="s">
        <v>13</v>
      </c>
      <c r="J13" s="0" t="s">
        <v>14</v>
      </c>
      <c r="K13" s="0" t="s">
        <v>15</v>
      </c>
      <c r="L13" s="0" t="s">
        <v>16</v>
      </c>
      <c r="M13" s="0" t="s">
        <v>17</v>
      </c>
      <c r="N13" s="0" t="s">
        <v>18</v>
      </c>
      <c r="O13" s="0" t="s">
        <v>19</v>
      </c>
      <c r="P13" s="0" t="s">
        <v>20</v>
      </c>
      <c r="Q13" s="0" t="s">
        <v>21</v>
      </c>
      <c r="R13" s="0" t="s">
        <v>22</v>
      </c>
      <c r="S13" s="0" t="s">
        <v>23</v>
      </c>
      <c r="T13" s="0" t="s">
        <v>24</v>
      </c>
      <c r="U13" s="0" t="s">
        <v>25</v>
      </c>
      <c r="V13" s="0" t="s">
        <v>26</v>
      </c>
      <c r="W13" s="0" t="s">
        <v>27</v>
      </c>
      <c r="X13" s="0" t="s">
        <v>28</v>
      </c>
      <c r="Y13" s="0" t="s">
        <v>29</v>
      </c>
      <c r="Z13" s="0" t="s">
        <v>30</v>
      </c>
      <c r="AA13" s="0" t="s">
        <v>31</v>
      </c>
      <c r="AB13" s="2" t="s">
        <v>32</v>
      </c>
      <c r="AC13" s="2" t="s">
        <v>33</v>
      </c>
    </row>
    <row r="14">
      <c r="A14" s="1">
        <v>0</v>
      </c>
      <c r="B14" s="1">
        <v>10517</v>
      </c>
      <c r="C14" s="1">
        <v>6069</v>
      </c>
      <c r="D14" s="1">
        <v>16201</v>
      </c>
      <c r="E14" s="1">
        <v>9555</v>
      </c>
      <c r="F14" s="1">
        <v>10591</v>
      </c>
      <c r="G14" s="1">
        <v>0</v>
      </c>
      <c r="H14" s="1">
        <v>0</v>
      </c>
      <c r="I14" s="1">
        <v>7614</v>
      </c>
      <c r="J14" s="1">
        <v>10321</v>
      </c>
      <c r="K14" s="1">
        <v>6334</v>
      </c>
      <c r="L14" s="1">
        <v>9680</v>
      </c>
      <c r="M14" s="1">
        <v>6852</v>
      </c>
      <c r="N14" s="1">
        <v>2386</v>
      </c>
      <c r="O14" s="1">
        <v>0</v>
      </c>
      <c r="P14" s="1">
        <v>8270</v>
      </c>
      <c r="Q14" s="1">
        <v>11028</v>
      </c>
      <c r="R14" s="1">
        <v>5430</v>
      </c>
      <c r="S14" s="1">
        <v>13719</v>
      </c>
      <c r="T14" s="1">
        <v>4605</v>
      </c>
      <c r="U14" s="1">
        <v>0</v>
      </c>
      <c r="V14" s="1">
        <v>0</v>
      </c>
      <c r="W14" s="1">
        <v>1892</v>
      </c>
      <c r="X14" s="1">
        <v>4387</v>
      </c>
      <c r="Y14" s="1">
        <v>3266</v>
      </c>
      <c r="Z14" s="1">
        <v>678</v>
      </c>
      <c r="AA14" s="1">
        <v>0</v>
      </c>
      <c r="AB14" s="5">
        <f>SUM(A14:AA14)</f>
      </c>
      <c r="AC14" s="5">
        <f>AVERAGEIF(A14:AA14, "&gt;0")</f>
      </c>
    </row>
    <row r="17">
      <c r="A17" s="2" t="s">
        <v>36</v>
      </c>
      <c r="B17" s="3">
        <v>1</v>
      </c>
      <c r="C17" s="2" t="s">
        <v>37</v>
      </c>
      <c r="D17" s="4">
        <f>SUM(AB14,AC14 * B17)</f>
      </c>
    </row>
  </sheetData>
  <conditionalFormatting sqref="A4">
    <cfRule priority="1" type="cellIs" operator="greaterThan" dxfId="0">
      <formula>4391.65</formula>
    </cfRule>
  </conditionalFormatting>
  <conditionalFormatting sqref="B4">
    <cfRule priority="2" type="cellIs" operator="greaterThan" dxfId="0">
      <formula>4391.65</formula>
    </cfRule>
  </conditionalFormatting>
  <conditionalFormatting sqref="C4">
    <cfRule priority="3" type="cellIs" operator="greaterThan" dxfId="0">
      <formula>4391.65</formula>
    </cfRule>
  </conditionalFormatting>
  <conditionalFormatting sqref="D4">
    <cfRule priority="4" type="cellIs" operator="greaterThan" dxfId="0">
      <formula>4391.65</formula>
    </cfRule>
  </conditionalFormatting>
  <conditionalFormatting sqref="E4">
    <cfRule priority="5" type="cellIs" operator="greaterThan" dxfId="0">
      <formula>4391.65</formula>
    </cfRule>
  </conditionalFormatting>
  <conditionalFormatting sqref="F4">
    <cfRule priority="6" type="cellIs" operator="greaterThan" dxfId="0">
      <formula>4391.65</formula>
    </cfRule>
  </conditionalFormatting>
  <conditionalFormatting sqref="G4">
    <cfRule priority="7" type="cellIs" operator="greaterThan" dxfId="0">
      <formula>4391.65</formula>
    </cfRule>
  </conditionalFormatting>
  <conditionalFormatting sqref="H4">
    <cfRule priority="8" type="cellIs" operator="greaterThan" dxfId="0">
      <formula>4391.65</formula>
    </cfRule>
  </conditionalFormatting>
  <conditionalFormatting sqref="I4">
    <cfRule priority="9" type="cellIs" operator="greaterThan" dxfId="0">
      <formula>4391.65</formula>
    </cfRule>
  </conditionalFormatting>
  <conditionalFormatting sqref="J4">
    <cfRule priority="10" type="cellIs" operator="greaterThan" dxfId="0">
      <formula>4391.65</formula>
    </cfRule>
  </conditionalFormatting>
  <conditionalFormatting sqref="K4">
    <cfRule priority="11" type="cellIs" operator="greaterThan" dxfId="0">
      <formula>4391.65</formula>
    </cfRule>
  </conditionalFormatting>
  <conditionalFormatting sqref="L4">
    <cfRule priority="12" type="cellIs" operator="greaterThan" dxfId="0">
      <formula>4391.65</formula>
    </cfRule>
  </conditionalFormatting>
  <conditionalFormatting sqref="M4">
    <cfRule priority="13" type="cellIs" operator="greaterThan" dxfId="0">
      <formula>4391.65</formula>
    </cfRule>
  </conditionalFormatting>
  <conditionalFormatting sqref="N4">
    <cfRule priority="14" type="cellIs" operator="greaterThan" dxfId="0">
      <formula>4391.65</formula>
    </cfRule>
  </conditionalFormatting>
  <conditionalFormatting sqref="O4">
    <cfRule priority="15" type="cellIs" operator="greaterThan" dxfId="0">
      <formula>4391.65</formula>
    </cfRule>
  </conditionalFormatting>
  <conditionalFormatting sqref="P4">
    <cfRule priority="16" type="cellIs" operator="greaterThan" dxfId="0">
      <formula>4391.65</formula>
    </cfRule>
  </conditionalFormatting>
  <conditionalFormatting sqref="Q4">
    <cfRule priority="17" type="cellIs" operator="greaterThan" dxfId="0">
      <formula>4391.65</formula>
    </cfRule>
  </conditionalFormatting>
  <conditionalFormatting sqref="R4">
    <cfRule priority="18" type="cellIs" operator="greaterThan" dxfId="0">
      <formula>4391.65</formula>
    </cfRule>
  </conditionalFormatting>
  <conditionalFormatting sqref="S4">
    <cfRule priority="19" type="cellIs" operator="greaterThan" dxfId="0">
      <formula>4391.65</formula>
    </cfRule>
  </conditionalFormatting>
  <conditionalFormatting sqref="T4">
    <cfRule priority="20" type="cellIs" operator="greaterThan" dxfId="0">
      <formula>4391.65</formula>
    </cfRule>
  </conditionalFormatting>
  <conditionalFormatting sqref="U4">
    <cfRule priority="21" type="cellIs" operator="greaterThan" dxfId="0">
      <formula>4391.65</formula>
    </cfRule>
  </conditionalFormatting>
  <conditionalFormatting sqref="V4">
    <cfRule priority="22" type="cellIs" operator="greaterThan" dxfId="0">
      <formula>4391.65</formula>
    </cfRule>
  </conditionalFormatting>
  <conditionalFormatting sqref="W4">
    <cfRule priority="23" type="cellIs" operator="greaterThan" dxfId="0">
      <formula>4391.65</formula>
    </cfRule>
  </conditionalFormatting>
  <conditionalFormatting sqref="X4">
    <cfRule priority="24" type="cellIs" operator="greaterThan" dxfId="0">
      <formula>4391.65</formula>
    </cfRule>
  </conditionalFormatting>
  <conditionalFormatting sqref="Y4">
    <cfRule priority="25" type="cellIs" operator="greaterThan" dxfId="0">
      <formula>4391.65</formula>
    </cfRule>
  </conditionalFormatting>
  <conditionalFormatting sqref="Z4">
    <cfRule priority="26" type="cellIs" operator="greaterThan" dxfId="0">
      <formula>4391.65</formula>
    </cfRule>
  </conditionalFormatting>
  <conditionalFormatting sqref="AA4">
    <cfRule priority="27" type="cellIs" operator="greaterThan" dxfId="0">
      <formula>4391.65</formula>
    </cfRule>
  </conditionalFormatting>
  <conditionalFormatting sqref="A9">
    <cfRule priority="28" type="cellIs" operator="greaterThan" dxfId="0">
      <formula>4108.35</formula>
    </cfRule>
  </conditionalFormatting>
  <conditionalFormatting sqref="B9">
    <cfRule priority="29" type="cellIs" operator="greaterThan" dxfId="0">
      <formula>4108.35</formula>
    </cfRule>
  </conditionalFormatting>
  <conditionalFormatting sqref="C9">
    <cfRule priority="30" type="cellIs" operator="greaterThan" dxfId="0">
      <formula>4108.35</formula>
    </cfRule>
  </conditionalFormatting>
  <conditionalFormatting sqref="D9">
    <cfRule priority="31" type="cellIs" operator="greaterThan" dxfId="0">
      <formula>4108.35</formula>
    </cfRule>
  </conditionalFormatting>
  <conditionalFormatting sqref="E9">
    <cfRule priority="32" type="cellIs" operator="greaterThan" dxfId="0">
      <formula>4108.35</formula>
    </cfRule>
  </conditionalFormatting>
  <conditionalFormatting sqref="F9">
    <cfRule priority="33" type="cellIs" operator="greaterThan" dxfId="0">
      <formula>4108.35</formula>
    </cfRule>
  </conditionalFormatting>
  <conditionalFormatting sqref="G9">
    <cfRule priority="34" type="cellIs" operator="greaterThan" dxfId="0">
      <formula>4108.35</formula>
    </cfRule>
  </conditionalFormatting>
  <conditionalFormatting sqref="H9">
    <cfRule priority="35" type="cellIs" operator="greaterThan" dxfId="0">
      <formula>4108.35</formula>
    </cfRule>
  </conditionalFormatting>
  <conditionalFormatting sqref="I9">
    <cfRule priority="36" type="cellIs" operator="greaterThan" dxfId="0">
      <formula>4108.35</formula>
    </cfRule>
  </conditionalFormatting>
  <conditionalFormatting sqref="J9">
    <cfRule priority="37" type="cellIs" operator="greaterThan" dxfId="0">
      <formula>4108.35</formula>
    </cfRule>
  </conditionalFormatting>
  <conditionalFormatting sqref="K9">
    <cfRule priority="38" type="cellIs" operator="greaterThan" dxfId="0">
      <formula>4108.35</formula>
    </cfRule>
  </conditionalFormatting>
  <conditionalFormatting sqref="L9">
    <cfRule priority="39" type="cellIs" operator="greaterThan" dxfId="0">
      <formula>4108.35</formula>
    </cfRule>
  </conditionalFormatting>
  <conditionalFormatting sqref="M9">
    <cfRule priority="40" type="cellIs" operator="greaterThan" dxfId="0">
      <formula>4108.35</formula>
    </cfRule>
  </conditionalFormatting>
  <conditionalFormatting sqref="N9">
    <cfRule priority="41" type="cellIs" operator="greaterThan" dxfId="0">
      <formula>4108.35</formula>
    </cfRule>
  </conditionalFormatting>
  <conditionalFormatting sqref="O9">
    <cfRule priority="42" type="cellIs" operator="greaterThan" dxfId="0">
      <formula>4108.35</formula>
    </cfRule>
  </conditionalFormatting>
  <conditionalFormatting sqref="P9">
    <cfRule priority="43" type="cellIs" operator="greaterThan" dxfId="0">
      <formula>4108.35</formula>
    </cfRule>
  </conditionalFormatting>
  <conditionalFormatting sqref="Q9">
    <cfRule priority="44" type="cellIs" operator="greaterThan" dxfId="0">
      <formula>4108.35</formula>
    </cfRule>
  </conditionalFormatting>
  <conditionalFormatting sqref="R9">
    <cfRule priority="45" type="cellIs" operator="greaterThan" dxfId="0">
      <formula>4108.35</formula>
    </cfRule>
  </conditionalFormatting>
  <conditionalFormatting sqref="S9">
    <cfRule priority="46" type="cellIs" operator="greaterThan" dxfId="0">
      <formula>4108.35</formula>
    </cfRule>
  </conditionalFormatting>
  <conditionalFormatting sqref="T9">
    <cfRule priority="47" type="cellIs" operator="greaterThan" dxfId="0">
      <formula>4108.35</formula>
    </cfRule>
  </conditionalFormatting>
  <conditionalFormatting sqref="U9">
    <cfRule priority="48" type="cellIs" operator="greaterThan" dxfId="0">
      <formula>4108.35</formula>
    </cfRule>
  </conditionalFormatting>
  <conditionalFormatting sqref="V9">
    <cfRule priority="49" type="cellIs" operator="greaterThan" dxfId="0">
      <formula>4108.35</formula>
    </cfRule>
  </conditionalFormatting>
  <conditionalFormatting sqref="W9">
    <cfRule priority="50" type="cellIs" operator="greaterThan" dxfId="0">
      <formula>4108.35</formula>
    </cfRule>
  </conditionalFormatting>
  <conditionalFormatting sqref="X9">
    <cfRule priority="51" type="cellIs" operator="greaterThan" dxfId="0">
      <formula>4108.35</formula>
    </cfRule>
  </conditionalFormatting>
  <conditionalFormatting sqref="Y9">
    <cfRule priority="52" type="cellIs" operator="greaterThan" dxfId="0">
      <formula>4108.35</formula>
    </cfRule>
  </conditionalFormatting>
  <conditionalFormatting sqref="Z9">
    <cfRule priority="53" type="cellIs" operator="greaterThan" dxfId="0">
      <formula>4108.35</formula>
    </cfRule>
  </conditionalFormatting>
  <conditionalFormatting sqref="AA9">
    <cfRule priority="54" type="cellIs" operator="greaterThan" dxfId="0">
      <formula>4108.35</formula>
    </cfRule>
  </conditionalFormatting>
  <conditionalFormatting sqref="A14">
    <cfRule priority="55" type="cellIs" operator="greaterThan" dxfId="0">
      <formula>8500.00</formula>
    </cfRule>
  </conditionalFormatting>
  <conditionalFormatting sqref="B14">
    <cfRule priority="56" type="cellIs" operator="greaterThan" dxfId="0">
      <formula>8500.00</formula>
    </cfRule>
  </conditionalFormatting>
  <conditionalFormatting sqref="C14">
    <cfRule priority="57" type="cellIs" operator="greaterThan" dxfId="0">
      <formula>8500.00</formula>
    </cfRule>
  </conditionalFormatting>
  <conditionalFormatting sqref="D14">
    <cfRule priority="58" type="cellIs" operator="greaterThan" dxfId="0">
      <formula>8500.00</formula>
    </cfRule>
  </conditionalFormatting>
  <conditionalFormatting sqref="E14">
    <cfRule priority="59" type="cellIs" operator="greaterThan" dxfId="0">
      <formula>8500.00</formula>
    </cfRule>
  </conditionalFormatting>
  <conditionalFormatting sqref="F14">
    <cfRule priority="60" type="cellIs" operator="greaterThan" dxfId="0">
      <formula>8500.00</formula>
    </cfRule>
  </conditionalFormatting>
  <conditionalFormatting sqref="G14">
    <cfRule priority="61" type="cellIs" operator="greaterThan" dxfId="0">
      <formula>8500.00</formula>
    </cfRule>
  </conditionalFormatting>
  <conditionalFormatting sqref="H14">
    <cfRule priority="62" type="cellIs" operator="greaterThan" dxfId="0">
      <formula>8500.00</formula>
    </cfRule>
  </conditionalFormatting>
  <conditionalFormatting sqref="I14">
    <cfRule priority="63" type="cellIs" operator="greaterThan" dxfId="0">
      <formula>8500.00</formula>
    </cfRule>
  </conditionalFormatting>
  <conditionalFormatting sqref="J14">
    <cfRule priority="64" type="cellIs" operator="greaterThan" dxfId="0">
      <formula>8500.00</formula>
    </cfRule>
  </conditionalFormatting>
  <conditionalFormatting sqref="K14">
    <cfRule priority="65" type="cellIs" operator="greaterThan" dxfId="0">
      <formula>8500.00</formula>
    </cfRule>
  </conditionalFormatting>
  <conditionalFormatting sqref="L14">
    <cfRule priority="66" type="cellIs" operator="greaterThan" dxfId="0">
      <formula>8500.00</formula>
    </cfRule>
  </conditionalFormatting>
  <conditionalFormatting sqref="M14">
    <cfRule priority="67" type="cellIs" operator="greaterThan" dxfId="0">
      <formula>8500.00</formula>
    </cfRule>
  </conditionalFormatting>
  <conditionalFormatting sqref="N14">
    <cfRule priority="68" type="cellIs" operator="greaterThan" dxfId="0">
      <formula>8500.00</formula>
    </cfRule>
  </conditionalFormatting>
  <conditionalFormatting sqref="O14">
    <cfRule priority="69" type="cellIs" operator="greaterThan" dxfId="0">
      <formula>8500.00</formula>
    </cfRule>
  </conditionalFormatting>
  <conditionalFormatting sqref="P14">
    <cfRule priority="70" type="cellIs" operator="greaterThan" dxfId="0">
      <formula>8500.00</formula>
    </cfRule>
  </conditionalFormatting>
  <conditionalFormatting sqref="Q14">
    <cfRule priority="71" type="cellIs" operator="greaterThan" dxfId="0">
      <formula>8500.00</formula>
    </cfRule>
  </conditionalFormatting>
  <conditionalFormatting sqref="R14">
    <cfRule priority="72" type="cellIs" operator="greaterThan" dxfId="0">
      <formula>8500.00</formula>
    </cfRule>
  </conditionalFormatting>
  <conditionalFormatting sqref="S14">
    <cfRule priority="73" type="cellIs" operator="greaterThan" dxfId="0">
      <formula>8500.00</formula>
    </cfRule>
  </conditionalFormatting>
  <conditionalFormatting sqref="T14">
    <cfRule priority="74" type="cellIs" operator="greaterThan" dxfId="0">
      <formula>8500.00</formula>
    </cfRule>
  </conditionalFormatting>
  <conditionalFormatting sqref="U14">
    <cfRule priority="75" type="cellIs" operator="greaterThan" dxfId="0">
      <formula>8500.00</formula>
    </cfRule>
  </conditionalFormatting>
  <conditionalFormatting sqref="V14">
    <cfRule priority="76" type="cellIs" operator="greaterThan" dxfId="0">
      <formula>8500.00</formula>
    </cfRule>
  </conditionalFormatting>
  <conditionalFormatting sqref="W14">
    <cfRule priority="77" type="cellIs" operator="greaterThan" dxfId="0">
      <formula>8500.00</formula>
    </cfRule>
  </conditionalFormatting>
  <conditionalFormatting sqref="X14">
    <cfRule priority="78" type="cellIs" operator="greaterThan" dxfId="0">
      <formula>8500.00</formula>
    </cfRule>
  </conditionalFormatting>
  <conditionalFormatting sqref="Y14">
    <cfRule priority="79" type="cellIs" operator="greaterThan" dxfId="0">
      <formula>8500.00</formula>
    </cfRule>
  </conditionalFormatting>
  <conditionalFormatting sqref="Z14">
    <cfRule priority="80" type="cellIs" operator="greaterThan" dxfId="0">
      <formula>8500.00</formula>
    </cfRule>
  </conditionalFormatting>
  <conditionalFormatting sqref="AA14">
    <cfRule priority="81" type="cellIs" operator="greaterThan" dxfId="0">
      <formula>8500.00</formula>
    </cfRule>
  </conditionalFormatting>
  <headerFooter/>
  <tableParts>
    <tablePart r:id="R1c01a55f60df4243"/>
    <tablePart r:id="R94091c5bf88e4a5b"/>
    <tablePart r:id="R599497cd8d514d30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2:AC17"/>
  <sheetViews>
    <sheetView workbookViewId="0"/>
  </sheetViews>
  <sheetFormatPr defaultRowHeight="15"/>
  <cols>
    <col min="1" max="1" width="21.0831737518311" customWidth="1"/>
    <col min="2" max="2" width="9.53713893890381" customWidth="1"/>
    <col min="3" max="3" width="18.7690010070801" customWidth="1"/>
    <col min="4" max="4" width="9.53713893890381" customWidth="1"/>
    <col min="5" max="5" width="9.53713893890381" customWidth="1"/>
    <col min="6" max="6" width="9.53713893890381" customWidth="1"/>
    <col min="7" max="7" width="9.53713893890381" customWidth="1"/>
    <col min="8" max="8" width="9.53713893890381" customWidth="1"/>
    <col min="9" max="9" width="9.53713893890381" customWidth="1"/>
    <col min="10" max="10" width="9.53713893890381" customWidth="1"/>
    <col min="11" max="11" width="9.53713893890381" customWidth="1"/>
    <col min="12" max="12" width="9.53713893890381" customWidth="1"/>
    <col min="13" max="13" width="9.53713893890381" customWidth="1"/>
    <col min="14" max="14" width="9.53713893890381" customWidth="1"/>
    <col min="15" max="15" width="9.53713893890381" customWidth="1"/>
    <col min="16" max="16" width="9.53713893890381" customWidth="1"/>
    <col min="17" max="17" width="9.53713893890381" customWidth="1"/>
    <col min="18" max="18" width="9.53713893890381" customWidth="1"/>
    <col min="19" max="19" width="9.53713893890381" customWidth="1"/>
    <col min="20" max="20" width="9.53713893890381" customWidth="1"/>
    <col min="21" max="21" width="9.53713893890381" customWidth="1"/>
    <col min="22" max="22" width="9.53713893890381" customWidth="1"/>
    <col min="23" max="23" width="9.53713893890381" customWidth="1"/>
    <col min="24" max="24" width="9.53713893890381" customWidth="1"/>
    <col min="25" max="25" width="9.53713893890381" customWidth="1"/>
    <col min="26" max="26" width="9.53713893890381" customWidth="1"/>
    <col min="27" max="27" width="9.53713893890381" customWidth="1"/>
    <col min="28" max="28" width="9.140625" customWidth="1"/>
    <col min="29" max="29" width="9.140625" customWidth="1"/>
  </cols>
  <sheetData>
    <row r="2">
      <c r="A2" s="2" t="s">
        <v>38</v>
      </c>
      <c r="B2" s="2"/>
      <c r="C2" s="2"/>
      <c r="D2" s="2"/>
      <c r="E2" s="2" t="s">
        <v>1</v>
      </c>
      <c r="F2" s="2">
        <v>155000</v>
      </c>
      <c r="G2" s="3" t="s">
        <v>2</v>
      </c>
      <c r="H2" s="2">
        <v>20</v>
      </c>
      <c r="I2" s="3" t="s">
        <v>3</v>
      </c>
      <c r="J2" s="4">
        <f>F2/H2</f>
      </c>
      <c r="K2" s="2" t="s">
        <v>4</v>
      </c>
    </row>
    <row r="3">
      <c r="A3" s="0" t="s">
        <v>5</v>
      </c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H3" s="0" t="s">
        <v>12</v>
      </c>
      <c r="I3" s="0" t="s">
        <v>13</v>
      </c>
      <c r="J3" s="0" t="s">
        <v>14</v>
      </c>
      <c r="K3" s="0" t="s">
        <v>15</v>
      </c>
      <c r="L3" s="0" t="s">
        <v>16</v>
      </c>
      <c r="M3" s="0" t="s">
        <v>17</v>
      </c>
      <c r="N3" s="0" t="s">
        <v>18</v>
      </c>
      <c r="O3" s="0" t="s">
        <v>19</v>
      </c>
      <c r="P3" s="0" t="s">
        <v>20</v>
      </c>
      <c r="Q3" s="0" t="s">
        <v>21</v>
      </c>
      <c r="R3" s="0" t="s">
        <v>22</v>
      </c>
      <c r="S3" s="0" t="s">
        <v>23</v>
      </c>
      <c r="T3" s="0" t="s">
        <v>24</v>
      </c>
      <c r="U3" s="0" t="s">
        <v>25</v>
      </c>
      <c r="V3" s="0" t="s">
        <v>26</v>
      </c>
      <c r="W3" s="0" t="s">
        <v>27</v>
      </c>
      <c r="X3" s="0" t="s">
        <v>28</v>
      </c>
      <c r="Y3" s="0" t="s">
        <v>29</v>
      </c>
      <c r="Z3" s="0" t="s">
        <v>30</v>
      </c>
      <c r="AA3" s="0" t="s">
        <v>31</v>
      </c>
      <c r="AB3" s="2" t="s">
        <v>32</v>
      </c>
      <c r="AC3" s="2" t="s">
        <v>33</v>
      </c>
    </row>
    <row r="4">
      <c r="A4" s="1">
        <v>0</v>
      </c>
      <c r="B4" s="1">
        <v>13490</v>
      </c>
      <c r="C4" s="1">
        <v>12891</v>
      </c>
      <c r="D4" s="1">
        <v>19102</v>
      </c>
      <c r="E4" s="1">
        <v>12734</v>
      </c>
      <c r="F4" s="1">
        <v>-40</v>
      </c>
      <c r="G4" s="1">
        <v>0</v>
      </c>
      <c r="H4" s="1">
        <v>0</v>
      </c>
      <c r="I4" s="1">
        <v>10729</v>
      </c>
      <c r="J4" s="1">
        <v>12284</v>
      </c>
      <c r="K4" s="1">
        <v>9585</v>
      </c>
      <c r="L4" s="1">
        <v>14261</v>
      </c>
      <c r="M4" s="1">
        <v>7560</v>
      </c>
      <c r="N4" s="1">
        <v>0</v>
      </c>
      <c r="O4" s="1">
        <v>0</v>
      </c>
      <c r="P4" s="1">
        <v>17617</v>
      </c>
      <c r="Q4" s="1">
        <v>7657</v>
      </c>
      <c r="R4" s="1">
        <v>5808</v>
      </c>
      <c r="S4" s="1">
        <v>7968</v>
      </c>
      <c r="T4" s="1">
        <v>3541</v>
      </c>
      <c r="U4" s="1">
        <v>0</v>
      </c>
      <c r="V4" s="1">
        <v>0</v>
      </c>
      <c r="W4" s="1">
        <v>5947</v>
      </c>
      <c r="X4" s="1">
        <v>4622</v>
      </c>
      <c r="Y4" s="1">
        <v>4864</v>
      </c>
      <c r="Z4" s="1">
        <v>-765</v>
      </c>
      <c r="AA4" s="1">
        <v>0</v>
      </c>
      <c r="AB4" s="5">
        <f>SUM(A4:AA4)</f>
      </c>
      <c r="AC4" s="5">
        <f>AVERAGEIF(A4:AA4, "&gt;0")</f>
      </c>
    </row>
    <row r="7">
      <c r="A7" s="2" t="s">
        <v>39</v>
      </c>
      <c r="B7" s="2"/>
      <c r="C7" s="2"/>
      <c r="D7" s="2"/>
      <c r="E7" s="2" t="s">
        <v>1</v>
      </c>
      <c r="F7" s="2">
        <v>145000</v>
      </c>
      <c r="G7" s="3" t="s">
        <v>2</v>
      </c>
      <c r="H7" s="2">
        <v>20</v>
      </c>
      <c r="I7" s="3" t="s">
        <v>3</v>
      </c>
      <c r="J7" s="4">
        <f>F7/H7</f>
      </c>
      <c r="K7" s="2" t="s">
        <v>4</v>
      </c>
    </row>
    <row r="8">
      <c r="A8" s="0" t="s">
        <v>5</v>
      </c>
      <c r="B8" s="0" t="s">
        <v>6</v>
      </c>
      <c r="C8" s="0" t="s">
        <v>7</v>
      </c>
      <c r="D8" s="0" t="s">
        <v>8</v>
      </c>
      <c r="E8" s="0" t="s">
        <v>9</v>
      </c>
      <c r="F8" s="0" t="s">
        <v>10</v>
      </c>
      <c r="G8" s="0" t="s">
        <v>11</v>
      </c>
      <c r="H8" s="0" t="s">
        <v>12</v>
      </c>
      <c r="I8" s="0" t="s">
        <v>13</v>
      </c>
      <c r="J8" s="0" t="s">
        <v>14</v>
      </c>
      <c r="K8" s="0" t="s">
        <v>15</v>
      </c>
      <c r="L8" s="0" t="s">
        <v>16</v>
      </c>
      <c r="M8" s="0" t="s">
        <v>17</v>
      </c>
      <c r="N8" s="0" t="s">
        <v>18</v>
      </c>
      <c r="O8" s="0" t="s">
        <v>19</v>
      </c>
      <c r="P8" s="0" t="s">
        <v>20</v>
      </c>
      <c r="Q8" s="0" t="s">
        <v>21</v>
      </c>
      <c r="R8" s="0" t="s">
        <v>22</v>
      </c>
      <c r="S8" s="0" t="s">
        <v>23</v>
      </c>
      <c r="T8" s="0" t="s">
        <v>24</v>
      </c>
      <c r="U8" s="0" t="s">
        <v>25</v>
      </c>
      <c r="V8" s="0" t="s">
        <v>26</v>
      </c>
      <c r="W8" s="0" t="s">
        <v>27</v>
      </c>
      <c r="X8" s="0" t="s">
        <v>28</v>
      </c>
      <c r="Y8" s="0" t="s">
        <v>29</v>
      </c>
      <c r="Z8" s="0" t="s">
        <v>30</v>
      </c>
      <c r="AA8" s="0" t="s">
        <v>31</v>
      </c>
      <c r="AB8" s="2" t="s">
        <v>32</v>
      </c>
      <c r="AC8" s="2" t="s">
        <v>33</v>
      </c>
    </row>
    <row r="9">
      <c r="A9" s="1">
        <v>0</v>
      </c>
      <c r="B9" s="1">
        <v>10344</v>
      </c>
      <c r="C9" s="1">
        <v>9781</v>
      </c>
      <c r="D9" s="1">
        <v>13326</v>
      </c>
      <c r="E9" s="1">
        <v>8778</v>
      </c>
      <c r="F9" s="1">
        <v>1771</v>
      </c>
      <c r="G9" s="1">
        <v>0</v>
      </c>
      <c r="H9" s="1">
        <v>0</v>
      </c>
      <c r="I9" s="1">
        <v>6277</v>
      </c>
      <c r="J9" s="1">
        <v>5891</v>
      </c>
      <c r="K9" s="1">
        <v>7290</v>
      </c>
      <c r="L9" s="1">
        <v>8818</v>
      </c>
      <c r="M9" s="1">
        <v>8000</v>
      </c>
      <c r="N9" s="1">
        <v>0</v>
      </c>
      <c r="O9" s="1">
        <v>0</v>
      </c>
      <c r="P9" s="1">
        <v>10283</v>
      </c>
      <c r="Q9" s="1">
        <v>9905</v>
      </c>
      <c r="R9" s="1">
        <v>8606</v>
      </c>
      <c r="S9" s="1">
        <v>4720</v>
      </c>
      <c r="T9" s="1">
        <v>2752</v>
      </c>
      <c r="U9" s="1">
        <v>0</v>
      </c>
      <c r="V9" s="1">
        <v>0</v>
      </c>
      <c r="W9" s="1">
        <v>3276</v>
      </c>
      <c r="X9" s="1">
        <v>255</v>
      </c>
      <c r="Y9" s="1">
        <v>3912</v>
      </c>
      <c r="Z9" s="1">
        <v>4346</v>
      </c>
      <c r="AA9" s="1">
        <v>0</v>
      </c>
      <c r="AB9" s="5">
        <f>SUM(A9:AA9)</f>
      </c>
      <c r="AC9" s="5">
        <f>AVERAGEIF(A9:AA9, "&gt;0")</f>
      </c>
    </row>
    <row r="12">
      <c r="A12" s="2" t="s">
        <v>40</v>
      </c>
      <c r="B12" s="2"/>
      <c r="C12" s="2"/>
      <c r="D12" s="2"/>
      <c r="E12" s="2" t="s">
        <v>1</v>
      </c>
      <c r="F12" s="2">
        <v>300000</v>
      </c>
      <c r="G12" s="3" t="s">
        <v>2</v>
      </c>
      <c r="H12" s="2">
        <v>20</v>
      </c>
      <c r="I12" s="3" t="s">
        <v>3</v>
      </c>
      <c r="J12" s="4">
        <f>F12/H12</f>
      </c>
      <c r="K12" s="2" t="s">
        <v>4</v>
      </c>
    </row>
    <row r="13">
      <c r="A13" s="0" t="s">
        <v>5</v>
      </c>
      <c r="B13" s="0" t="s">
        <v>6</v>
      </c>
      <c r="C13" s="0" t="s">
        <v>7</v>
      </c>
      <c r="D13" s="0" t="s">
        <v>8</v>
      </c>
      <c r="E13" s="0" t="s">
        <v>9</v>
      </c>
      <c r="F13" s="0" t="s">
        <v>10</v>
      </c>
      <c r="G13" s="0" t="s">
        <v>11</v>
      </c>
      <c r="H13" s="0" t="s">
        <v>12</v>
      </c>
      <c r="I13" s="0" t="s">
        <v>13</v>
      </c>
      <c r="J13" s="0" t="s">
        <v>14</v>
      </c>
      <c r="K13" s="0" t="s">
        <v>15</v>
      </c>
      <c r="L13" s="0" t="s">
        <v>16</v>
      </c>
      <c r="M13" s="0" t="s">
        <v>17</v>
      </c>
      <c r="N13" s="0" t="s">
        <v>18</v>
      </c>
      <c r="O13" s="0" t="s">
        <v>19</v>
      </c>
      <c r="P13" s="0" t="s">
        <v>20</v>
      </c>
      <c r="Q13" s="0" t="s">
        <v>21</v>
      </c>
      <c r="R13" s="0" t="s">
        <v>22</v>
      </c>
      <c r="S13" s="0" t="s">
        <v>23</v>
      </c>
      <c r="T13" s="0" t="s">
        <v>24</v>
      </c>
      <c r="U13" s="0" t="s">
        <v>25</v>
      </c>
      <c r="V13" s="0" t="s">
        <v>26</v>
      </c>
      <c r="W13" s="0" t="s">
        <v>27</v>
      </c>
      <c r="X13" s="0" t="s">
        <v>28</v>
      </c>
      <c r="Y13" s="0" t="s">
        <v>29</v>
      </c>
      <c r="Z13" s="0" t="s">
        <v>30</v>
      </c>
      <c r="AA13" s="0" t="s">
        <v>31</v>
      </c>
      <c r="AB13" s="2" t="s">
        <v>32</v>
      </c>
      <c r="AC13" s="2" t="s">
        <v>33</v>
      </c>
    </row>
    <row r="14">
      <c r="A14" s="1">
        <v>0</v>
      </c>
      <c r="B14" s="1">
        <v>23835</v>
      </c>
      <c r="C14" s="1">
        <v>22673</v>
      </c>
      <c r="D14" s="1">
        <v>32428</v>
      </c>
      <c r="E14" s="1">
        <v>21513</v>
      </c>
      <c r="F14" s="1">
        <v>1731</v>
      </c>
      <c r="G14" s="1">
        <v>0</v>
      </c>
      <c r="H14" s="1">
        <v>0</v>
      </c>
      <c r="I14" s="1">
        <v>17007</v>
      </c>
      <c r="J14" s="1">
        <v>18175</v>
      </c>
      <c r="K14" s="1">
        <v>16875</v>
      </c>
      <c r="L14" s="1">
        <v>23080</v>
      </c>
      <c r="M14" s="1">
        <v>15561</v>
      </c>
      <c r="N14" s="1">
        <v>0</v>
      </c>
      <c r="O14" s="1">
        <v>0</v>
      </c>
      <c r="P14" s="1">
        <v>27901</v>
      </c>
      <c r="Q14" s="1">
        <v>17562</v>
      </c>
      <c r="R14" s="1">
        <v>14414</v>
      </c>
      <c r="S14" s="1">
        <v>12688</v>
      </c>
      <c r="T14" s="1">
        <v>6294</v>
      </c>
      <c r="U14" s="1">
        <v>0</v>
      </c>
      <c r="V14" s="1">
        <v>0</v>
      </c>
      <c r="W14" s="1">
        <v>9223</v>
      </c>
      <c r="X14" s="1">
        <v>4878</v>
      </c>
      <c r="Y14" s="1">
        <v>8777</v>
      </c>
      <c r="Z14" s="1">
        <v>3580</v>
      </c>
      <c r="AA14" s="1">
        <v>0</v>
      </c>
      <c r="AB14" s="5">
        <f>SUM(A14:AA14)</f>
      </c>
      <c r="AC14" s="5">
        <f>AVERAGEIF(A14:AA14, "&gt;0")</f>
      </c>
    </row>
    <row r="17">
      <c r="A17" s="2" t="s">
        <v>36</v>
      </c>
      <c r="B17" s="3">
        <v>1</v>
      </c>
      <c r="C17" s="2" t="s">
        <v>37</v>
      </c>
      <c r="D17" s="4">
        <f>SUM(AB14,AC14 * B17)</f>
      </c>
    </row>
  </sheetData>
  <conditionalFormatting sqref="A4">
    <cfRule priority="1" type="cellIs" operator="greaterThan" dxfId="0">
      <formula>7750</formula>
    </cfRule>
  </conditionalFormatting>
  <conditionalFormatting sqref="B4">
    <cfRule priority="2" type="cellIs" operator="greaterThan" dxfId="0">
      <formula>7750</formula>
    </cfRule>
  </conditionalFormatting>
  <conditionalFormatting sqref="C4">
    <cfRule priority="3" type="cellIs" operator="greaterThan" dxfId="0">
      <formula>7750</formula>
    </cfRule>
  </conditionalFormatting>
  <conditionalFormatting sqref="D4">
    <cfRule priority="4" type="cellIs" operator="greaterThan" dxfId="0">
      <formula>7750</formula>
    </cfRule>
  </conditionalFormatting>
  <conditionalFormatting sqref="E4">
    <cfRule priority="5" type="cellIs" operator="greaterThan" dxfId="0">
      <formula>7750</formula>
    </cfRule>
  </conditionalFormatting>
  <conditionalFormatting sqref="F4">
    <cfRule priority="6" type="cellIs" operator="greaterThan" dxfId="0">
      <formula>7750</formula>
    </cfRule>
  </conditionalFormatting>
  <conditionalFormatting sqref="G4">
    <cfRule priority="7" type="cellIs" operator="greaterThan" dxfId="0">
      <formula>7750</formula>
    </cfRule>
  </conditionalFormatting>
  <conditionalFormatting sqref="H4">
    <cfRule priority="8" type="cellIs" operator="greaterThan" dxfId="0">
      <formula>7750</formula>
    </cfRule>
  </conditionalFormatting>
  <conditionalFormatting sqref="I4">
    <cfRule priority="9" type="cellIs" operator="greaterThan" dxfId="0">
      <formula>7750</formula>
    </cfRule>
  </conditionalFormatting>
  <conditionalFormatting sqref="J4">
    <cfRule priority="10" type="cellIs" operator="greaterThan" dxfId="0">
      <formula>7750</formula>
    </cfRule>
  </conditionalFormatting>
  <conditionalFormatting sqref="K4">
    <cfRule priority="11" type="cellIs" operator="greaterThan" dxfId="0">
      <formula>7750</formula>
    </cfRule>
  </conditionalFormatting>
  <conditionalFormatting sqref="L4">
    <cfRule priority="12" type="cellIs" operator="greaterThan" dxfId="0">
      <formula>7750</formula>
    </cfRule>
  </conditionalFormatting>
  <conditionalFormatting sqref="M4">
    <cfRule priority="13" type="cellIs" operator="greaterThan" dxfId="0">
      <formula>7750</formula>
    </cfRule>
  </conditionalFormatting>
  <conditionalFormatting sqref="N4">
    <cfRule priority="14" type="cellIs" operator="greaterThan" dxfId="0">
      <formula>7750</formula>
    </cfRule>
  </conditionalFormatting>
  <conditionalFormatting sqref="O4">
    <cfRule priority="15" type="cellIs" operator="greaterThan" dxfId="0">
      <formula>7750</formula>
    </cfRule>
  </conditionalFormatting>
  <conditionalFormatting sqref="P4">
    <cfRule priority="16" type="cellIs" operator="greaterThan" dxfId="0">
      <formula>7750</formula>
    </cfRule>
  </conditionalFormatting>
  <conditionalFormatting sqref="Q4">
    <cfRule priority="17" type="cellIs" operator="greaterThan" dxfId="0">
      <formula>7750</formula>
    </cfRule>
  </conditionalFormatting>
  <conditionalFormatting sqref="R4">
    <cfRule priority="18" type="cellIs" operator="greaterThan" dxfId="0">
      <formula>7750</formula>
    </cfRule>
  </conditionalFormatting>
  <conditionalFormatting sqref="S4">
    <cfRule priority="19" type="cellIs" operator="greaterThan" dxfId="0">
      <formula>7750</formula>
    </cfRule>
  </conditionalFormatting>
  <conditionalFormatting sqref="T4">
    <cfRule priority="20" type="cellIs" operator="greaterThan" dxfId="0">
      <formula>7750</formula>
    </cfRule>
  </conditionalFormatting>
  <conditionalFormatting sqref="U4">
    <cfRule priority="21" type="cellIs" operator="greaterThan" dxfId="0">
      <formula>7750</formula>
    </cfRule>
  </conditionalFormatting>
  <conditionalFormatting sqref="V4">
    <cfRule priority="22" type="cellIs" operator="greaterThan" dxfId="0">
      <formula>7750</formula>
    </cfRule>
  </conditionalFormatting>
  <conditionalFormatting sqref="W4">
    <cfRule priority="23" type="cellIs" operator="greaterThan" dxfId="0">
      <formula>7750</formula>
    </cfRule>
  </conditionalFormatting>
  <conditionalFormatting sqref="X4">
    <cfRule priority="24" type="cellIs" operator="greaterThan" dxfId="0">
      <formula>7750</formula>
    </cfRule>
  </conditionalFormatting>
  <conditionalFormatting sqref="Y4">
    <cfRule priority="25" type="cellIs" operator="greaterThan" dxfId="0">
      <formula>7750</formula>
    </cfRule>
  </conditionalFormatting>
  <conditionalFormatting sqref="Z4">
    <cfRule priority="26" type="cellIs" operator="greaterThan" dxfId="0">
      <formula>7750</formula>
    </cfRule>
  </conditionalFormatting>
  <conditionalFormatting sqref="AA4">
    <cfRule priority="27" type="cellIs" operator="greaterThan" dxfId="0">
      <formula>7750</formula>
    </cfRule>
  </conditionalFormatting>
  <conditionalFormatting sqref="A9">
    <cfRule priority="28" type="cellIs" operator="greaterThan" dxfId="0">
      <formula>7250.00</formula>
    </cfRule>
  </conditionalFormatting>
  <conditionalFormatting sqref="B9">
    <cfRule priority="29" type="cellIs" operator="greaterThan" dxfId="0">
      <formula>7250.00</formula>
    </cfRule>
  </conditionalFormatting>
  <conditionalFormatting sqref="C9">
    <cfRule priority="30" type="cellIs" operator="greaterThan" dxfId="0">
      <formula>7250.00</formula>
    </cfRule>
  </conditionalFormatting>
  <conditionalFormatting sqref="D9">
    <cfRule priority="31" type="cellIs" operator="greaterThan" dxfId="0">
      <formula>7250.00</formula>
    </cfRule>
  </conditionalFormatting>
  <conditionalFormatting sqref="E9">
    <cfRule priority="32" type="cellIs" operator="greaterThan" dxfId="0">
      <formula>7250.00</formula>
    </cfRule>
  </conditionalFormatting>
  <conditionalFormatting sqref="F9">
    <cfRule priority="33" type="cellIs" operator="greaterThan" dxfId="0">
      <formula>7250.00</formula>
    </cfRule>
  </conditionalFormatting>
  <conditionalFormatting sqref="G9">
    <cfRule priority="34" type="cellIs" operator="greaterThan" dxfId="0">
      <formula>7250.00</formula>
    </cfRule>
  </conditionalFormatting>
  <conditionalFormatting sqref="H9">
    <cfRule priority="35" type="cellIs" operator="greaterThan" dxfId="0">
      <formula>7250.00</formula>
    </cfRule>
  </conditionalFormatting>
  <conditionalFormatting sqref="I9">
    <cfRule priority="36" type="cellIs" operator="greaterThan" dxfId="0">
      <formula>7250.00</formula>
    </cfRule>
  </conditionalFormatting>
  <conditionalFormatting sqref="J9">
    <cfRule priority="37" type="cellIs" operator="greaterThan" dxfId="0">
      <formula>7250.00</formula>
    </cfRule>
  </conditionalFormatting>
  <conditionalFormatting sqref="K9">
    <cfRule priority="38" type="cellIs" operator="greaterThan" dxfId="0">
      <formula>7250.00</formula>
    </cfRule>
  </conditionalFormatting>
  <conditionalFormatting sqref="L9">
    <cfRule priority="39" type="cellIs" operator="greaterThan" dxfId="0">
      <formula>7250.00</formula>
    </cfRule>
  </conditionalFormatting>
  <conditionalFormatting sqref="M9">
    <cfRule priority="40" type="cellIs" operator="greaterThan" dxfId="0">
      <formula>7250.00</formula>
    </cfRule>
  </conditionalFormatting>
  <conditionalFormatting sqref="N9">
    <cfRule priority="41" type="cellIs" operator="greaterThan" dxfId="0">
      <formula>7250.00</formula>
    </cfRule>
  </conditionalFormatting>
  <conditionalFormatting sqref="O9">
    <cfRule priority="42" type="cellIs" operator="greaterThan" dxfId="0">
      <formula>7250.00</formula>
    </cfRule>
  </conditionalFormatting>
  <conditionalFormatting sqref="P9">
    <cfRule priority="43" type="cellIs" operator="greaterThan" dxfId="0">
      <formula>7250.00</formula>
    </cfRule>
  </conditionalFormatting>
  <conditionalFormatting sqref="Q9">
    <cfRule priority="44" type="cellIs" operator="greaterThan" dxfId="0">
      <formula>7250.00</formula>
    </cfRule>
  </conditionalFormatting>
  <conditionalFormatting sqref="R9">
    <cfRule priority="45" type="cellIs" operator="greaterThan" dxfId="0">
      <formula>7250.00</formula>
    </cfRule>
  </conditionalFormatting>
  <conditionalFormatting sqref="S9">
    <cfRule priority="46" type="cellIs" operator="greaterThan" dxfId="0">
      <formula>7250.00</formula>
    </cfRule>
  </conditionalFormatting>
  <conditionalFormatting sqref="T9">
    <cfRule priority="47" type="cellIs" operator="greaterThan" dxfId="0">
      <formula>7250.00</formula>
    </cfRule>
  </conditionalFormatting>
  <conditionalFormatting sqref="U9">
    <cfRule priority="48" type="cellIs" operator="greaterThan" dxfId="0">
      <formula>7250.00</formula>
    </cfRule>
  </conditionalFormatting>
  <conditionalFormatting sqref="V9">
    <cfRule priority="49" type="cellIs" operator="greaterThan" dxfId="0">
      <formula>7250.00</formula>
    </cfRule>
  </conditionalFormatting>
  <conditionalFormatting sqref="W9">
    <cfRule priority="50" type="cellIs" operator="greaterThan" dxfId="0">
      <formula>7250.00</formula>
    </cfRule>
  </conditionalFormatting>
  <conditionalFormatting sqref="X9">
    <cfRule priority="51" type="cellIs" operator="greaterThan" dxfId="0">
      <formula>7250.00</formula>
    </cfRule>
  </conditionalFormatting>
  <conditionalFormatting sqref="Y9">
    <cfRule priority="52" type="cellIs" operator="greaterThan" dxfId="0">
      <formula>7250.00</formula>
    </cfRule>
  </conditionalFormatting>
  <conditionalFormatting sqref="Z9">
    <cfRule priority="53" type="cellIs" operator="greaterThan" dxfId="0">
      <formula>7250.00</formula>
    </cfRule>
  </conditionalFormatting>
  <conditionalFormatting sqref="AA9">
    <cfRule priority="54" type="cellIs" operator="greaterThan" dxfId="0">
      <formula>7250.00</formula>
    </cfRule>
  </conditionalFormatting>
  <conditionalFormatting sqref="A14">
    <cfRule priority="55" type="cellIs" operator="greaterThan" dxfId="0">
      <formula>15000.00</formula>
    </cfRule>
  </conditionalFormatting>
  <conditionalFormatting sqref="B14">
    <cfRule priority="56" type="cellIs" operator="greaterThan" dxfId="0">
      <formula>15000.00</formula>
    </cfRule>
  </conditionalFormatting>
  <conditionalFormatting sqref="C14">
    <cfRule priority="57" type="cellIs" operator="greaterThan" dxfId="0">
      <formula>15000.00</formula>
    </cfRule>
  </conditionalFormatting>
  <conditionalFormatting sqref="D14">
    <cfRule priority="58" type="cellIs" operator="greaterThan" dxfId="0">
      <formula>15000.00</formula>
    </cfRule>
  </conditionalFormatting>
  <conditionalFormatting sqref="E14">
    <cfRule priority="59" type="cellIs" operator="greaterThan" dxfId="0">
      <formula>15000.00</formula>
    </cfRule>
  </conditionalFormatting>
  <conditionalFormatting sqref="F14">
    <cfRule priority="60" type="cellIs" operator="greaterThan" dxfId="0">
      <formula>15000.00</formula>
    </cfRule>
  </conditionalFormatting>
  <conditionalFormatting sqref="G14">
    <cfRule priority="61" type="cellIs" operator="greaterThan" dxfId="0">
      <formula>15000.00</formula>
    </cfRule>
  </conditionalFormatting>
  <conditionalFormatting sqref="H14">
    <cfRule priority="62" type="cellIs" operator="greaterThan" dxfId="0">
      <formula>15000.00</formula>
    </cfRule>
  </conditionalFormatting>
  <conditionalFormatting sqref="I14">
    <cfRule priority="63" type="cellIs" operator="greaterThan" dxfId="0">
      <formula>15000.00</formula>
    </cfRule>
  </conditionalFormatting>
  <conditionalFormatting sqref="J14">
    <cfRule priority="64" type="cellIs" operator="greaterThan" dxfId="0">
      <formula>15000.00</formula>
    </cfRule>
  </conditionalFormatting>
  <conditionalFormatting sqref="K14">
    <cfRule priority="65" type="cellIs" operator="greaterThan" dxfId="0">
      <formula>15000.00</formula>
    </cfRule>
  </conditionalFormatting>
  <conditionalFormatting sqref="L14">
    <cfRule priority="66" type="cellIs" operator="greaterThan" dxfId="0">
      <formula>15000.00</formula>
    </cfRule>
  </conditionalFormatting>
  <conditionalFormatting sqref="M14">
    <cfRule priority="67" type="cellIs" operator="greaterThan" dxfId="0">
      <formula>15000.00</formula>
    </cfRule>
  </conditionalFormatting>
  <conditionalFormatting sqref="N14">
    <cfRule priority="68" type="cellIs" operator="greaterThan" dxfId="0">
      <formula>15000.00</formula>
    </cfRule>
  </conditionalFormatting>
  <conditionalFormatting sqref="O14">
    <cfRule priority="69" type="cellIs" operator="greaterThan" dxfId="0">
      <formula>15000.00</formula>
    </cfRule>
  </conditionalFormatting>
  <conditionalFormatting sqref="P14">
    <cfRule priority="70" type="cellIs" operator="greaterThan" dxfId="0">
      <formula>15000.00</formula>
    </cfRule>
  </conditionalFormatting>
  <conditionalFormatting sqref="Q14">
    <cfRule priority="71" type="cellIs" operator="greaterThan" dxfId="0">
      <formula>15000.00</formula>
    </cfRule>
  </conditionalFormatting>
  <conditionalFormatting sqref="R14">
    <cfRule priority="72" type="cellIs" operator="greaterThan" dxfId="0">
      <formula>15000.00</formula>
    </cfRule>
  </conditionalFormatting>
  <conditionalFormatting sqref="S14">
    <cfRule priority="73" type="cellIs" operator="greaterThan" dxfId="0">
      <formula>15000.00</formula>
    </cfRule>
  </conditionalFormatting>
  <conditionalFormatting sqref="T14">
    <cfRule priority="74" type="cellIs" operator="greaterThan" dxfId="0">
      <formula>15000.00</formula>
    </cfRule>
  </conditionalFormatting>
  <conditionalFormatting sqref="U14">
    <cfRule priority="75" type="cellIs" operator="greaterThan" dxfId="0">
      <formula>15000.00</formula>
    </cfRule>
  </conditionalFormatting>
  <conditionalFormatting sqref="V14">
    <cfRule priority="76" type="cellIs" operator="greaterThan" dxfId="0">
      <formula>15000.00</formula>
    </cfRule>
  </conditionalFormatting>
  <conditionalFormatting sqref="W14">
    <cfRule priority="77" type="cellIs" operator="greaterThan" dxfId="0">
      <formula>15000.00</formula>
    </cfRule>
  </conditionalFormatting>
  <conditionalFormatting sqref="X14">
    <cfRule priority="78" type="cellIs" operator="greaterThan" dxfId="0">
      <formula>15000.00</formula>
    </cfRule>
  </conditionalFormatting>
  <conditionalFormatting sqref="Y14">
    <cfRule priority="79" type="cellIs" operator="greaterThan" dxfId="0">
      <formula>15000.00</formula>
    </cfRule>
  </conditionalFormatting>
  <conditionalFormatting sqref="Z14">
    <cfRule priority="80" type="cellIs" operator="greaterThan" dxfId="0">
      <formula>15000.00</formula>
    </cfRule>
  </conditionalFormatting>
  <conditionalFormatting sqref="AA14">
    <cfRule priority="81" type="cellIs" operator="greaterThan" dxfId="0">
      <formula>15000.00</formula>
    </cfRule>
  </conditionalFormatting>
  <headerFooter/>
  <tableParts>
    <tablePart r:id="R847020ac65cf4b3c"/>
    <tablePart r:id="R1f9e18779bae48ac"/>
    <tablePart r:id="Rbd41d213e6b64283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DailyNCS-02-27-15</dc:title>
  <dc:creator>DailyNCSConsole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