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3506b33c00fc422b" /><Relationship Type="http://schemas.openxmlformats.org/package/2006/relationships/metadata/core-properties" Target="docProps/core.xml" Id="Ra122bcdf52574f84" /><Relationship Type="http://schemas.openxmlformats.org/officeDocument/2006/relationships/extended-properties" Target="docProps/app.xml" Id="R40b9ea4f2fc04f0e" /><Relationship Type="http://schemas.openxmlformats.org/officeDocument/2006/relationships/custom-properties" Target="docProps/custom.xml" Id="Redde0e6f2ede465f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ecember Printer" sheetId="1" r:id="R44f3c1493ea74085"/>
    <sheet name="December Copier" sheetId="2" r:id="Rdccec793da7e41a7"/>
  </sheets>
</workbook>
</file>

<file path=xl/sharedStrings.xml><?xml version="1.0" encoding="utf-8"?>
<sst xmlns="http://schemas.openxmlformats.org/spreadsheetml/2006/main" count="31" uniqueCount="31">
  <si>
    <t>QBS Printer</t>
  </si>
  <si>
    <t>Target :</t>
  </si>
  <si>
    <t>/</t>
  </si>
  <si>
    <t>=</t>
  </si>
  <si>
    <t>per day</t>
  </si>
  <si>
    <t>Dec 01</t>
  </si>
  <si>
    <t>Dec 02</t>
  </si>
  <si>
    <t>Dec 03</t>
  </si>
  <si>
    <t>Dec 04</t>
  </si>
  <si>
    <t>Dec 05</t>
  </si>
  <si>
    <t>Dec 06</t>
  </si>
  <si>
    <t>Dec 07</t>
  </si>
  <si>
    <t>Dec 08</t>
  </si>
  <si>
    <t>Dec 09</t>
  </si>
  <si>
    <t>Dec 10</t>
  </si>
  <si>
    <t>Dec 11</t>
  </si>
  <si>
    <t>Dec 12</t>
  </si>
  <si>
    <t>Dec 13</t>
  </si>
  <si>
    <t>Dec 14</t>
  </si>
  <si>
    <t>Dec 15</t>
  </si>
  <si>
    <t>Dec 16</t>
  </si>
  <si>
    <t>Dec 17</t>
  </si>
  <si>
    <t>Total</t>
  </si>
  <si>
    <t>Average</t>
  </si>
  <si>
    <t>CTX Printer</t>
  </si>
  <si>
    <t>Total Printer</t>
  </si>
  <si>
    <t xml:space="preserve">Work days remaining: </t>
  </si>
  <si>
    <t xml:space="preserve">Monthly Projected: </t>
  </si>
  <si>
    <t>QBS Copier</t>
  </si>
  <si>
    <t>CTX Copier</t>
  </si>
  <si>
    <t>Total Copier</t>
  </si>
</sst>
</file>

<file path=xl/styles.xml><?xml version="1.0" encoding="utf-8"?>
<styleSheet xmlns="http://schemas.openxmlformats.org/spreadsheetml/2006/main">
  <numFmts count="2">
    <numFmt numFmtId="164" formatCode="$###,###,##0.00"/>
    <numFmt numFmtId="165" formatCode="$ ###,###,##0.00"/>
  </numFmts>
  <fonts count="3">
    <font>
      <sz val="11"/>
      <name val="Calibri"/>
    </font>
    <font>
      <b/>
      <sz val="11"/>
      <color rgb="FFFFFFFF" tint="0"/>
      <name val="Calibri"/>
    </font>
    <font>
      <b/>
      <sz val="11"/>
      <color rgb="FF000000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00" tint="0"/>
      </patternFill>
    </fill>
    <fill>
      <patternFill patternType="solid">
        <fgColor rgb="FFD3D3D3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1" fillId="2" xfId="0"/>
    <xf numFmtId="0" fontId="1" fillId="2" xfId="0">
      <alignment horizontal="center"/>
    </xf>
    <xf numFmtId="164" fontId="1" fillId="2" xfId="0"/>
    <xf numFmtId="164" fontId="2" fillId="3" xfId="0"/>
    <xf numFmtId="165" fontId="0" xfId="0"/>
  </cellXfs>
  <cellStyles count="1">
    <cellStyle name="Normal" xfId="0" builtinId="0"/>
  </cellStyles>
  <dxfs count="0">
    <d:dxf xmlns:d="http://schemas.openxmlformats.org/spreadsheetml/2006/main">
      <fill>
        <patternFill patternType="solid">
          <bgColor rgb="ffff0000"/>
        </patternFill>
      </fill>
    </d:dxf>
  </dxfs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44f3c1493ea74085" /><Relationship Type="http://schemas.openxmlformats.org/officeDocument/2006/relationships/styles" Target="styles.xml" Id="R37a18dee591a42cb" /><Relationship Type="http://schemas.openxmlformats.org/officeDocument/2006/relationships/worksheet" Target="worksheets/sheet2.xml" Id="Rdccec793da7e41a7" /><Relationship Type="http://schemas.openxmlformats.org/officeDocument/2006/relationships/sharedStrings" Target="sharedStrings.xml" Id="R54b423b36e214c55" /></Relationships>
</file>

<file path=xl/tables/table1.xml><?xml version="1.0" encoding="utf-8"?>
<table xmlns="http://schemas.openxmlformats.org/spreadsheetml/2006/main" id="1" name="QBS Printer" displayName="QBS_Printer" ref="A3:Q4">
  <autoFilter ref="A3:Q4"/>
  <tableColumns count="17">
    <tableColumn id="1" name="Dec 01"/>
    <tableColumn id="2" name="Dec 02"/>
    <tableColumn id="3" name="Dec 03"/>
    <tableColumn id="4" name="Dec 04"/>
    <tableColumn id="5" name="Dec 05"/>
    <tableColumn id="6" name="Dec 06"/>
    <tableColumn id="7" name="Dec 07"/>
    <tableColumn id="8" name="Dec 08"/>
    <tableColumn id="9" name="Dec 09"/>
    <tableColumn id="10" name="Dec 10"/>
    <tableColumn id="11" name="Dec 11"/>
    <tableColumn id="12" name="Dec 12"/>
    <tableColumn id="13" name="Dec 13"/>
    <tableColumn id="14" name="Dec 14"/>
    <tableColumn id="15" name="Dec 15"/>
    <tableColumn id="16" name="Dec 16"/>
    <tableColumn id="17" name="Dec 17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CTX Printer" displayName="CTX_Printer" ref="A8:Q9">
  <autoFilter ref="A8:Q9"/>
  <tableColumns count="17">
    <tableColumn id="1" name="Dec 01"/>
    <tableColumn id="2" name="Dec 02"/>
    <tableColumn id="3" name="Dec 03"/>
    <tableColumn id="4" name="Dec 04"/>
    <tableColumn id="5" name="Dec 05"/>
    <tableColumn id="6" name="Dec 06"/>
    <tableColumn id="7" name="Dec 07"/>
    <tableColumn id="8" name="Dec 08"/>
    <tableColumn id="9" name="Dec 09"/>
    <tableColumn id="10" name="Dec 10"/>
    <tableColumn id="11" name="Dec 11"/>
    <tableColumn id="12" name="Dec 12"/>
    <tableColumn id="13" name="Dec 13"/>
    <tableColumn id="14" name="Dec 14"/>
    <tableColumn id="15" name="Dec 15"/>
    <tableColumn id="16" name="Dec 16"/>
    <tableColumn id="17" name="Dec 17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otal Printer" displayName="Total_Printer" ref="A13:Q14">
  <autoFilter ref="A13:Q14"/>
  <tableColumns count="17">
    <tableColumn id="1" name="Dec 01"/>
    <tableColumn id="2" name="Dec 02"/>
    <tableColumn id="3" name="Dec 03"/>
    <tableColumn id="4" name="Dec 04"/>
    <tableColumn id="5" name="Dec 05"/>
    <tableColumn id="6" name="Dec 06"/>
    <tableColumn id="7" name="Dec 07"/>
    <tableColumn id="8" name="Dec 08"/>
    <tableColumn id="9" name="Dec 09"/>
    <tableColumn id="10" name="Dec 10"/>
    <tableColumn id="11" name="Dec 11"/>
    <tableColumn id="12" name="Dec 12"/>
    <tableColumn id="13" name="Dec 13"/>
    <tableColumn id="14" name="Dec 14"/>
    <tableColumn id="15" name="Dec 15"/>
    <tableColumn id="16" name="Dec 16"/>
    <tableColumn id="17" name="Dec 17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4" name="QBS Copier" displayName="QBS_Copier" ref="A3:Q4">
  <autoFilter ref="A3:Q4"/>
  <tableColumns count="17">
    <tableColumn id="1" name="Dec 01"/>
    <tableColumn id="2" name="Dec 02"/>
    <tableColumn id="3" name="Dec 03"/>
    <tableColumn id="4" name="Dec 04"/>
    <tableColumn id="5" name="Dec 05"/>
    <tableColumn id="6" name="Dec 06"/>
    <tableColumn id="7" name="Dec 07"/>
    <tableColumn id="8" name="Dec 08"/>
    <tableColumn id="9" name="Dec 09"/>
    <tableColumn id="10" name="Dec 10"/>
    <tableColumn id="11" name="Dec 11"/>
    <tableColumn id="12" name="Dec 12"/>
    <tableColumn id="13" name="Dec 13"/>
    <tableColumn id="14" name="Dec 14"/>
    <tableColumn id="15" name="Dec 15"/>
    <tableColumn id="16" name="Dec 16"/>
    <tableColumn id="17" name="Dec 17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5" name="CTX Copier" displayName="CTX_Copier" ref="A8:Q9">
  <autoFilter ref="A8:Q9"/>
  <tableColumns count="17">
    <tableColumn id="1" name="Dec 01"/>
    <tableColumn id="2" name="Dec 02"/>
    <tableColumn id="3" name="Dec 03"/>
    <tableColumn id="4" name="Dec 04"/>
    <tableColumn id="5" name="Dec 05"/>
    <tableColumn id="6" name="Dec 06"/>
    <tableColumn id="7" name="Dec 07"/>
    <tableColumn id="8" name="Dec 08"/>
    <tableColumn id="9" name="Dec 09"/>
    <tableColumn id="10" name="Dec 10"/>
    <tableColumn id="11" name="Dec 11"/>
    <tableColumn id="12" name="Dec 12"/>
    <tableColumn id="13" name="Dec 13"/>
    <tableColumn id="14" name="Dec 14"/>
    <tableColumn id="15" name="Dec 15"/>
    <tableColumn id="16" name="Dec 16"/>
    <tableColumn id="17" name="Dec 17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6" name="Total Copier" displayName="Total_Copier" ref="A13:Q14">
  <autoFilter ref="A13:Q14"/>
  <tableColumns count="17">
    <tableColumn id="1" name="Dec 01"/>
    <tableColumn id="2" name="Dec 02"/>
    <tableColumn id="3" name="Dec 03"/>
    <tableColumn id="4" name="Dec 04"/>
    <tableColumn id="5" name="Dec 05"/>
    <tableColumn id="6" name="Dec 06"/>
    <tableColumn id="7" name="Dec 07"/>
    <tableColumn id="8" name="Dec 08"/>
    <tableColumn id="9" name="Dec 09"/>
    <tableColumn id="10" name="Dec 10"/>
    <tableColumn id="11" name="Dec 11"/>
    <tableColumn id="12" name="Dec 12"/>
    <tableColumn id="13" name="Dec 13"/>
    <tableColumn id="14" name="Dec 14"/>
    <tableColumn id="15" name="Dec 15"/>
    <tableColumn id="16" name="Dec 16"/>
    <tableColumn id="17" name="Dec 17"/>
  </tableColumns>
  <tableStyleInfo name="TableStyleMedium1" showFirstColumn="0" showLastColumn="0" showRowStripes="1" showColumnStripes="0"/>
</tabl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../tables/table1.xml" Id="R8c01e6c39810430d" /><Relationship Type="http://schemas.openxmlformats.org/officeDocument/2006/relationships/table" Target="../tables/table2.xml" Id="Rb47198d3ab644b1e" /><Relationship Type="http://schemas.openxmlformats.org/officeDocument/2006/relationships/table" Target="../tables/table3.xml" Id="R12afb54f039f4cfb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../tables/table4.xml" Id="R8a6b0517142a4578" /><Relationship Type="http://schemas.openxmlformats.org/officeDocument/2006/relationships/table" Target="../tables/table5.xml" Id="Rc8406a6af0ce4bea" /><Relationship Type="http://schemas.openxmlformats.org/officeDocument/2006/relationships/table" Target="../tables/table6.xml" Id="Raa709390d47e440c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2:S17"/>
  <sheetViews>
    <sheetView workbookViewId="0"/>
  </sheetViews>
  <sheetFormatPr defaultRowHeight="15"/>
  <cols>
    <col min="1" max="1" width="21.0831737518311" customWidth="1"/>
    <col min="2" max="2" width="11.7333812713623" customWidth="1"/>
    <col min="3" max="3" width="18.7690010070801" customWidth="1"/>
    <col min="4" max="4" width="11.7333812713623" customWidth="1"/>
    <col min="5" max="5" width="10.639723777771" customWidth="1"/>
    <col min="6" max="6" width="10.639723777771" customWidth="1"/>
    <col min="7" max="7" width="9.65274524688721" customWidth="1"/>
    <col min="8" max="8" width="10.639723777771" customWidth="1"/>
    <col min="9" max="9" width="11.7333812713623" customWidth="1"/>
    <col min="10" max="10" width="10.639723777771" customWidth="1"/>
    <col min="11" max="11" width="10.639723777771" customWidth="1"/>
    <col min="12" max="12" width="10.639723777771" customWidth="1"/>
    <col min="13" max="13" width="10.639723777771" customWidth="1"/>
    <col min="14" max="14" width="9.65274524688721" customWidth="1"/>
    <col min="15" max="15" width="10.639723777771" customWidth="1"/>
    <col min="16" max="16" width="10.639723777771" customWidth="1"/>
    <col min="17" max="17" width="9.65274524688721" customWidth="1"/>
    <col min="18" max="18" width="9.140625" customWidth="1"/>
    <col min="19" max="19" width="9.140625" customWidth="1"/>
  </cols>
  <sheetData>
    <row r="2">
      <c r="A2" s="1" t="s">
        <v>0</v>
      </c>
      <c r="B2" s="1"/>
      <c r="C2" s="1"/>
      <c r="D2" s="1"/>
      <c r="E2" s="1" t="s">
        <v>1</v>
      </c>
      <c r="F2" s="1">
        <v>155000</v>
      </c>
      <c r="G2" s="2" t="s">
        <v>2</v>
      </c>
      <c r="H2" s="1">
        <v>22</v>
      </c>
      <c r="I2" s="2" t="s">
        <v>3</v>
      </c>
      <c r="J2" s="3">
        <f>F2/H2</f>
      </c>
      <c r="K2" s="1" t="s">
        <v>4</v>
      </c>
    </row>
    <row r="3">
      <c r="A3" s="0" t="s">
        <v>5</v>
      </c>
      <c r="B3" s="0" t="s">
        <v>6</v>
      </c>
      <c r="C3" s="0" t="s">
        <v>7</v>
      </c>
      <c r="D3" s="0" t="s">
        <v>8</v>
      </c>
      <c r="E3" s="0" t="s">
        <v>9</v>
      </c>
      <c r="F3" s="0" t="s">
        <v>10</v>
      </c>
      <c r="G3" s="0" t="s">
        <v>11</v>
      </c>
      <c r="H3" s="0" t="s">
        <v>12</v>
      </c>
      <c r="I3" s="0" t="s">
        <v>13</v>
      </c>
      <c r="J3" s="0" t="s">
        <v>14</v>
      </c>
      <c r="K3" s="0" t="s">
        <v>15</v>
      </c>
      <c r="L3" s="0" t="s">
        <v>16</v>
      </c>
      <c r="M3" s="0" t="s">
        <v>17</v>
      </c>
      <c r="N3" s="0" t="s">
        <v>18</v>
      </c>
      <c r="O3" s="0" t="s">
        <v>19</v>
      </c>
      <c r="P3" s="0" t="s">
        <v>20</v>
      </c>
      <c r="Q3" s="0" t="s">
        <v>21</v>
      </c>
      <c r="R3" s="1" t="s">
        <v>22</v>
      </c>
      <c r="S3" s="1" t="s">
        <v>23</v>
      </c>
    </row>
    <row r="4">
      <c r="A4" s="5">
        <v>3247</v>
      </c>
      <c r="B4" s="5">
        <v>9253</v>
      </c>
      <c r="C4" s="5">
        <v>10862</v>
      </c>
      <c r="D4" s="5">
        <v>8193</v>
      </c>
      <c r="E4" s="5">
        <v>7383</v>
      </c>
      <c r="F4" s="5">
        <v>3166</v>
      </c>
      <c r="G4" s="5">
        <v>0</v>
      </c>
      <c r="H4" s="5">
        <v>2346</v>
      </c>
      <c r="I4" s="5">
        <v>8075</v>
      </c>
      <c r="J4" s="5">
        <v>4969</v>
      </c>
      <c r="K4" s="5">
        <v>2546</v>
      </c>
      <c r="L4" s="5">
        <v>3274</v>
      </c>
      <c r="M4" s="5">
        <v>4961</v>
      </c>
      <c r="N4" s="5">
        <v>0</v>
      </c>
      <c r="O4" s="5">
        <v>1035</v>
      </c>
      <c r="P4" s="5">
        <v>3794</v>
      </c>
      <c r="Q4" s="5">
        <v>0</v>
      </c>
      <c r="R4" s="4">
        <f>SUM(A4:Q4)</f>
      </c>
      <c r="S4" s="4">
        <f>AVERAGEIF(A4:Q4, "&gt;0")</f>
      </c>
    </row>
    <row r="7">
      <c r="A7" s="1" t="s">
        <v>24</v>
      </c>
      <c r="B7" s="1"/>
      <c r="C7" s="1"/>
      <c r="D7" s="1"/>
      <c r="E7" s="1" t="s">
        <v>1</v>
      </c>
      <c r="F7" s="1">
        <v>145000</v>
      </c>
      <c r="G7" s="2" t="s">
        <v>2</v>
      </c>
      <c r="H7" s="1">
        <v>22</v>
      </c>
      <c r="I7" s="2" t="s">
        <v>3</v>
      </c>
      <c r="J7" s="3">
        <f>F7/H7</f>
      </c>
      <c r="K7" s="1" t="s">
        <v>4</v>
      </c>
    </row>
    <row r="8">
      <c r="A8" s="0" t="s">
        <v>5</v>
      </c>
      <c r="B8" s="0" t="s">
        <v>6</v>
      </c>
      <c r="C8" s="0" t="s">
        <v>7</v>
      </c>
      <c r="D8" s="0" t="s">
        <v>8</v>
      </c>
      <c r="E8" s="0" t="s">
        <v>9</v>
      </c>
      <c r="F8" s="0" t="s">
        <v>10</v>
      </c>
      <c r="G8" s="0" t="s">
        <v>11</v>
      </c>
      <c r="H8" s="0" t="s">
        <v>12</v>
      </c>
      <c r="I8" s="0" t="s">
        <v>13</v>
      </c>
      <c r="J8" s="0" t="s">
        <v>14</v>
      </c>
      <c r="K8" s="0" t="s">
        <v>15</v>
      </c>
      <c r="L8" s="0" t="s">
        <v>16</v>
      </c>
      <c r="M8" s="0" t="s">
        <v>17</v>
      </c>
      <c r="N8" s="0" t="s">
        <v>18</v>
      </c>
      <c r="O8" s="0" t="s">
        <v>19</v>
      </c>
      <c r="P8" s="0" t="s">
        <v>20</v>
      </c>
      <c r="Q8" s="0" t="s">
        <v>21</v>
      </c>
      <c r="R8" s="1" t="s">
        <v>22</v>
      </c>
      <c r="S8" s="1" t="s">
        <v>23</v>
      </c>
    </row>
    <row r="9">
      <c r="A9" s="5">
        <v>3410</v>
      </c>
      <c r="B9" s="5">
        <v>2419</v>
      </c>
      <c r="C9" s="5">
        <v>7304</v>
      </c>
      <c r="D9" s="5">
        <v>6441</v>
      </c>
      <c r="E9" s="5">
        <v>2505</v>
      </c>
      <c r="F9" s="5">
        <v>2817</v>
      </c>
      <c r="G9" s="5">
        <v>0</v>
      </c>
      <c r="H9" s="5">
        <v>1575</v>
      </c>
      <c r="I9" s="5">
        <v>4805</v>
      </c>
      <c r="J9" s="5">
        <v>4075</v>
      </c>
      <c r="K9" s="5">
        <v>3045</v>
      </c>
      <c r="L9" s="5">
        <v>2569</v>
      </c>
      <c r="M9" s="5">
        <v>2018</v>
      </c>
      <c r="N9" s="5">
        <v>0</v>
      </c>
      <c r="O9" s="5">
        <v>1328</v>
      </c>
      <c r="P9" s="5">
        <v>3189</v>
      </c>
      <c r="Q9" s="5">
        <v>0</v>
      </c>
      <c r="R9" s="4">
        <f>SUM(A9:Q9)</f>
      </c>
      <c r="S9" s="4">
        <f>AVERAGEIF(A9:Q9, "&gt;0")</f>
      </c>
    </row>
    <row r="12">
      <c r="A12" s="1" t="s">
        <v>25</v>
      </c>
      <c r="B12" s="1"/>
      <c r="C12" s="1"/>
      <c r="D12" s="1"/>
      <c r="E12" s="1" t="s">
        <v>1</v>
      </c>
      <c r="F12" s="1">
        <v>300000</v>
      </c>
      <c r="G12" s="2" t="s">
        <v>2</v>
      </c>
      <c r="H12" s="1">
        <v>22</v>
      </c>
      <c r="I12" s="2" t="s">
        <v>3</v>
      </c>
      <c r="J12" s="3">
        <f>F12/H12</f>
      </c>
      <c r="K12" s="1" t="s">
        <v>4</v>
      </c>
    </row>
    <row r="13">
      <c r="A13" s="0" t="s">
        <v>5</v>
      </c>
      <c r="B13" s="0" t="s">
        <v>6</v>
      </c>
      <c r="C13" s="0" t="s">
        <v>7</v>
      </c>
      <c r="D13" s="0" t="s">
        <v>8</v>
      </c>
      <c r="E13" s="0" t="s">
        <v>9</v>
      </c>
      <c r="F13" s="0" t="s">
        <v>10</v>
      </c>
      <c r="G13" s="0" t="s">
        <v>11</v>
      </c>
      <c r="H13" s="0" t="s">
        <v>12</v>
      </c>
      <c r="I13" s="0" t="s">
        <v>13</v>
      </c>
      <c r="J13" s="0" t="s">
        <v>14</v>
      </c>
      <c r="K13" s="0" t="s">
        <v>15</v>
      </c>
      <c r="L13" s="0" t="s">
        <v>16</v>
      </c>
      <c r="M13" s="0" t="s">
        <v>17</v>
      </c>
      <c r="N13" s="0" t="s">
        <v>18</v>
      </c>
      <c r="O13" s="0" t="s">
        <v>19</v>
      </c>
      <c r="P13" s="0" t="s">
        <v>20</v>
      </c>
      <c r="Q13" s="0" t="s">
        <v>21</v>
      </c>
      <c r="R13" s="1" t="s">
        <v>22</v>
      </c>
      <c r="S13" s="1" t="s">
        <v>23</v>
      </c>
    </row>
    <row r="14">
      <c r="A14" s="5">
        <v>6656</v>
      </c>
      <c r="B14" s="5">
        <v>11673</v>
      </c>
      <c r="C14" s="5">
        <v>18166</v>
      </c>
      <c r="D14" s="5">
        <v>14634</v>
      </c>
      <c r="E14" s="5">
        <v>9889</v>
      </c>
      <c r="F14" s="5">
        <v>5983</v>
      </c>
      <c r="G14" s="5">
        <v>0</v>
      </c>
      <c r="H14" s="5">
        <v>3921</v>
      </c>
      <c r="I14" s="5">
        <v>12881</v>
      </c>
      <c r="J14" s="5">
        <v>9045</v>
      </c>
      <c r="K14" s="5">
        <v>5591</v>
      </c>
      <c r="L14" s="5">
        <v>5843</v>
      </c>
      <c r="M14" s="5">
        <v>6979</v>
      </c>
      <c r="N14" s="5">
        <v>0</v>
      </c>
      <c r="O14" s="5">
        <v>2362</v>
      </c>
      <c r="P14" s="5">
        <v>6982</v>
      </c>
      <c r="Q14" s="5">
        <v>0</v>
      </c>
      <c r="R14" s="4">
        <f>SUM(A14:Q14)</f>
      </c>
      <c r="S14" s="4">
        <f>AVERAGEIF(A14:Q14, "&gt;0")</f>
      </c>
    </row>
    <row r="17">
      <c r="A17" s="1" t="s">
        <v>26</v>
      </c>
      <c r="B17" s="2">
        <v>9</v>
      </c>
      <c r="C17" s="1" t="s">
        <v>27</v>
      </c>
      <c r="D17" s="3">
        <f>SUM(R14,S14 * B17)</f>
      </c>
    </row>
  </sheetData>
  <conditionalFormatting sqref="A4">
    <cfRule priority="1" type="cellIs" operator="greaterThan" dxfId="0">
      <formula>7045.4545454545454545454545455</formula>
    </cfRule>
  </conditionalFormatting>
  <conditionalFormatting sqref="B4">
    <cfRule priority="2" type="cellIs" operator="greaterThan" dxfId="0">
      <formula>7045.4545454545454545454545455</formula>
    </cfRule>
  </conditionalFormatting>
  <conditionalFormatting sqref="C4">
    <cfRule priority="3" type="cellIs" operator="greaterThan" dxfId="0">
      <formula>7045.4545454545454545454545455</formula>
    </cfRule>
  </conditionalFormatting>
  <conditionalFormatting sqref="D4">
    <cfRule priority="4" type="cellIs" operator="greaterThan" dxfId="0">
      <formula>7045.4545454545454545454545455</formula>
    </cfRule>
  </conditionalFormatting>
  <conditionalFormatting sqref="E4">
    <cfRule priority="5" type="cellIs" operator="greaterThan" dxfId="0">
      <formula>7045.4545454545454545454545455</formula>
    </cfRule>
  </conditionalFormatting>
  <conditionalFormatting sqref="F4">
    <cfRule priority="6" type="cellIs" operator="greaterThan" dxfId="0">
      <formula>7045.4545454545454545454545455</formula>
    </cfRule>
  </conditionalFormatting>
  <conditionalFormatting sqref="G4">
    <cfRule priority="7" type="cellIs" operator="greaterThan" dxfId="0">
      <formula>7045.4545454545454545454545455</formula>
    </cfRule>
  </conditionalFormatting>
  <conditionalFormatting sqref="H4">
    <cfRule priority="8" type="cellIs" operator="greaterThan" dxfId="0">
      <formula>7045.4545454545454545454545455</formula>
    </cfRule>
  </conditionalFormatting>
  <conditionalFormatting sqref="I4">
    <cfRule priority="9" type="cellIs" operator="greaterThan" dxfId="0">
      <formula>7045.4545454545454545454545455</formula>
    </cfRule>
  </conditionalFormatting>
  <conditionalFormatting sqref="J4">
    <cfRule priority="10" type="cellIs" operator="greaterThan" dxfId="0">
      <formula>7045.4545454545454545454545455</formula>
    </cfRule>
  </conditionalFormatting>
  <conditionalFormatting sqref="K4">
    <cfRule priority="11" type="cellIs" operator="greaterThan" dxfId="0">
      <formula>7045.4545454545454545454545455</formula>
    </cfRule>
  </conditionalFormatting>
  <conditionalFormatting sqref="L4">
    <cfRule priority="12" type="cellIs" operator="greaterThan" dxfId="0">
      <formula>7045.4545454545454545454545455</formula>
    </cfRule>
  </conditionalFormatting>
  <conditionalFormatting sqref="M4">
    <cfRule priority="13" type="cellIs" operator="greaterThan" dxfId="0">
      <formula>7045.4545454545454545454545455</formula>
    </cfRule>
  </conditionalFormatting>
  <conditionalFormatting sqref="N4">
    <cfRule priority="14" type="cellIs" operator="greaterThan" dxfId="0">
      <formula>7045.4545454545454545454545455</formula>
    </cfRule>
  </conditionalFormatting>
  <conditionalFormatting sqref="O4">
    <cfRule priority="15" type="cellIs" operator="greaterThan" dxfId="0">
      <formula>7045.4545454545454545454545455</formula>
    </cfRule>
  </conditionalFormatting>
  <conditionalFormatting sqref="P4">
    <cfRule priority="16" type="cellIs" operator="greaterThan" dxfId="0">
      <formula>7045.4545454545454545454545455</formula>
    </cfRule>
  </conditionalFormatting>
  <conditionalFormatting sqref="Q4">
    <cfRule priority="17" type="cellIs" operator="greaterThan" dxfId="0">
      <formula>7045.4545454545454545454545455</formula>
    </cfRule>
  </conditionalFormatting>
  <conditionalFormatting sqref="A9">
    <cfRule priority="18" type="cellIs" operator="greaterThan" dxfId="0">
      <formula>6590.9090909090909090909090909</formula>
    </cfRule>
  </conditionalFormatting>
  <conditionalFormatting sqref="B9">
    <cfRule priority="19" type="cellIs" operator="greaterThan" dxfId="0">
      <formula>6590.9090909090909090909090909</formula>
    </cfRule>
  </conditionalFormatting>
  <conditionalFormatting sqref="C9">
    <cfRule priority="20" type="cellIs" operator="greaterThan" dxfId="0">
      <formula>6590.9090909090909090909090909</formula>
    </cfRule>
  </conditionalFormatting>
  <conditionalFormatting sqref="D9">
    <cfRule priority="21" type="cellIs" operator="greaterThan" dxfId="0">
      <formula>6590.9090909090909090909090909</formula>
    </cfRule>
  </conditionalFormatting>
  <conditionalFormatting sqref="E9">
    <cfRule priority="22" type="cellIs" operator="greaterThan" dxfId="0">
      <formula>6590.9090909090909090909090909</formula>
    </cfRule>
  </conditionalFormatting>
  <conditionalFormatting sqref="F9">
    <cfRule priority="23" type="cellIs" operator="greaterThan" dxfId="0">
      <formula>6590.9090909090909090909090909</formula>
    </cfRule>
  </conditionalFormatting>
  <conditionalFormatting sqref="G9">
    <cfRule priority="24" type="cellIs" operator="greaterThan" dxfId="0">
      <formula>6590.9090909090909090909090909</formula>
    </cfRule>
  </conditionalFormatting>
  <conditionalFormatting sqref="H9">
    <cfRule priority="25" type="cellIs" operator="greaterThan" dxfId="0">
      <formula>6590.9090909090909090909090909</formula>
    </cfRule>
  </conditionalFormatting>
  <conditionalFormatting sqref="I9">
    <cfRule priority="26" type="cellIs" operator="greaterThan" dxfId="0">
      <formula>6590.9090909090909090909090909</formula>
    </cfRule>
  </conditionalFormatting>
  <conditionalFormatting sqref="J9">
    <cfRule priority="27" type="cellIs" operator="greaterThan" dxfId="0">
      <formula>6590.9090909090909090909090909</formula>
    </cfRule>
  </conditionalFormatting>
  <conditionalFormatting sqref="K9">
    <cfRule priority="28" type="cellIs" operator="greaterThan" dxfId="0">
      <formula>6590.9090909090909090909090909</formula>
    </cfRule>
  </conditionalFormatting>
  <conditionalFormatting sqref="L9">
    <cfRule priority="29" type="cellIs" operator="greaterThan" dxfId="0">
      <formula>6590.9090909090909090909090909</formula>
    </cfRule>
  </conditionalFormatting>
  <conditionalFormatting sqref="M9">
    <cfRule priority="30" type="cellIs" operator="greaterThan" dxfId="0">
      <formula>6590.9090909090909090909090909</formula>
    </cfRule>
  </conditionalFormatting>
  <conditionalFormatting sqref="N9">
    <cfRule priority="31" type="cellIs" operator="greaterThan" dxfId="0">
      <formula>6590.9090909090909090909090909</formula>
    </cfRule>
  </conditionalFormatting>
  <conditionalFormatting sqref="O9">
    <cfRule priority="32" type="cellIs" operator="greaterThan" dxfId="0">
      <formula>6590.9090909090909090909090909</formula>
    </cfRule>
  </conditionalFormatting>
  <conditionalFormatting sqref="P9">
    <cfRule priority="33" type="cellIs" operator="greaterThan" dxfId="0">
      <formula>6590.9090909090909090909090909</formula>
    </cfRule>
  </conditionalFormatting>
  <conditionalFormatting sqref="Q9">
    <cfRule priority="34" type="cellIs" operator="greaterThan" dxfId="0">
      <formula>6590.9090909090909090909090909</formula>
    </cfRule>
  </conditionalFormatting>
  <conditionalFormatting sqref="A14">
    <cfRule priority="35" type="cellIs" operator="greaterThan" dxfId="0">
      <formula>13636.363636363636363636363636</formula>
    </cfRule>
  </conditionalFormatting>
  <conditionalFormatting sqref="B14">
    <cfRule priority="36" type="cellIs" operator="greaterThan" dxfId="0">
      <formula>13636.363636363636363636363636</formula>
    </cfRule>
  </conditionalFormatting>
  <conditionalFormatting sqref="C14">
    <cfRule priority="37" type="cellIs" operator="greaterThan" dxfId="0">
      <formula>13636.363636363636363636363636</formula>
    </cfRule>
  </conditionalFormatting>
  <conditionalFormatting sqref="D14">
    <cfRule priority="38" type="cellIs" operator="greaterThan" dxfId="0">
      <formula>13636.363636363636363636363636</formula>
    </cfRule>
  </conditionalFormatting>
  <conditionalFormatting sqref="E14">
    <cfRule priority="39" type="cellIs" operator="greaterThan" dxfId="0">
      <formula>13636.363636363636363636363636</formula>
    </cfRule>
  </conditionalFormatting>
  <conditionalFormatting sqref="F14">
    <cfRule priority="40" type="cellIs" operator="greaterThan" dxfId="0">
      <formula>13636.363636363636363636363636</formula>
    </cfRule>
  </conditionalFormatting>
  <conditionalFormatting sqref="G14">
    <cfRule priority="41" type="cellIs" operator="greaterThan" dxfId="0">
      <formula>13636.363636363636363636363636</formula>
    </cfRule>
  </conditionalFormatting>
  <conditionalFormatting sqref="H14">
    <cfRule priority="42" type="cellIs" operator="greaterThan" dxfId="0">
      <formula>13636.363636363636363636363636</formula>
    </cfRule>
  </conditionalFormatting>
  <conditionalFormatting sqref="I14">
    <cfRule priority="43" type="cellIs" operator="greaterThan" dxfId="0">
      <formula>13636.363636363636363636363636</formula>
    </cfRule>
  </conditionalFormatting>
  <conditionalFormatting sqref="J14">
    <cfRule priority="44" type="cellIs" operator="greaterThan" dxfId="0">
      <formula>13636.363636363636363636363636</formula>
    </cfRule>
  </conditionalFormatting>
  <conditionalFormatting sqref="K14">
    <cfRule priority="45" type="cellIs" operator="greaterThan" dxfId="0">
      <formula>13636.363636363636363636363636</formula>
    </cfRule>
  </conditionalFormatting>
  <conditionalFormatting sqref="L14">
    <cfRule priority="46" type="cellIs" operator="greaterThan" dxfId="0">
      <formula>13636.363636363636363636363636</formula>
    </cfRule>
  </conditionalFormatting>
  <conditionalFormatting sqref="M14">
    <cfRule priority="47" type="cellIs" operator="greaterThan" dxfId="0">
      <formula>13636.363636363636363636363636</formula>
    </cfRule>
  </conditionalFormatting>
  <conditionalFormatting sqref="N14">
    <cfRule priority="48" type="cellIs" operator="greaterThan" dxfId="0">
      <formula>13636.363636363636363636363636</formula>
    </cfRule>
  </conditionalFormatting>
  <conditionalFormatting sqref="O14">
    <cfRule priority="49" type="cellIs" operator="greaterThan" dxfId="0">
      <formula>13636.363636363636363636363636</formula>
    </cfRule>
  </conditionalFormatting>
  <conditionalFormatting sqref="P14">
    <cfRule priority="50" type="cellIs" operator="greaterThan" dxfId="0">
      <formula>13636.363636363636363636363636</formula>
    </cfRule>
  </conditionalFormatting>
  <conditionalFormatting sqref="Q14">
    <cfRule priority="51" type="cellIs" operator="greaterThan" dxfId="0">
      <formula>13636.363636363636363636363636</formula>
    </cfRule>
  </conditionalFormatting>
  <headerFooter/>
  <tableParts>
    <tablePart r:id="R8c01e6c39810430d"/>
    <tablePart r:id="Rb47198d3ab644b1e"/>
    <tablePart r:id="R12afb54f039f4cfb"/>
  </tableParts>
</worksheet>
</file>

<file path=xl/worksheets/sheet2.xml><?xml version="1.0" encoding="utf-8"?>
<worksheet xmlns:r="http://schemas.openxmlformats.org/officeDocument/2006/relationships" xmlns="http://schemas.openxmlformats.org/spreadsheetml/2006/main">
  <dimension ref="A2:S17"/>
  <sheetViews>
    <sheetView workbookViewId="0"/>
  </sheetViews>
  <sheetFormatPr defaultRowHeight="15"/>
  <cols>
    <col min="1" max="1" width="21.0831737518311" customWidth="1"/>
    <col min="2" max="2" width="11.7333812713623" customWidth="1"/>
    <col min="3" max="3" width="18.7690010070801" customWidth="1"/>
    <col min="4" max="4" width="11.7333812713623" customWidth="1"/>
    <col min="5" max="5" width="11.7333812713623" customWidth="1"/>
    <col min="6" max="6" width="10.639723777771" customWidth="1"/>
    <col min="7" max="7" width="9.65274524688721" customWidth="1"/>
    <col min="8" max="8" width="11.7333812713623" customWidth="1"/>
    <col min="9" max="9" width="11.7333812713623" customWidth="1"/>
    <col min="10" max="10" width="11.7333812713623" customWidth="1"/>
    <col min="11" max="11" width="11.7333812713623" customWidth="1"/>
    <col min="12" max="12" width="11.7333812713623" customWidth="1"/>
    <col min="13" max="13" width="10.639723777771" customWidth="1"/>
    <col min="14" max="14" width="9.65274524688721" customWidth="1"/>
    <col min="15" max="15" width="11.7333812713623" customWidth="1"/>
    <col min="16" max="16" width="11.7333812713623" customWidth="1"/>
    <col min="17" max="17" width="9.65274524688721" customWidth="1"/>
    <col min="18" max="18" width="9.140625" customWidth="1"/>
    <col min="19" max="19" width="9.140625" customWidth="1"/>
  </cols>
  <sheetData>
    <row r="2">
      <c r="A2" s="1" t="s">
        <v>28</v>
      </c>
      <c r="B2" s="1"/>
      <c r="C2" s="1"/>
      <c r="D2" s="1"/>
      <c r="E2" s="1" t="s">
        <v>1</v>
      </c>
      <c r="F2" s="1">
        <v>87833</v>
      </c>
      <c r="G2" s="2" t="s">
        <v>2</v>
      </c>
      <c r="H2" s="1">
        <v>22</v>
      </c>
      <c r="I2" s="2" t="s">
        <v>3</v>
      </c>
      <c r="J2" s="3">
        <f>F2/H2</f>
      </c>
      <c r="K2" s="1" t="s">
        <v>4</v>
      </c>
    </row>
    <row r="3">
      <c r="A3" s="0" t="s">
        <v>5</v>
      </c>
      <c r="B3" s="0" t="s">
        <v>6</v>
      </c>
      <c r="C3" s="0" t="s">
        <v>7</v>
      </c>
      <c r="D3" s="0" t="s">
        <v>8</v>
      </c>
      <c r="E3" s="0" t="s">
        <v>9</v>
      </c>
      <c r="F3" s="0" t="s">
        <v>10</v>
      </c>
      <c r="G3" s="0" t="s">
        <v>11</v>
      </c>
      <c r="H3" s="0" t="s">
        <v>12</v>
      </c>
      <c r="I3" s="0" t="s">
        <v>13</v>
      </c>
      <c r="J3" s="0" t="s">
        <v>14</v>
      </c>
      <c r="K3" s="0" t="s">
        <v>15</v>
      </c>
      <c r="L3" s="0" t="s">
        <v>16</v>
      </c>
      <c r="M3" s="0" t="s">
        <v>17</v>
      </c>
      <c r="N3" s="0" t="s">
        <v>18</v>
      </c>
      <c r="O3" s="0" t="s">
        <v>19</v>
      </c>
      <c r="P3" s="0" t="s">
        <v>20</v>
      </c>
      <c r="Q3" s="0" t="s">
        <v>21</v>
      </c>
      <c r="R3" s="1" t="s">
        <v>22</v>
      </c>
      <c r="S3" s="1" t="s">
        <v>23</v>
      </c>
    </row>
    <row r="4">
      <c r="A4" s="5">
        <v>13751</v>
      </c>
      <c r="B4" s="5">
        <v>18628</v>
      </c>
      <c r="C4" s="5">
        <v>25784</v>
      </c>
      <c r="D4" s="5">
        <v>44516</v>
      </c>
      <c r="E4" s="5">
        <v>13043</v>
      </c>
      <c r="F4" s="5">
        <v>1010</v>
      </c>
      <c r="G4" s="5">
        <v>0</v>
      </c>
      <c r="H4" s="5">
        <v>27552</v>
      </c>
      <c r="I4" s="5">
        <v>14189</v>
      </c>
      <c r="J4" s="5">
        <v>15704</v>
      </c>
      <c r="K4" s="5">
        <v>7613</v>
      </c>
      <c r="L4" s="5">
        <v>13561</v>
      </c>
      <c r="M4" s="5">
        <v>1103</v>
      </c>
      <c r="N4" s="5">
        <v>0</v>
      </c>
      <c r="O4" s="5">
        <v>7378</v>
      </c>
      <c r="P4" s="5">
        <v>7089</v>
      </c>
      <c r="Q4" s="5">
        <v>0</v>
      </c>
      <c r="R4" s="4">
        <f>SUM(A4:Q4)</f>
      </c>
      <c r="S4" s="4">
        <f>AVERAGEIF(A4:Q4, "&gt;0")</f>
      </c>
    </row>
    <row r="7">
      <c r="A7" s="1" t="s">
        <v>29</v>
      </c>
      <c r="B7" s="1"/>
      <c r="C7" s="1"/>
      <c r="D7" s="1"/>
      <c r="E7" s="1" t="s">
        <v>1</v>
      </c>
      <c r="F7" s="1">
        <v>82167</v>
      </c>
      <c r="G7" s="2" t="s">
        <v>2</v>
      </c>
      <c r="H7" s="1">
        <v>22</v>
      </c>
      <c r="I7" s="2" t="s">
        <v>3</v>
      </c>
      <c r="J7" s="3">
        <f>F7/H7</f>
      </c>
      <c r="K7" s="1" t="s">
        <v>4</v>
      </c>
    </row>
    <row r="8">
      <c r="A8" s="0" t="s">
        <v>5</v>
      </c>
      <c r="B8" s="0" t="s">
        <v>6</v>
      </c>
      <c r="C8" s="0" t="s">
        <v>7</v>
      </c>
      <c r="D8" s="0" t="s">
        <v>8</v>
      </c>
      <c r="E8" s="0" t="s">
        <v>9</v>
      </c>
      <c r="F8" s="0" t="s">
        <v>10</v>
      </c>
      <c r="G8" s="0" t="s">
        <v>11</v>
      </c>
      <c r="H8" s="0" t="s">
        <v>12</v>
      </c>
      <c r="I8" s="0" t="s">
        <v>13</v>
      </c>
      <c r="J8" s="0" t="s">
        <v>14</v>
      </c>
      <c r="K8" s="0" t="s">
        <v>15</v>
      </c>
      <c r="L8" s="0" t="s">
        <v>16</v>
      </c>
      <c r="M8" s="0" t="s">
        <v>17</v>
      </c>
      <c r="N8" s="0" t="s">
        <v>18</v>
      </c>
      <c r="O8" s="0" t="s">
        <v>19</v>
      </c>
      <c r="P8" s="0" t="s">
        <v>20</v>
      </c>
      <c r="Q8" s="0" t="s">
        <v>21</v>
      </c>
      <c r="R8" s="1" t="s">
        <v>22</v>
      </c>
      <c r="S8" s="1" t="s">
        <v>23</v>
      </c>
    </row>
    <row r="9">
      <c r="A9" s="5">
        <v>6636</v>
      </c>
      <c r="B9" s="5">
        <v>4107</v>
      </c>
      <c r="C9" s="5">
        <v>12748</v>
      </c>
      <c r="D9" s="5">
        <v>17408</v>
      </c>
      <c r="E9" s="5">
        <v>10774</v>
      </c>
      <c r="F9" s="5">
        <v>235</v>
      </c>
      <c r="G9" s="5">
        <v>0</v>
      </c>
      <c r="H9" s="5">
        <v>4480</v>
      </c>
      <c r="I9" s="5">
        <v>9957</v>
      </c>
      <c r="J9" s="5">
        <v>9976</v>
      </c>
      <c r="K9" s="5">
        <v>6359</v>
      </c>
      <c r="L9" s="5">
        <v>9205</v>
      </c>
      <c r="M9" s="5">
        <v>235</v>
      </c>
      <c r="N9" s="5">
        <v>0</v>
      </c>
      <c r="O9" s="5">
        <v>7198</v>
      </c>
      <c r="P9" s="5">
        <v>9410</v>
      </c>
      <c r="Q9" s="5">
        <v>0</v>
      </c>
      <c r="R9" s="4">
        <f>SUM(A9:Q9)</f>
      </c>
      <c r="S9" s="4">
        <f>AVERAGEIF(A9:Q9, "&gt;0")</f>
      </c>
    </row>
    <row r="12">
      <c r="A12" s="1" t="s">
        <v>30</v>
      </c>
      <c r="B12" s="1"/>
      <c r="C12" s="1"/>
      <c r="D12" s="1"/>
      <c r="E12" s="1" t="s">
        <v>1</v>
      </c>
      <c r="F12" s="1">
        <v>170000</v>
      </c>
      <c r="G12" s="2" t="s">
        <v>2</v>
      </c>
      <c r="H12" s="1">
        <v>22</v>
      </c>
      <c r="I12" s="2" t="s">
        <v>3</v>
      </c>
      <c r="J12" s="3">
        <f>F12/H12</f>
      </c>
      <c r="K12" s="1" t="s">
        <v>4</v>
      </c>
    </row>
    <row r="13">
      <c r="A13" s="0" t="s">
        <v>5</v>
      </c>
      <c r="B13" s="0" t="s">
        <v>6</v>
      </c>
      <c r="C13" s="0" t="s">
        <v>7</v>
      </c>
      <c r="D13" s="0" t="s">
        <v>8</v>
      </c>
      <c r="E13" s="0" t="s">
        <v>9</v>
      </c>
      <c r="F13" s="0" t="s">
        <v>10</v>
      </c>
      <c r="G13" s="0" t="s">
        <v>11</v>
      </c>
      <c r="H13" s="0" t="s">
        <v>12</v>
      </c>
      <c r="I13" s="0" t="s">
        <v>13</v>
      </c>
      <c r="J13" s="0" t="s">
        <v>14</v>
      </c>
      <c r="K13" s="0" t="s">
        <v>15</v>
      </c>
      <c r="L13" s="0" t="s">
        <v>16</v>
      </c>
      <c r="M13" s="0" t="s">
        <v>17</v>
      </c>
      <c r="N13" s="0" t="s">
        <v>18</v>
      </c>
      <c r="O13" s="0" t="s">
        <v>19</v>
      </c>
      <c r="P13" s="0" t="s">
        <v>20</v>
      </c>
      <c r="Q13" s="0" t="s">
        <v>21</v>
      </c>
      <c r="R13" s="1" t="s">
        <v>22</v>
      </c>
      <c r="S13" s="1" t="s">
        <v>23</v>
      </c>
    </row>
    <row r="14">
      <c r="A14" s="5">
        <v>20387</v>
      </c>
      <c r="B14" s="5">
        <v>22735</v>
      </c>
      <c r="C14" s="5">
        <v>38533</v>
      </c>
      <c r="D14" s="5">
        <v>61924</v>
      </c>
      <c r="E14" s="5">
        <v>23817</v>
      </c>
      <c r="F14" s="5">
        <v>1246</v>
      </c>
      <c r="G14" s="5">
        <v>0</v>
      </c>
      <c r="H14" s="5">
        <v>32031</v>
      </c>
      <c r="I14" s="5">
        <v>24146</v>
      </c>
      <c r="J14" s="5">
        <v>25680</v>
      </c>
      <c r="K14" s="5">
        <v>13972</v>
      </c>
      <c r="L14" s="5">
        <v>22766</v>
      </c>
      <c r="M14" s="5">
        <v>1338</v>
      </c>
      <c r="N14" s="5">
        <v>0</v>
      </c>
      <c r="O14" s="5">
        <v>14576</v>
      </c>
      <c r="P14" s="5">
        <v>16499</v>
      </c>
      <c r="Q14" s="5">
        <v>0</v>
      </c>
      <c r="R14" s="4">
        <f>SUM(A14:Q14)</f>
      </c>
      <c r="S14" s="4">
        <f>AVERAGEIF(A14:Q14, "&gt;0")</f>
      </c>
    </row>
    <row r="17">
      <c r="A17" s="1" t="s">
        <v>26</v>
      </c>
      <c r="B17" s="2">
        <v>9</v>
      </c>
      <c r="C17" s="1" t="s">
        <v>27</v>
      </c>
      <c r="D17" s="3">
        <f>SUM(R14,S14 * B17)</f>
      </c>
    </row>
  </sheetData>
  <conditionalFormatting sqref="A4">
    <cfRule priority="1" type="cellIs" operator="greaterThan" dxfId="0">
      <formula>3992.4090909090909090909090909</formula>
    </cfRule>
  </conditionalFormatting>
  <conditionalFormatting sqref="B4">
    <cfRule priority="2" type="cellIs" operator="greaterThan" dxfId="0">
      <formula>3992.4090909090909090909090909</formula>
    </cfRule>
  </conditionalFormatting>
  <conditionalFormatting sqref="C4">
    <cfRule priority="3" type="cellIs" operator="greaterThan" dxfId="0">
      <formula>3992.4090909090909090909090909</formula>
    </cfRule>
  </conditionalFormatting>
  <conditionalFormatting sqref="D4">
    <cfRule priority="4" type="cellIs" operator="greaterThan" dxfId="0">
      <formula>3992.4090909090909090909090909</formula>
    </cfRule>
  </conditionalFormatting>
  <conditionalFormatting sqref="E4">
    <cfRule priority="5" type="cellIs" operator="greaterThan" dxfId="0">
      <formula>3992.4090909090909090909090909</formula>
    </cfRule>
  </conditionalFormatting>
  <conditionalFormatting sqref="F4">
    <cfRule priority="6" type="cellIs" operator="greaterThan" dxfId="0">
      <formula>3992.4090909090909090909090909</formula>
    </cfRule>
  </conditionalFormatting>
  <conditionalFormatting sqref="G4">
    <cfRule priority="7" type="cellIs" operator="greaterThan" dxfId="0">
      <formula>3992.4090909090909090909090909</formula>
    </cfRule>
  </conditionalFormatting>
  <conditionalFormatting sqref="H4">
    <cfRule priority="8" type="cellIs" operator="greaterThan" dxfId="0">
      <formula>3992.4090909090909090909090909</formula>
    </cfRule>
  </conditionalFormatting>
  <conditionalFormatting sqref="I4">
    <cfRule priority="9" type="cellIs" operator="greaterThan" dxfId="0">
      <formula>3992.4090909090909090909090909</formula>
    </cfRule>
  </conditionalFormatting>
  <conditionalFormatting sqref="J4">
    <cfRule priority="10" type="cellIs" operator="greaterThan" dxfId="0">
      <formula>3992.4090909090909090909090909</formula>
    </cfRule>
  </conditionalFormatting>
  <conditionalFormatting sqref="K4">
    <cfRule priority="11" type="cellIs" operator="greaterThan" dxfId="0">
      <formula>3992.4090909090909090909090909</formula>
    </cfRule>
  </conditionalFormatting>
  <conditionalFormatting sqref="L4">
    <cfRule priority="12" type="cellIs" operator="greaterThan" dxfId="0">
      <formula>3992.4090909090909090909090909</formula>
    </cfRule>
  </conditionalFormatting>
  <conditionalFormatting sqref="M4">
    <cfRule priority="13" type="cellIs" operator="greaterThan" dxfId="0">
      <formula>3992.4090909090909090909090909</formula>
    </cfRule>
  </conditionalFormatting>
  <conditionalFormatting sqref="N4">
    <cfRule priority="14" type="cellIs" operator="greaterThan" dxfId="0">
      <formula>3992.4090909090909090909090909</formula>
    </cfRule>
  </conditionalFormatting>
  <conditionalFormatting sqref="O4">
    <cfRule priority="15" type="cellIs" operator="greaterThan" dxfId="0">
      <formula>3992.4090909090909090909090909</formula>
    </cfRule>
  </conditionalFormatting>
  <conditionalFormatting sqref="P4">
    <cfRule priority="16" type="cellIs" operator="greaterThan" dxfId="0">
      <formula>3992.4090909090909090909090909</formula>
    </cfRule>
  </conditionalFormatting>
  <conditionalFormatting sqref="Q4">
    <cfRule priority="17" type="cellIs" operator="greaterThan" dxfId="0">
      <formula>3992.4090909090909090909090909</formula>
    </cfRule>
  </conditionalFormatting>
  <conditionalFormatting sqref="A9">
    <cfRule priority="18" type="cellIs" operator="greaterThan" dxfId="0">
      <formula>3734.8636363636363636363636364</formula>
    </cfRule>
  </conditionalFormatting>
  <conditionalFormatting sqref="B9">
    <cfRule priority="19" type="cellIs" operator="greaterThan" dxfId="0">
      <formula>3734.8636363636363636363636364</formula>
    </cfRule>
  </conditionalFormatting>
  <conditionalFormatting sqref="C9">
    <cfRule priority="20" type="cellIs" operator="greaterThan" dxfId="0">
      <formula>3734.8636363636363636363636364</formula>
    </cfRule>
  </conditionalFormatting>
  <conditionalFormatting sqref="D9">
    <cfRule priority="21" type="cellIs" operator="greaterThan" dxfId="0">
      <formula>3734.8636363636363636363636364</formula>
    </cfRule>
  </conditionalFormatting>
  <conditionalFormatting sqref="E9">
    <cfRule priority="22" type="cellIs" operator="greaterThan" dxfId="0">
      <formula>3734.8636363636363636363636364</formula>
    </cfRule>
  </conditionalFormatting>
  <conditionalFormatting sqref="F9">
    <cfRule priority="23" type="cellIs" operator="greaterThan" dxfId="0">
      <formula>3734.8636363636363636363636364</formula>
    </cfRule>
  </conditionalFormatting>
  <conditionalFormatting sqref="G9">
    <cfRule priority="24" type="cellIs" operator="greaterThan" dxfId="0">
      <formula>3734.8636363636363636363636364</formula>
    </cfRule>
  </conditionalFormatting>
  <conditionalFormatting sqref="H9">
    <cfRule priority="25" type="cellIs" operator="greaterThan" dxfId="0">
      <formula>3734.8636363636363636363636364</formula>
    </cfRule>
  </conditionalFormatting>
  <conditionalFormatting sqref="I9">
    <cfRule priority="26" type="cellIs" operator="greaterThan" dxfId="0">
      <formula>3734.8636363636363636363636364</formula>
    </cfRule>
  </conditionalFormatting>
  <conditionalFormatting sqref="J9">
    <cfRule priority="27" type="cellIs" operator="greaterThan" dxfId="0">
      <formula>3734.8636363636363636363636364</formula>
    </cfRule>
  </conditionalFormatting>
  <conditionalFormatting sqref="K9">
    <cfRule priority="28" type="cellIs" operator="greaterThan" dxfId="0">
      <formula>3734.8636363636363636363636364</formula>
    </cfRule>
  </conditionalFormatting>
  <conditionalFormatting sqref="L9">
    <cfRule priority="29" type="cellIs" operator="greaterThan" dxfId="0">
      <formula>3734.8636363636363636363636364</formula>
    </cfRule>
  </conditionalFormatting>
  <conditionalFormatting sqref="M9">
    <cfRule priority="30" type="cellIs" operator="greaterThan" dxfId="0">
      <formula>3734.8636363636363636363636364</formula>
    </cfRule>
  </conditionalFormatting>
  <conditionalFormatting sqref="N9">
    <cfRule priority="31" type="cellIs" operator="greaterThan" dxfId="0">
      <formula>3734.8636363636363636363636364</formula>
    </cfRule>
  </conditionalFormatting>
  <conditionalFormatting sqref="O9">
    <cfRule priority="32" type="cellIs" operator="greaterThan" dxfId="0">
      <formula>3734.8636363636363636363636364</formula>
    </cfRule>
  </conditionalFormatting>
  <conditionalFormatting sqref="P9">
    <cfRule priority="33" type="cellIs" operator="greaterThan" dxfId="0">
      <formula>3734.8636363636363636363636364</formula>
    </cfRule>
  </conditionalFormatting>
  <conditionalFormatting sqref="Q9">
    <cfRule priority="34" type="cellIs" operator="greaterThan" dxfId="0">
      <formula>3734.8636363636363636363636364</formula>
    </cfRule>
  </conditionalFormatting>
  <conditionalFormatting sqref="A14">
    <cfRule priority="35" type="cellIs" operator="greaterThan" dxfId="0">
      <formula>7727.2727272727272727272727273</formula>
    </cfRule>
  </conditionalFormatting>
  <conditionalFormatting sqref="B14">
    <cfRule priority="36" type="cellIs" operator="greaterThan" dxfId="0">
      <formula>7727.2727272727272727272727273</formula>
    </cfRule>
  </conditionalFormatting>
  <conditionalFormatting sqref="C14">
    <cfRule priority="37" type="cellIs" operator="greaterThan" dxfId="0">
      <formula>7727.2727272727272727272727273</formula>
    </cfRule>
  </conditionalFormatting>
  <conditionalFormatting sqref="D14">
    <cfRule priority="38" type="cellIs" operator="greaterThan" dxfId="0">
      <formula>7727.2727272727272727272727273</formula>
    </cfRule>
  </conditionalFormatting>
  <conditionalFormatting sqref="E14">
    <cfRule priority="39" type="cellIs" operator="greaterThan" dxfId="0">
      <formula>7727.2727272727272727272727273</formula>
    </cfRule>
  </conditionalFormatting>
  <conditionalFormatting sqref="F14">
    <cfRule priority="40" type="cellIs" operator="greaterThan" dxfId="0">
      <formula>7727.2727272727272727272727273</formula>
    </cfRule>
  </conditionalFormatting>
  <conditionalFormatting sqref="G14">
    <cfRule priority="41" type="cellIs" operator="greaterThan" dxfId="0">
      <formula>7727.2727272727272727272727273</formula>
    </cfRule>
  </conditionalFormatting>
  <conditionalFormatting sqref="H14">
    <cfRule priority="42" type="cellIs" operator="greaterThan" dxfId="0">
      <formula>7727.2727272727272727272727273</formula>
    </cfRule>
  </conditionalFormatting>
  <conditionalFormatting sqref="I14">
    <cfRule priority="43" type="cellIs" operator="greaterThan" dxfId="0">
      <formula>7727.2727272727272727272727273</formula>
    </cfRule>
  </conditionalFormatting>
  <conditionalFormatting sqref="J14">
    <cfRule priority="44" type="cellIs" operator="greaterThan" dxfId="0">
      <formula>7727.2727272727272727272727273</formula>
    </cfRule>
  </conditionalFormatting>
  <conditionalFormatting sqref="K14">
    <cfRule priority="45" type="cellIs" operator="greaterThan" dxfId="0">
      <formula>7727.2727272727272727272727273</formula>
    </cfRule>
  </conditionalFormatting>
  <conditionalFormatting sqref="L14">
    <cfRule priority="46" type="cellIs" operator="greaterThan" dxfId="0">
      <formula>7727.2727272727272727272727273</formula>
    </cfRule>
  </conditionalFormatting>
  <conditionalFormatting sqref="M14">
    <cfRule priority="47" type="cellIs" operator="greaterThan" dxfId="0">
      <formula>7727.2727272727272727272727273</formula>
    </cfRule>
  </conditionalFormatting>
  <conditionalFormatting sqref="N14">
    <cfRule priority="48" type="cellIs" operator="greaterThan" dxfId="0">
      <formula>7727.2727272727272727272727273</formula>
    </cfRule>
  </conditionalFormatting>
  <conditionalFormatting sqref="O14">
    <cfRule priority="49" type="cellIs" operator="greaterThan" dxfId="0">
      <formula>7727.2727272727272727272727273</formula>
    </cfRule>
  </conditionalFormatting>
  <conditionalFormatting sqref="P14">
    <cfRule priority="50" type="cellIs" operator="greaterThan" dxfId="0">
      <formula>7727.2727272727272727272727273</formula>
    </cfRule>
  </conditionalFormatting>
  <conditionalFormatting sqref="Q14">
    <cfRule priority="51" type="cellIs" operator="greaterThan" dxfId="0">
      <formula>7727.2727272727272727272727273</formula>
    </cfRule>
  </conditionalFormatting>
  <headerFooter/>
  <tableParts>
    <tablePart r:id="R8a6b0517142a4578"/>
    <tablePart r:id="Rc8406a6af0ce4bea"/>
    <tablePart r:id="Raa709390d47e440c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DailyNCS-12-17-14</dc:title>
  <dc:creator>DailyNCSConsole</dc:creator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