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ocuments\Kaggle\"/>
    </mc:Choice>
  </mc:AlternateContent>
  <bookViews>
    <workbookView xWindow="0" yWindow="0" windowWidth="24000" windowHeight="9885"/>
  </bookViews>
  <sheets>
    <sheet name="concert_table_2014" sheetId="1" r:id="rId1"/>
  </sheet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F2" i="1" l="1"/>
  <c r="T3" i="1" l="1"/>
  <c r="U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T4" i="1"/>
  <c r="U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T5" i="1"/>
  <c r="U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T6" i="1"/>
  <c r="U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T7" i="1"/>
  <c r="U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T8" i="1"/>
  <c r="U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T9" i="1"/>
  <c r="U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T17" i="1"/>
  <c r="U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T10" i="1"/>
  <c r="U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T11" i="1"/>
  <c r="U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T12" i="1"/>
  <c r="U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T13" i="1"/>
  <c r="U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T14" i="1"/>
  <c r="U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T15" i="1"/>
  <c r="U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T16" i="1"/>
  <c r="U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T18" i="1"/>
  <c r="U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T19" i="1"/>
  <c r="U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T20" i="1"/>
  <c r="U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T21" i="1"/>
  <c r="U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T22" i="1"/>
  <c r="U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T23" i="1"/>
  <c r="U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T24" i="1"/>
  <c r="U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T25" i="1"/>
  <c r="U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T26" i="1"/>
  <c r="U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T27" i="1"/>
  <c r="U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T28" i="1"/>
  <c r="U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T29" i="1"/>
  <c r="U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T30" i="1"/>
  <c r="U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T31" i="1"/>
  <c r="U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T32" i="1"/>
  <c r="U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T33" i="1"/>
  <c r="U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T34" i="1"/>
  <c r="U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T2" i="1"/>
  <c r="T35" i="1" s="1"/>
  <c r="U2" i="1"/>
  <c r="U35" i="1" s="1"/>
  <c r="V2" i="1"/>
  <c r="W2" i="1"/>
  <c r="X2" i="1"/>
  <c r="Y2" i="1"/>
  <c r="Y35" i="1" s="1"/>
  <c r="Z2" i="1"/>
  <c r="AA2" i="1"/>
  <c r="AB2" i="1"/>
  <c r="AC2" i="1"/>
  <c r="AC35" i="1" s="1"/>
  <c r="AD2" i="1"/>
  <c r="AE2" i="1"/>
  <c r="AF2" i="1"/>
  <c r="AG2" i="1"/>
  <c r="AG35" i="1" s="1"/>
  <c r="AH2" i="1"/>
  <c r="AI2" i="1"/>
  <c r="AJ2" i="1"/>
  <c r="AK2" i="1"/>
  <c r="AK35" i="1" s="1"/>
  <c r="AL2" i="1"/>
  <c r="S3" i="1"/>
  <c r="S4" i="1"/>
  <c r="S5" i="1"/>
  <c r="S6" i="1"/>
  <c r="S7" i="1"/>
  <c r="S8" i="1"/>
  <c r="S9" i="1"/>
  <c r="S17" i="1"/>
  <c r="S10" i="1"/>
  <c r="S11" i="1"/>
  <c r="S12" i="1"/>
  <c r="S13" i="1"/>
  <c r="S14" i="1"/>
  <c r="S15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R3" i="1"/>
  <c r="R4" i="1"/>
  <c r="R5" i="1"/>
  <c r="R6" i="1"/>
  <c r="R7" i="1"/>
  <c r="R8" i="1"/>
  <c r="R9" i="1"/>
  <c r="R17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  <c r="F3" i="1"/>
  <c r="F35" i="1" s="1"/>
  <c r="G3" i="1"/>
  <c r="H3" i="1"/>
  <c r="I3" i="1"/>
  <c r="J3" i="1"/>
  <c r="K3" i="1"/>
  <c r="L3" i="1"/>
  <c r="M3" i="1"/>
  <c r="N3" i="1"/>
  <c r="O3" i="1"/>
  <c r="P3" i="1"/>
  <c r="Q3" i="1"/>
  <c r="F4" i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F7" i="1"/>
  <c r="G7" i="1"/>
  <c r="H7" i="1"/>
  <c r="I7" i="1"/>
  <c r="J7" i="1"/>
  <c r="K7" i="1"/>
  <c r="L7" i="1"/>
  <c r="M7" i="1"/>
  <c r="N7" i="1"/>
  <c r="O7" i="1"/>
  <c r="P7" i="1"/>
  <c r="Q7" i="1"/>
  <c r="F8" i="1"/>
  <c r="G8" i="1"/>
  <c r="H8" i="1"/>
  <c r="I8" i="1"/>
  <c r="J8" i="1"/>
  <c r="K8" i="1"/>
  <c r="L8" i="1"/>
  <c r="M8" i="1"/>
  <c r="N8" i="1"/>
  <c r="O8" i="1"/>
  <c r="P8" i="1"/>
  <c r="Q8" i="1"/>
  <c r="F9" i="1"/>
  <c r="G9" i="1"/>
  <c r="H9" i="1"/>
  <c r="I9" i="1"/>
  <c r="J9" i="1"/>
  <c r="K9" i="1"/>
  <c r="L9" i="1"/>
  <c r="M9" i="1"/>
  <c r="N9" i="1"/>
  <c r="O9" i="1"/>
  <c r="P9" i="1"/>
  <c r="Q9" i="1"/>
  <c r="F17" i="1"/>
  <c r="G17" i="1"/>
  <c r="H17" i="1"/>
  <c r="I17" i="1"/>
  <c r="J17" i="1"/>
  <c r="K17" i="1"/>
  <c r="L17" i="1"/>
  <c r="M17" i="1"/>
  <c r="N17" i="1"/>
  <c r="O17" i="1"/>
  <c r="P17" i="1"/>
  <c r="Q17" i="1"/>
  <c r="F10" i="1"/>
  <c r="G10" i="1"/>
  <c r="H10" i="1"/>
  <c r="I10" i="1"/>
  <c r="J10" i="1"/>
  <c r="K10" i="1"/>
  <c r="L10" i="1"/>
  <c r="M10" i="1"/>
  <c r="N10" i="1"/>
  <c r="O10" i="1"/>
  <c r="P10" i="1"/>
  <c r="Q10" i="1"/>
  <c r="F11" i="1"/>
  <c r="G11" i="1"/>
  <c r="H11" i="1"/>
  <c r="I11" i="1"/>
  <c r="J11" i="1"/>
  <c r="K11" i="1"/>
  <c r="L11" i="1"/>
  <c r="M11" i="1"/>
  <c r="N11" i="1"/>
  <c r="O11" i="1"/>
  <c r="P11" i="1"/>
  <c r="Q11" i="1"/>
  <c r="F12" i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F16" i="1"/>
  <c r="G16" i="1"/>
  <c r="H16" i="1"/>
  <c r="I16" i="1"/>
  <c r="J16" i="1"/>
  <c r="K16" i="1"/>
  <c r="L16" i="1"/>
  <c r="M16" i="1"/>
  <c r="N16" i="1"/>
  <c r="O16" i="1"/>
  <c r="P16" i="1"/>
  <c r="Q16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F20" i="1"/>
  <c r="G20" i="1"/>
  <c r="H20" i="1"/>
  <c r="I20" i="1"/>
  <c r="J20" i="1"/>
  <c r="K20" i="1"/>
  <c r="L20" i="1"/>
  <c r="M20" i="1"/>
  <c r="N20" i="1"/>
  <c r="O20" i="1"/>
  <c r="P20" i="1"/>
  <c r="Q20" i="1"/>
  <c r="F21" i="1"/>
  <c r="G21" i="1"/>
  <c r="H21" i="1"/>
  <c r="I21" i="1"/>
  <c r="J21" i="1"/>
  <c r="K21" i="1"/>
  <c r="L21" i="1"/>
  <c r="M21" i="1"/>
  <c r="N21" i="1"/>
  <c r="O21" i="1"/>
  <c r="P21" i="1"/>
  <c r="Q21" i="1"/>
  <c r="F22" i="1"/>
  <c r="G22" i="1"/>
  <c r="H22" i="1"/>
  <c r="I22" i="1"/>
  <c r="J22" i="1"/>
  <c r="K22" i="1"/>
  <c r="L22" i="1"/>
  <c r="M22" i="1"/>
  <c r="N22" i="1"/>
  <c r="O22" i="1"/>
  <c r="P22" i="1"/>
  <c r="Q22" i="1"/>
  <c r="F23" i="1"/>
  <c r="G23" i="1"/>
  <c r="H23" i="1"/>
  <c r="I23" i="1"/>
  <c r="J23" i="1"/>
  <c r="K23" i="1"/>
  <c r="L23" i="1"/>
  <c r="M23" i="1"/>
  <c r="N23" i="1"/>
  <c r="O23" i="1"/>
  <c r="P23" i="1"/>
  <c r="Q23" i="1"/>
  <c r="F24" i="1"/>
  <c r="G24" i="1"/>
  <c r="H24" i="1"/>
  <c r="I24" i="1"/>
  <c r="J24" i="1"/>
  <c r="K24" i="1"/>
  <c r="L24" i="1"/>
  <c r="M24" i="1"/>
  <c r="N24" i="1"/>
  <c r="O24" i="1"/>
  <c r="P24" i="1"/>
  <c r="Q24" i="1"/>
  <c r="F25" i="1"/>
  <c r="G25" i="1"/>
  <c r="H25" i="1"/>
  <c r="I25" i="1"/>
  <c r="J25" i="1"/>
  <c r="K25" i="1"/>
  <c r="L25" i="1"/>
  <c r="M25" i="1"/>
  <c r="N25" i="1"/>
  <c r="O25" i="1"/>
  <c r="P25" i="1"/>
  <c r="Q25" i="1"/>
  <c r="F26" i="1"/>
  <c r="G26" i="1"/>
  <c r="H26" i="1"/>
  <c r="I26" i="1"/>
  <c r="J26" i="1"/>
  <c r="K26" i="1"/>
  <c r="L26" i="1"/>
  <c r="M26" i="1"/>
  <c r="N26" i="1"/>
  <c r="O26" i="1"/>
  <c r="P26" i="1"/>
  <c r="Q26" i="1"/>
  <c r="F27" i="1"/>
  <c r="G27" i="1"/>
  <c r="H27" i="1"/>
  <c r="I27" i="1"/>
  <c r="J27" i="1"/>
  <c r="K27" i="1"/>
  <c r="L27" i="1"/>
  <c r="M27" i="1"/>
  <c r="N27" i="1"/>
  <c r="O27" i="1"/>
  <c r="P27" i="1"/>
  <c r="Q27" i="1"/>
  <c r="F28" i="1"/>
  <c r="G28" i="1"/>
  <c r="H28" i="1"/>
  <c r="I28" i="1"/>
  <c r="J28" i="1"/>
  <c r="K28" i="1"/>
  <c r="L28" i="1"/>
  <c r="M28" i="1"/>
  <c r="N28" i="1"/>
  <c r="O28" i="1"/>
  <c r="P28" i="1"/>
  <c r="Q28" i="1"/>
  <c r="F29" i="1"/>
  <c r="G29" i="1"/>
  <c r="H29" i="1"/>
  <c r="I29" i="1"/>
  <c r="J29" i="1"/>
  <c r="K29" i="1"/>
  <c r="L29" i="1"/>
  <c r="M29" i="1"/>
  <c r="N29" i="1"/>
  <c r="O29" i="1"/>
  <c r="P29" i="1"/>
  <c r="Q29" i="1"/>
  <c r="F30" i="1"/>
  <c r="G30" i="1"/>
  <c r="H30" i="1"/>
  <c r="I30" i="1"/>
  <c r="J30" i="1"/>
  <c r="K30" i="1"/>
  <c r="L30" i="1"/>
  <c r="M30" i="1"/>
  <c r="N30" i="1"/>
  <c r="O30" i="1"/>
  <c r="P30" i="1"/>
  <c r="Q30" i="1"/>
  <c r="F31" i="1"/>
  <c r="G31" i="1"/>
  <c r="H31" i="1"/>
  <c r="I31" i="1"/>
  <c r="J31" i="1"/>
  <c r="K31" i="1"/>
  <c r="L31" i="1"/>
  <c r="M31" i="1"/>
  <c r="N31" i="1"/>
  <c r="O31" i="1"/>
  <c r="P31" i="1"/>
  <c r="Q31" i="1"/>
  <c r="F32" i="1"/>
  <c r="G32" i="1"/>
  <c r="H32" i="1"/>
  <c r="I32" i="1"/>
  <c r="J32" i="1"/>
  <c r="K32" i="1"/>
  <c r="L32" i="1"/>
  <c r="M32" i="1"/>
  <c r="N32" i="1"/>
  <c r="O32" i="1"/>
  <c r="P32" i="1"/>
  <c r="Q32" i="1"/>
  <c r="F33" i="1"/>
  <c r="G33" i="1"/>
  <c r="H33" i="1"/>
  <c r="I33" i="1"/>
  <c r="J33" i="1"/>
  <c r="K33" i="1"/>
  <c r="L33" i="1"/>
  <c r="M33" i="1"/>
  <c r="N33" i="1"/>
  <c r="O33" i="1"/>
  <c r="P33" i="1"/>
  <c r="Q33" i="1"/>
  <c r="F34" i="1"/>
  <c r="G34" i="1"/>
  <c r="H34" i="1"/>
  <c r="I34" i="1"/>
  <c r="J34" i="1"/>
  <c r="K34" i="1"/>
  <c r="L34" i="1"/>
  <c r="M34" i="1"/>
  <c r="N34" i="1"/>
  <c r="O34" i="1"/>
  <c r="P34" i="1"/>
  <c r="Q34" i="1"/>
  <c r="G2" i="1"/>
  <c r="G35" i="1" s="1"/>
  <c r="H2" i="1"/>
  <c r="H35" i="1" s="1"/>
  <c r="I2" i="1"/>
  <c r="J2" i="1"/>
  <c r="K2" i="1"/>
  <c r="K35" i="1" s="1"/>
  <c r="L2" i="1"/>
  <c r="M2" i="1"/>
  <c r="N2" i="1"/>
  <c r="O2" i="1"/>
  <c r="O35" i="1" s="1"/>
  <c r="P2" i="1"/>
  <c r="P35" i="1" s="1"/>
  <c r="Q2" i="1"/>
  <c r="J35" i="1" l="1"/>
  <c r="R35" i="1"/>
  <c r="AJ35" i="1"/>
  <c r="AB35" i="1"/>
  <c r="AL35" i="1"/>
  <c r="AH35" i="1"/>
  <c r="AD35" i="1"/>
  <c r="Z35" i="1"/>
  <c r="N35" i="1"/>
  <c r="AF35" i="1"/>
  <c r="X35" i="1"/>
  <c r="Q35" i="1"/>
  <c r="M35" i="1"/>
  <c r="I35" i="1"/>
  <c r="S35" i="1"/>
  <c r="AI35" i="1"/>
  <c r="AE35" i="1"/>
  <c r="AA35" i="1"/>
  <c r="W35" i="1"/>
  <c r="V35" i="1"/>
  <c r="L35" i="1"/>
</calcChain>
</file>

<file path=xl/sharedStrings.xml><?xml version="1.0" encoding="utf-8"?>
<sst xmlns="http://schemas.openxmlformats.org/spreadsheetml/2006/main" count="170" uniqueCount="142">
  <si>
    <t>season</t>
  </si>
  <si>
    <t>concert.name</t>
  </si>
  <si>
    <t>set</t>
  </si>
  <si>
    <t>who</t>
  </si>
  <si>
    <t>what</t>
  </si>
  <si>
    <t>2010-2011</t>
  </si>
  <si>
    <t>Robert Levin Plays Mozart</t>
  </si>
  <si>
    <t>Nicholas McGegan, conductor_x000D_Robert Levin, fortepiano</t>
  </si>
  <si>
    <t>MOZART: Incidental Music from Thamos, King of Egypt, K. 345_x000D_MOZART: Concerto for Fortepiano No. 20 in D minor, K. 466_x000D_LEVIN: Improvisations on themes submitted by the audience_x000D_MOZART/LEVIN: Concerto Movement in G major from Nannerl's Music_x000D_Book, NMA No. 51 (newly attributed to Mozart, US Premiere)_x000D_LEVIN: Variations on themes submitted by the audience_x000D_MOZART:Symphony No. 41 in C major, K. 551 Jupiter</t>
  </si>
  <si>
    <t>Bach's Wedding Cantata</t>
  </si>
  <si>
    <t>Lars Ulrik Mortensen, conductor and harpsichord_x000D_Maria Keohane, soprano</t>
  </si>
  <si>
    <t>BachÕs Wedding Cantata_x000D_BACH_x000D_Orchestral Suite No. 1 in C major, BWV 1066_x000D_Concerto for Harpsichord in D minor, BWV 1052_x000D_ÒWeichet nur, betrubte SchattenÓ (The Wedding Cantata), BWV 202_x000D_Concerto for Harpsichord in D major, BWV 1054</t>
  </si>
  <si>
    <t>Vivaldi's Four Seasons</t>
  </si>
  <si>
    <t>Nicholas McGegan, conductor_x000D_Elizabeth Blumenstock, violin</t>
  </si>
  <si>
    <t>VivaldiÕs Four Seasons_x000D_CORELLI: Concerto Grosso Op. 6, No. 11 in B-flat major_x000D_PERGOLESI: Sinfonia in F major_x000D_VIVALDI: Le Quattro stagioni (The Four Seasons). Op. 8, Nos. 1-4_x000D_DURANTE: Concerto No. 5 in A major_x000D_ZAVATERI: Concerto decimo a Pastorale, Op. 1</t>
  </si>
  <si>
    <t>Handel's Messiah</t>
  </si>
  <si>
    <t>Nicholas McGegan, Music Director_x000D_Mary Wilson, soprano_x000D_Daniel Taylor, countertenorJohn McVeigh, tenor_x000D_Tyler Duncan, bass_x000D_Philharmonia Chorale, Bruce Lamott, Director</t>
  </si>
  <si>
    <t>HANDEL Messiah</t>
  </si>
  <si>
    <t>David Daniels</t>
  </si>
  <si>
    <t>Nicholas McGegan, Music Director_x000D_David Daniels, countertenor</t>
  </si>
  <si>
    <t>TELEMANN: Concerto for Two Horns in D major_x000D_VIVALDI: Stabat mater, RV 621_x000D_HANDEL: Opera Arias_x000D_ÒCrede, lÕuom chÕegli riposiÓ from Il trionfo del Tempo e del Disinganno _x000D_ÒOtton, qual portentoso fulmineÉ Voi che udite il mio lamentoÓ from Agrippina_x000D_ÒPerfido! d“ a quellÕempio tirannoÓ from Radamisto_x000D_TELEMANN: Suite in F major, TV 55:F11 ÒAlster OvertureÓ</t>
  </si>
  <si>
    <t>Hummel's Concerto for Keyed Trumpet</t>
  </si>
  <si>
    <t>Nicholas McGegan, Music Director_x000D_Gabriele Cassone, keyed trumpet</t>
  </si>
  <si>
    <t>SPOHR: Symphony No. 2 in D minor, Op. 49_x000D_HUMMEL: Concerto for Keyed Trumpet in E major_x000D_MENDELSSOHN: Symphony No 1. in C minor, Op. 11</t>
  </si>
  <si>
    <t>Zheng Cao: The Life of a Singer</t>
  </si>
  <si>
    <t>Nicholas McGegan, conductor_x000D_Zheng Cao, mezzo-soprano</t>
  </si>
  <si>
    <t>REBEL: Les Caractres de la danse_x000D_HANDEL: ÒScherza infidaÓ from Ariodante_x000D_GLUCK: Selections from Orfeo ed Euridice, incl. Dance of the Blessed Spirits, Aria ÒChe faro senza Euridice,Ó and Ballet Ð Chaconne_x000D_STOOKEY: Into the Bright Lights (U.S. Premiere)_x000D_RAMEAU: Les Indes galantes, orchestral suite</t>
  </si>
  <si>
    <t>Haydn's Creation</t>
  </si>
  <si>
    <t>Nicholas McGegan, conductor_x000D_Dominique Labelle, soprano_x000D_Thomas Cooley, tenor_x000D_Philip Cutlip, baritone_x000D_Philharmonia Chorale_x000D_Bruce Lamott, director</t>
  </si>
  <si>
    <t>HAYDN: The Creation</t>
  </si>
  <si>
    <t>2012-2013</t>
  </si>
  <si>
    <t>Sound the Trumpet</t>
  </si>
  <si>
    <t>Nicholas McGegan, conductor_x000D_Helene Zindarsian, soprano_x000D_Clifton Massey, countertenor_x000D_Jean-Paul Jones, countertenor_x000D_Jonathan Smucker, tenor_x000D_Brian Thorsett, tenor_x000D_Jeffrey Fields, baritone_x000D_John Bischoff, bass-baritone_x000D_Philharmonia Chorale,_x000D_Bruce Lamott, director</t>
  </si>
  <si>
    <t>Henry Purcell (c. 1659-1695) ÊDioclesian</t>
  </si>
  <si>
    <t>2011-2012</t>
  </si>
  <si>
    <t>Arias for Farinelli</t>
  </si>
  <si>
    <t>Nicholas McGegan, conductor_x000D_Vivica Genaux, mezzo-soprano</t>
  </si>
  <si>
    <t>JOHANN FRIEDRICH FASCH (1688-1758)_x000D_Concerto for Two Flutes, Two Oboes and Two Bassoons in D Minor, FWV L:d7_x000D_ANTONIO VIVALDI (1678-1741)_x000D_ÒCor mio che prigion seiÓ from Atenaide, RV 702 ÊÊ ÒSin nel placido soggiornoÓ from La fede tradita e vendicata, RV 712 ÊÊ ÒAlma oppressaÓ from La fida ninfa, RV 714_x000D_Vivica Genaux, mezzo-soprano_x000D_GEORG PHILIPP TELEMANN (1681-1767)_x000D_Concerto in D major, TWV 44:1 ÒSinfonia SpirituosaÓ_x000D_INTERMISSION_x000D_NICOLA PORPORA (1686-1768)_x000D_ÒOr la nube procellosaÓ ÊÊ Ò Oh volesser gli Dei... Dolci, freschi auretteÓ_x000D_RICCARDO BROSCHI (1698-1756)_x000D_ÒQual guerriero in campo armatoÓ_x000D_Vivica Genaux, mezzo-soprano_x000D_JEAN-PHILIPPE RAMEAU (1683-1764)_x000D_Orchestral suite from La Guirlande</t>
  </si>
  <si>
    <t>Marion Verbruggen &amp; the Italian Baroque Recorder</t>
  </si>
  <si>
    <t>Ottavio Dantone, conductor_x000D_Marion Verbruggen, recorder</t>
  </si>
  <si>
    <t>ARCANGELO CORELLI (1653-1713) _x000D_ Concerto Grosso in F major, Op. 6 No. 2_x000D_GIOVANNI LORENZO GREGORI (1663-1745)_x000D_ Concerto Grosso in A minor, Op. 2 No. 6_x000D_FRANCESCO GEMINIANI (1687-1762)_x000D_ Concerto Grosso in D minor, Op. 3 No. 4_x000D_ANTONIO VIVALDI (1678-1741)_x000D_ Concerto for Alto Recorder in F major, ÒLa tempesta di mare,Ó RV 433_x000D_INTERMISSION_x000D_GIUSEPPE SAMMARTINI (1695-1750_x000D_ Concerto for Soprano Recorder in F major_x000D_ALESSANDRO SCARLATTI (1660-1725)_x000D_ Concerto Grosso No. 4 in G minor_x000D_VIVALDI_x000D_ Concerto for Strings in D minor, RV 128_x000D_CORELLI_x000D_ Concerto Grosso in D major, Op. 6 No. 4</t>
  </si>
  <si>
    <t>Bach's Mass in B Minor</t>
  </si>
  <si>
    <t>Nicholas McGegan, conductor_x000D_Sherezade Panthaki, soprano_x000D_Daniel Taylor, countertenor_x000D_Thomas Cooley, tenor_x000D_Nathaniel Watson, baritone_x000D_Philharmonia Chorale, Bruce Lamott, director</t>
  </si>
  <si>
    <t>JOHANN SEBASTIAN BACH (1685-1750)_x000D_ÊÊ Mass in B minor, BWV 232</t>
  </si>
  <si>
    <t>Richard Egarr: Masters of the English Baroque</t>
  </si>
  <si>
    <t>Richard Egarr, harpsichord and conductor</t>
  </si>
  <si>
    <t>HANDEL: Symphony from Saul_x000D_LOCKE: Music from The Tempest_x000D_PURCELL: Suite from The Fairy Queen_x000D_ARNE: Concerto for Harpsichord No. 5 in G minor_x000D_LAWES: String Fantasy ˆ 6_x000D_HANDEL: Concerto Grosso Op. 3, No. 5 in D minor, HWV 316_x000D_HANDEL: ÒArrival of the Queen of ShebaÓ from Solomon</t>
  </si>
  <si>
    <t>Schumann's Cello Concerto</t>
  </si>
  <si>
    <t>Nicholas McGegan, conductor_x000D_Steven Isserlis, violoncello</t>
  </si>
  <si>
    <t>FELIX MENDELSSOHN_x000D_(1809-1847)_x000D_The Fair Melusine, Op. 32_x000D_ROBERT SCHUMANN_x000D_(1810-1856)_x000D_Concerto for Violoncello in A minor, Op. 129_x000D_Nicht zu schnell_x000D_Langsam_x000D_Sehr lebhaft_x000D_Steven Isserlis, violoncello_x000D_JOHANNES BRAHMS_x000D_(1833-1897)_x000D_Serenade No. 2 in A major, Op. 16_x000D_Allegro moderato_x000D_Scherzo_x000D_Adagio non troppo_x000D_Quasi menuetto_x000D_Rondo</t>
  </si>
  <si>
    <t>Alexander's Feast</t>
  </si>
  <si>
    <t>Nicholas McGegan, conductor_x000D_Dominique Labelle, soprano_x000D_Dann Coakwell, tenor_x000D_Philip Cutlip, baritone_x000D_Philharmonia Chorale, Bruce Lamott, director</t>
  </si>
  <si>
    <t>HANDEL: AlexanderÕs Feast</t>
  </si>
  <si>
    <t>Mozart and Haydn</t>
  </si>
  <si>
    <t>Nicholas McGegan, conductor_x000D_R.J. Kelley, horn</t>
  </si>
  <si>
    <t>WOLFGANG AMADEUS MOZART (1756-1791)_x000D_Symphony No. 38 in D major, K. 504 ÒPragueÓ_x000D_MOZART_x000D_ÒConcerto pasticcioÓ for Horn in E-flat major, K. 370b/495/371_x000D_R. J. Kelley, horn_x000D_INTERMISSION_x000D_FRANZ IGNAZ BECK (1734 - 1809)_x000D_Overture from La mort dÕOrphŽe_x000D_JOSEPH HAYDN (1732-1809)_x000D_Symphony No. 98 in B-flat major, H. I.98</t>
  </si>
  <si>
    <t>Beethoven's Fourths</t>
  </si>
  <si>
    <t>Nicholas McGegan, conductor_x000D_Emanuel Ax, fortepiano_x000D_Philharmonia Baroque Orchestra</t>
  </si>
  <si>
    <t>BeethovenÕs Fourths_x000D_BEETHOVEN Piano Concerto No. 4 in G major, Op. 58_x000D_BEETHOVEN 12 Contredanses for Orchestra, WoO 14_x000D_BEETHOVEN Symphony No. 4 in B-flat major, Op. 60</t>
  </si>
  <si>
    <t>A Bach Christmas</t>
  </si>
  <si>
    <t>Masaaki Suzuki, conductor_x000D_Sherezade Panthaki, soprano_x000D_Claire Kelm, soprano_x000D_Fabiana Gonz‡lez, alto_x000D_Dann Coakwell, tenor_x000D_Dashon Burton, bass-baritone_x000D_Philharmonia Chorale Ð Bruce Lamott, director</t>
  </si>
  <si>
    <t>J.S. BACH_x000D_Orchestral Suite No. 3 in D major, BWV 1068_x000D_Cantata No. 63 Christen, Štzet diesen Tag, BWV 63_x000D_Magnificat in E-flat major, BWV 243a</t>
  </si>
  <si>
    <t>Quintessence of Classical Style</t>
  </si>
  <si>
    <t>Nicholas McGegan, conductor_x000D_Marc Schachman, oboe_x000D_Danny Bond, bassoon</t>
  </si>
  <si>
    <t>FRANZ JOSEPH HAYDN_x000D_Symphony No. 44 in E minor ÒTrauerÓ, Hob.I:44_x000D_J.C. BACH_x000D_Sinfonia Concertante for Oboe and Bassoon in F major (C 38)_x000D_J.C. BACH_x000D_Symphony No. 6 in G minor, Op. 6_x000D_WOLFGANG AMADEUS MOZART_x000D_Symphony No. 29 in A major, K. 201</t>
  </si>
  <si>
    <t>The Italian Violin</t>
  </si>
  <si>
    <t>Rachel Podger, violin and leader_x000D_Elizabeth Blumenstock, violin_x000D_Katherine Kyme, violin_x000D_Carla Moore, violin</t>
  </si>
  <si>
    <t>ANTONIO VIVALDI_x000D_Concerto for Violin in A major, RV 348_x000D_from La cetra, Op. 9 No. 2_x000D_Concerto for Two Violins in A major, RV 519_x000D_from LÕestro armonico, Op. 3 No. 5_x000D_ARCANGELO CORELLI_x000D_Concerto Grosso No. 1 in D major, Op. 6_x000D_GIOVANNI MOSSI_x000D_Concerto for Four Violins in G minor, Op. 4 No. 12_x000D_GIOVANNI BATTISTA PERGOLESI_x000D_Concerto for Violin in B-flat major_x000D_PIETRO LOCATELLI_x000D_Concerto for Four Violins in F major No. 12, Op. 4</t>
  </si>
  <si>
    <t>Heroic Theseus</t>
  </si>
  <si>
    <t>Nicholas McGegan, conductor_x000D_Amanda Forsythe, soprano (Teseo)_x000D_Dominique Labelle, soprano (Medea)Amy Freston, soprano (Agilea)_x000D_CŽline Ricci, soprano (Clizia)_x000D_Robin Blaze, countertenor (Arcane)_x000D_Drew Minter, countertenor (Egeo)</t>
  </si>
  <si>
    <t>GEORGE FRIDERIC HANDEL_x000D_Teseo, HWV 9</t>
  </si>
  <si>
    <t>2013-2014</t>
  </si>
  <si>
    <t>Pergolesi in Naples</t>
  </si>
  <si>
    <t>Nicholas McGegan, conductor_x000D_David Daniels, countertenor_x000D_Carolyn Sampson, soprano</t>
  </si>
  <si>
    <t>HANDEL_x000D_Duet ÒIo tÕabbraccioÓ from Rodelinda_x000D_Aria ÒDove seiÓ from Rodelinda_x000D_Aria ÒDa tempesteÓ from Giulio Cesare_x000D_Duet ÒCaro / BellaÓ from Giulio Cesare_x000D_DURANTE_x000D_Concerto Grosso in G Minor_x000D_PERGOLESI_x000D_Stabat Mater_x000D_Sinfonia from LÕOlimpiade</t>
  </si>
  <si>
    <t>Music from Imperial Saint Petersburg</t>
  </si>
  <si>
    <t>Steven Fox, conductor_x000D_Anna Dennis, soprano_x000D_Tanya Tomkins, cello</t>
  </si>
  <si>
    <t>BEREZOVSKY_x000D_Symphony in C major_x000D_FACIUS_x000D_Concerto for Violoncello in D minor, Op. 3_x000D_FOMIN_x000D_Dance of the Blessed Spirits from Orpheus_x000D_BORTNIANSKY_x000D_Suite from Le fils rival_x000D_Suite from Alcide_x000D_Sinfonia Concertante_x000D_GLINKA_x000D_Three Arias (arr. Rimsky-Korsakov)</t>
  </si>
  <si>
    <t>Solomon in London</t>
  </si>
  <si>
    <t>Nicholas McGegan, conductor_x000D_Yulia Van Doren, soprano_x000D_Thomas Cooley, tenor_x000D_Philharmonia Baroque Orchestra_x000D_Philharmonia Chorale Ð Bruce Lamott, director</t>
  </si>
  <si>
    <t>STANLEY_x000D_Concerto in B minor, Op. 2, No. 2_x000D_CROFT_x000D_The Burial Service_x000D_BOYCE_x000D_Solomon, a serenata</t>
  </si>
  <si>
    <t>CPE Bach and Haydn: Berlin and Vienna</t>
  </si>
  <si>
    <t>Nicholas McGegan, conductor_x000D_Robert Levin, harpsichord_x000D_Ya-Fei Chuang, fortepiano_x000D_Philharmonia Baroque Orchestra_x000D__x000D_</t>
  </si>
  <si>
    <t>CPE BACH_x000D_Symphony in E minor, Wq 178_x000D_Concerto for Fortepiano and Harpsichord in E-flat major, Wq 47_x000D_Keyboard Concerto in B minor, Wq 30_x000D_HAYDN_x000D_Symphony No. 68 in B-flat major</t>
  </si>
  <si>
    <t>Music from the Heart of Europe</t>
  </si>
  <si>
    <t>Elizabeth Blumenstock, violin and leader_x000D_Philharmonia Baroque Orchestra</t>
  </si>
  <si>
    <t>GEORG MUFFAT_x000D_Fasciculus I ÒNobilis JuventusÓ from Florilegium Secundum_x000D_JOHANN HEINRICH SCHMELZER_x000D_Sonata III from Sacro-profanum Concentus Musicus_x000D_JOHANN SCHEIN_x000D_Suite VII from Banchetto Musicale_x000D_HEINRICH VON BIBER_x000D_Sonata IX from Sonatae tam aris quam aulis servientes_x000D_J. SCHMELZER_x000D_Balletto a 4 Pastorella_x000D_JOSEPH UMSTATT_x000D_Concerto for Violin, Strings and Continuo in A Major_x000D_JOHANN PISENDEL_x000D_Sonata for Orchestra in C minor, JunP III 2b_x000D_J.S. BACH_x000D_Ricercar a 6 from The Musical Offering_x000D_GEORG PHILLIP TELEMANN_x000D_Overture-Suite in B-flat major ÒLes NationsÓ</t>
  </si>
  <si>
    <t>Vivaldi's Venice</t>
  </si>
  <si>
    <t>Nicholas McGegan, conductor_x000D_CŽcile van de Sant, mezzo-soprano_x000D_Vivica Genaux, mezzo-soprano_x000D_Diana Moore, mezzo-soprano_x000D_Dominique Labelle, soprano_x000D_Virginia Warnken, mezzo-soprano_x000D_Philharmonia Chorale Ð Bruce Lamott, director</t>
  </si>
  <si>
    <t>VIVALDI_x000D_Juditha triumphans devicta Holofernis barbarie</t>
  </si>
  <si>
    <t>2014-2015</t>
  </si>
  <si>
    <t>Steven Isserlis, Boccherini, and Haydn</t>
  </si>
  <si>
    <t>BOCCHERINIConcerto for Violoncello No. 7 in G major, G. 480 C.P.E. BACH Concerto for Violoncello in A major, Wq 172 HAYDN Symphony No. 67 in F major Symphony No. 57 in D major</t>
  </si>
  <si>
    <t>Nicholas McGegan, conductor, Steven Isserlis, violoncello</t>
  </si>
  <si>
    <t>Andreas Scholl, J.S. Bach, and Handel</t>
  </si>
  <si>
    <t>HANDELArias including “Va tacito” from Giulio Cesare J.S. BACHSinfonia to Cantata No. 42 Brandenburg Concerto No. 1 in F major, BWV 1046 Cantata No. 170 “Vergnugte Ruh, beliebte Seelenlust” BWV 170 TELEMANNConcerto in D major for Violin, Oboe and Two Horns, TWV 54:F1</t>
  </si>
  <si>
    <t>Julian Wachner, conductor, Andreas Scholl, countertenor</t>
  </si>
  <si>
    <t>Vivaldi and Zelenka: A Joyous Christmas</t>
  </si>
  <si>
    <t>VIVALDI Dixit Dominus, RV 807 ZELENKA Missa Nativitatis Domini, ZWV 8 VEJVANOVSKY Sonata natalis Prince Paul ESTERHÁZY Cur fles, Jesu HAYDN Ave Regina Coelorum</t>
  </si>
  <si>
    <t>Nicholas McGegan, conductor, Dominique Labelle, soprano, Christopher Ainslie, alto, Thomas Cooley, tenor, Dashon Burton, bass-baritone, The Philharmonia Chorale – Bruce Lamott, director</t>
  </si>
  <si>
    <t>The Cousins Bach</t>
  </si>
  <si>
    <t>Johann Ludwig BACH, Trauermusik, Johann Christoph BACH Cantata “Meine Freundin, du bist schön”</t>
  </si>
  <si>
    <t>Nicholas McGegan, conductor Sherezade Panthaki, soprano Clifton Massey, countertenor Brian Thorsett, tenor Jeffrey Fields, baritone The Philharmonia Chorale – Bruce Lamott, director</t>
  </si>
  <si>
    <t>Rachel Podger and Vivaldi</t>
  </si>
  <si>
    <t>VIVALDI Violin concertos from L’estro armonico, Op. 3 and La cetra, Op. 9 L’estro: Concerto for 4 Violins No. 4 in E minor, RV 550 L’estro: Concerto for 2 Violins No. 8 in A minor, RV 522 La stravaganza: Concerto for Violin Op. 4, No. 8 in D minor, RV 249 L’estro: Concerto for 2 Violins and Cello No. 11 in D minor, RV 565 La cetra: Concerto for Violin No. 12 in B minor, RV 391 L’estro: Concerto for 2 Violins No. 2 in G minor, RV 578 La cetra: Concerto for 2 Violins No. 9 in B-flat major, RV 530 L’estro: Concerto for 4 Violins No. 10 in B minor, RV 580</t>
  </si>
  <si>
    <t>Rachel Podger, violin and leader</t>
  </si>
  <si>
    <t>Rossini’s The Marriage Contract</t>
  </si>
  <si>
    <t>ROSSINI La cambiale di matrimonio (The Marriage Contract)</t>
  </si>
  <si>
    <t>Nicholas McGegan, conductor Soloists from San Francisco Opera Center’s Adler Fellowship Program Ted Huffman, director</t>
  </si>
  <si>
    <t>MOZART</t>
  </si>
  <si>
    <t>HANDEL</t>
  </si>
  <si>
    <t>BACH</t>
  </si>
  <si>
    <t>TELEMAN</t>
  </si>
  <si>
    <t>JOHANN</t>
  </si>
  <si>
    <t>CORELLI</t>
  </si>
  <si>
    <t>VIVALDI</t>
  </si>
  <si>
    <t>BEETHOVEN</t>
  </si>
  <si>
    <t>MENDELSSOHN</t>
  </si>
  <si>
    <t>REBEL</t>
  </si>
  <si>
    <t>HAYDN</t>
  </si>
  <si>
    <t>BEREZOVSKY</t>
  </si>
  <si>
    <t>STANLEY</t>
  </si>
  <si>
    <t>ROSSINI</t>
  </si>
  <si>
    <t>PURCELL</t>
  </si>
  <si>
    <t>DURANTE</t>
  </si>
  <si>
    <t>LEVIN</t>
  </si>
  <si>
    <t>PERGOLESI</t>
  </si>
  <si>
    <t>FASCH</t>
  </si>
  <si>
    <t>GREGORI</t>
  </si>
  <si>
    <t>GEMINIANI</t>
  </si>
  <si>
    <t>LOCKE</t>
  </si>
  <si>
    <t>ARNE</t>
  </si>
  <si>
    <t>LAWES</t>
  </si>
  <si>
    <t>BECK</t>
  </si>
  <si>
    <t>SCHUMANN</t>
  </si>
  <si>
    <t>FOMIN</t>
  </si>
  <si>
    <t>BORTNIANSKY</t>
  </si>
  <si>
    <t>CROFT</t>
  </si>
  <si>
    <t>BOYCE</t>
  </si>
  <si>
    <t>SPOHR</t>
  </si>
  <si>
    <t>MUFFAT</t>
  </si>
  <si>
    <t>HUMMEL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</si>
</sst>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tabSelected="1" workbookViewId="0">
      <selection activeCell="F12" sqref="F12"/>
    </sheetView>
  </sheetViews>
  <sheetFormatPr defaultColWidth="8.140625" defaultRowHeight="15" x14ac:dyDescent="0.25"/>
  <cols>
    <col min="1" max="1" width="13" customWidth="1"/>
    <col min="4" max="4" width="10.42578125" customWidth="1"/>
    <col min="5" max="5" width="9.42578125" customWidth="1"/>
    <col min="14" max="14" width="11.7109375" customWidth="1"/>
    <col min="22" max="22" width="11.42578125" customWidth="1"/>
  </cols>
  <sheetData>
    <row r="1" spans="1:38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139</v>
      </c>
      <c r="M1" t="s">
        <v>115</v>
      </c>
      <c r="N1" s="1" t="s">
        <v>140</v>
      </c>
      <c r="O1" t="s">
        <v>116</v>
      </c>
      <c r="P1" t="s">
        <v>117</v>
      </c>
      <c r="Q1" t="s">
        <v>119</v>
      </c>
      <c r="R1" t="s">
        <v>122</v>
      </c>
      <c r="S1" t="s">
        <v>123</v>
      </c>
      <c r="T1" t="s">
        <v>118</v>
      </c>
      <c r="U1" t="s">
        <v>124</v>
      </c>
      <c r="V1" s="1" t="s">
        <v>141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120</v>
      </c>
      <c r="AH1" s="1" t="s">
        <v>136</v>
      </c>
      <c r="AI1" t="s">
        <v>135</v>
      </c>
      <c r="AJ1" t="s">
        <v>121</v>
      </c>
      <c r="AK1" t="s">
        <v>137</v>
      </c>
      <c r="AL1" t="s">
        <v>138</v>
      </c>
    </row>
    <row r="2" spans="1:38" x14ac:dyDescent="0.25">
      <c r="A2" t="s">
        <v>5</v>
      </c>
      <c r="B2" t="s">
        <v>6</v>
      </c>
      <c r="C2">
        <v>1</v>
      </c>
      <c r="D2" t="s">
        <v>7</v>
      </c>
      <c r="E2" t="s">
        <v>8</v>
      </c>
      <c r="F2">
        <f>(COUNTIF($E2,"*" &amp; F$1 &amp; "*"))</f>
        <v>1</v>
      </c>
      <c r="G2">
        <f t="shared" ref="G2:V17" si="0">COUNTIF($E2,"*" &amp; G$1 &amp; "*")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ref="W2:AL16" si="1">COUNTIF($E2,"*" &amp; W$1 &amp; "*")</f>
        <v>1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</row>
    <row r="3" spans="1:38" x14ac:dyDescent="0.25">
      <c r="A3" t="s">
        <v>5</v>
      </c>
      <c r="B3" t="s">
        <v>9</v>
      </c>
      <c r="C3">
        <v>2</v>
      </c>
      <c r="D3" t="s">
        <v>10</v>
      </c>
      <c r="E3" t="s">
        <v>11</v>
      </c>
      <c r="F3">
        <f t="shared" ref="F3:S34" si="2">COUNTIF($E3,"*" &amp; F$1 &amp; "*")</f>
        <v>0</v>
      </c>
      <c r="G3">
        <f t="shared" si="0"/>
        <v>0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</row>
    <row r="4" spans="1:38" x14ac:dyDescent="0.25">
      <c r="A4" t="s">
        <v>5</v>
      </c>
      <c r="B4" t="s">
        <v>12</v>
      </c>
      <c r="C4">
        <v>3</v>
      </c>
      <c r="D4" t="s">
        <v>13</v>
      </c>
      <c r="E4" t="s">
        <v>14</v>
      </c>
      <c r="F4">
        <f t="shared" si="2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1</v>
      </c>
      <c r="V4">
        <f t="shared" si="0"/>
        <v>0</v>
      </c>
      <c r="W4">
        <f t="shared" si="1"/>
        <v>0</v>
      </c>
      <c r="X4">
        <f t="shared" si="1"/>
        <v>1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</row>
    <row r="5" spans="1:38" x14ac:dyDescent="0.25">
      <c r="A5" t="s">
        <v>5</v>
      </c>
      <c r="B5" t="s">
        <v>15</v>
      </c>
      <c r="C5">
        <v>4</v>
      </c>
      <c r="D5" t="s">
        <v>16</v>
      </c>
      <c r="E5" t="s">
        <v>17</v>
      </c>
      <c r="F5">
        <f t="shared" si="2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</row>
    <row r="6" spans="1:38" x14ac:dyDescent="0.25">
      <c r="A6" t="s">
        <v>5</v>
      </c>
      <c r="B6" t="s">
        <v>18</v>
      </c>
      <c r="C6">
        <v>5</v>
      </c>
      <c r="D6" t="s">
        <v>19</v>
      </c>
      <c r="E6" t="s">
        <v>20</v>
      </c>
      <c r="F6">
        <f t="shared" si="2"/>
        <v>0</v>
      </c>
      <c r="G6">
        <f t="shared" si="0"/>
        <v>1</v>
      </c>
      <c r="H6">
        <f t="shared" si="0"/>
        <v>0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</row>
    <row r="7" spans="1:38" x14ac:dyDescent="0.25">
      <c r="A7" t="s">
        <v>5</v>
      </c>
      <c r="B7" t="s">
        <v>21</v>
      </c>
      <c r="C7">
        <v>6</v>
      </c>
      <c r="D7" t="s">
        <v>22</v>
      </c>
      <c r="E7" t="s">
        <v>23</v>
      </c>
      <c r="F7">
        <f t="shared" si="2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</row>
    <row r="8" spans="1:38" x14ac:dyDescent="0.25">
      <c r="A8" t="s">
        <v>5</v>
      </c>
      <c r="B8" t="s">
        <v>24</v>
      </c>
      <c r="C8">
        <v>7</v>
      </c>
      <c r="D8" t="s">
        <v>25</v>
      </c>
      <c r="E8" t="s">
        <v>26</v>
      </c>
      <c r="F8">
        <f t="shared" si="2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1</v>
      </c>
      <c r="U8">
        <f t="shared" si="0"/>
        <v>0</v>
      </c>
      <c r="V8">
        <f t="shared" si="0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</row>
    <row r="9" spans="1:38" x14ac:dyDescent="0.25">
      <c r="A9" t="s">
        <v>5</v>
      </c>
      <c r="B9" t="s">
        <v>27</v>
      </c>
      <c r="C9">
        <v>8</v>
      </c>
      <c r="D9" t="s">
        <v>28</v>
      </c>
      <c r="E9" t="s">
        <v>29</v>
      </c>
      <c r="F9">
        <f t="shared" si="2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</row>
    <row r="10" spans="1:38" x14ac:dyDescent="0.25">
      <c r="A10" t="s">
        <v>34</v>
      </c>
      <c r="B10" t="s">
        <v>35</v>
      </c>
      <c r="C10">
        <v>2</v>
      </c>
      <c r="D10" t="s">
        <v>36</v>
      </c>
      <c r="E10" t="s">
        <v>37</v>
      </c>
      <c r="F10">
        <f t="shared" si="2"/>
        <v>0</v>
      </c>
      <c r="G10">
        <f t="shared" si="0"/>
        <v>0</v>
      </c>
      <c r="H10">
        <f t="shared" si="0"/>
        <v>0</v>
      </c>
      <c r="I10">
        <f t="shared" si="0"/>
        <v>1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1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1"/>
        <v>0</v>
      </c>
      <c r="X10">
        <f t="shared" si="1"/>
        <v>0</v>
      </c>
      <c r="Y10">
        <f t="shared" si="1"/>
        <v>1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</row>
    <row r="11" spans="1:38" x14ac:dyDescent="0.25">
      <c r="A11" t="s">
        <v>34</v>
      </c>
      <c r="B11" t="s">
        <v>38</v>
      </c>
      <c r="C11">
        <v>3</v>
      </c>
      <c r="D11" t="s">
        <v>39</v>
      </c>
      <c r="E11" t="s">
        <v>40</v>
      </c>
      <c r="F11">
        <f t="shared" si="2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1</v>
      </c>
      <c r="AA11">
        <f t="shared" si="1"/>
        <v>1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</row>
    <row r="12" spans="1:38" x14ac:dyDescent="0.25">
      <c r="A12" t="s">
        <v>34</v>
      </c>
      <c r="B12" t="s">
        <v>41</v>
      </c>
      <c r="C12">
        <v>4</v>
      </c>
      <c r="D12" t="s">
        <v>42</v>
      </c>
      <c r="E12" t="s">
        <v>43</v>
      </c>
      <c r="F12">
        <f t="shared" si="2"/>
        <v>0</v>
      </c>
      <c r="G12">
        <f t="shared" si="0"/>
        <v>0</v>
      </c>
      <c r="H12">
        <f t="shared" si="0"/>
        <v>1</v>
      </c>
      <c r="I12">
        <f t="shared" si="0"/>
        <v>0</v>
      </c>
      <c r="J12">
        <f t="shared" si="0"/>
        <v>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</row>
    <row r="13" spans="1:38" x14ac:dyDescent="0.25">
      <c r="A13" t="s">
        <v>34</v>
      </c>
      <c r="B13" t="s">
        <v>44</v>
      </c>
      <c r="C13">
        <v>5</v>
      </c>
      <c r="D13" t="s">
        <v>45</v>
      </c>
      <c r="E13" t="s">
        <v>46</v>
      </c>
      <c r="F13">
        <f t="shared" si="2"/>
        <v>0</v>
      </c>
      <c r="G13">
        <f t="shared" si="0"/>
        <v>1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1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1</v>
      </c>
      <c r="AC13">
        <f t="shared" si="1"/>
        <v>1</v>
      </c>
      <c r="AD13">
        <f t="shared" si="1"/>
        <v>1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</row>
    <row r="14" spans="1:38" x14ac:dyDescent="0.25">
      <c r="A14" t="s">
        <v>34</v>
      </c>
      <c r="B14" t="s">
        <v>47</v>
      </c>
      <c r="C14">
        <v>6</v>
      </c>
      <c r="D14" t="s">
        <v>48</v>
      </c>
      <c r="E14" t="s">
        <v>49</v>
      </c>
      <c r="F14">
        <f t="shared" si="2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1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1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</row>
    <row r="15" spans="1:38" x14ac:dyDescent="0.25">
      <c r="A15" t="s">
        <v>34</v>
      </c>
      <c r="B15" t="s">
        <v>50</v>
      </c>
      <c r="C15">
        <v>7</v>
      </c>
      <c r="D15" t="s">
        <v>51</v>
      </c>
      <c r="E15" t="s">
        <v>52</v>
      </c>
      <c r="F15">
        <f t="shared" si="2"/>
        <v>0</v>
      </c>
      <c r="G15">
        <f t="shared" si="0"/>
        <v>1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</row>
    <row r="16" spans="1:38" x14ac:dyDescent="0.25">
      <c r="A16" t="s">
        <v>34</v>
      </c>
      <c r="B16" t="s">
        <v>53</v>
      </c>
      <c r="C16">
        <v>1</v>
      </c>
      <c r="D16" t="s">
        <v>54</v>
      </c>
      <c r="E16" t="s">
        <v>55</v>
      </c>
      <c r="F16">
        <f t="shared" si="2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1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1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ref="W16:AL33" si="3">COUNTIF($E16,"*" &amp; AL$1 &amp; "*")</f>
        <v>0</v>
      </c>
    </row>
    <row r="17" spans="1:38" x14ac:dyDescent="0.25">
      <c r="A17" t="s">
        <v>30</v>
      </c>
      <c r="B17" t="s">
        <v>31</v>
      </c>
      <c r="C17">
        <v>1</v>
      </c>
      <c r="D17" t="s">
        <v>32</v>
      </c>
      <c r="E17" t="s">
        <v>33</v>
      </c>
      <c r="F17">
        <f t="shared" ref="F17:AL17" si="4">COUNTIF($E17,"*" &amp; F$1 &amp; "*")</f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1</v>
      </c>
      <c r="T17">
        <f t="shared" si="4"/>
        <v>0</v>
      </c>
      <c r="U17">
        <f t="shared" si="4"/>
        <v>0</v>
      </c>
      <c r="V17">
        <f t="shared" si="0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  <c r="AL17">
        <f t="shared" si="4"/>
        <v>0</v>
      </c>
    </row>
    <row r="18" spans="1:38" x14ac:dyDescent="0.25">
      <c r="A18" t="s">
        <v>30</v>
      </c>
      <c r="B18" t="s">
        <v>56</v>
      </c>
      <c r="C18">
        <v>2</v>
      </c>
      <c r="D18" t="s">
        <v>57</v>
      </c>
      <c r="E18" t="s">
        <v>58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1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ref="T18:V34" si="5">COUNTIF($E18,"*" &amp; T$1 &amp; "*")</f>
        <v>0</v>
      </c>
      <c r="U18">
        <f t="shared" si="5"/>
        <v>0</v>
      </c>
      <c r="V18">
        <f t="shared" si="5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</row>
    <row r="19" spans="1:38" x14ac:dyDescent="0.25">
      <c r="A19" t="s">
        <v>30</v>
      </c>
      <c r="B19" t="s">
        <v>59</v>
      </c>
      <c r="C19">
        <v>3</v>
      </c>
      <c r="D19" t="s">
        <v>60</v>
      </c>
      <c r="E19" t="s">
        <v>61</v>
      </c>
      <c r="F19">
        <f t="shared" si="2"/>
        <v>0</v>
      </c>
      <c r="G19">
        <f t="shared" si="2"/>
        <v>0</v>
      </c>
      <c r="H19">
        <f t="shared" si="2"/>
        <v>1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</row>
    <row r="20" spans="1:38" x14ac:dyDescent="0.25">
      <c r="A20" t="s">
        <v>30</v>
      </c>
      <c r="B20" t="s">
        <v>62</v>
      </c>
      <c r="C20">
        <v>4</v>
      </c>
      <c r="D20" t="s">
        <v>63</v>
      </c>
      <c r="E20" t="s">
        <v>64</v>
      </c>
      <c r="F20">
        <f t="shared" si="2"/>
        <v>1</v>
      </c>
      <c r="G20">
        <f t="shared" si="2"/>
        <v>0</v>
      </c>
      <c r="H20">
        <f t="shared" si="2"/>
        <v>1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0</v>
      </c>
      <c r="S20">
        <f t="shared" si="2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</row>
    <row r="21" spans="1:38" x14ac:dyDescent="0.25">
      <c r="A21" t="s">
        <v>30</v>
      </c>
      <c r="B21" t="s">
        <v>65</v>
      </c>
      <c r="C21">
        <v>5</v>
      </c>
      <c r="D21" t="s">
        <v>66</v>
      </c>
      <c r="E21" t="s">
        <v>67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1</v>
      </c>
      <c r="L21">
        <f t="shared" si="2"/>
        <v>0</v>
      </c>
      <c r="M21">
        <f t="shared" si="2"/>
        <v>1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3"/>
        <v>0</v>
      </c>
      <c r="X21">
        <f t="shared" si="3"/>
        <v>1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</row>
    <row r="22" spans="1:38" x14ac:dyDescent="0.25">
      <c r="A22" t="s">
        <v>30</v>
      </c>
      <c r="B22" t="s">
        <v>68</v>
      </c>
      <c r="C22">
        <v>6</v>
      </c>
      <c r="D22" t="s">
        <v>69</v>
      </c>
      <c r="E22" t="s">
        <v>70</v>
      </c>
      <c r="F22">
        <f t="shared" si="2"/>
        <v>0</v>
      </c>
      <c r="G22">
        <f t="shared" si="2"/>
        <v>1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</row>
    <row r="23" spans="1:38" x14ac:dyDescent="0.25">
      <c r="A23" t="s">
        <v>71</v>
      </c>
      <c r="B23" t="s">
        <v>72</v>
      </c>
      <c r="C23">
        <v>1</v>
      </c>
      <c r="D23" t="s">
        <v>73</v>
      </c>
      <c r="E23" t="s">
        <v>74</v>
      </c>
      <c r="F23">
        <f t="shared" si="2"/>
        <v>0</v>
      </c>
      <c r="G23">
        <f t="shared" si="2"/>
        <v>1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5"/>
        <v>0</v>
      </c>
      <c r="U23">
        <f t="shared" si="5"/>
        <v>1</v>
      </c>
      <c r="V23">
        <f t="shared" si="5"/>
        <v>0</v>
      </c>
      <c r="W23">
        <f t="shared" si="3"/>
        <v>0</v>
      </c>
      <c r="X23">
        <f t="shared" si="3"/>
        <v>1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</row>
    <row r="24" spans="1:38" x14ac:dyDescent="0.25">
      <c r="A24" t="s">
        <v>71</v>
      </c>
      <c r="B24" t="s">
        <v>75</v>
      </c>
      <c r="C24">
        <v>2</v>
      </c>
      <c r="D24" t="s">
        <v>76</v>
      </c>
      <c r="E24" t="s">
        <v>77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1</v>
      </c>
      <c r="AH24">
        <f t="shared" si="3"/>
        <v>1</v>
      </c>
      <c r="AI24">
        <f t="shared" si="3"/>
        <v>1</v>
      </c>
      <c r="AJ24">
        <f t="shared" si="3"/>
        <v>0</v>
      </c>
      <c r="AK24">
        <f t="shared" si="3"/>
        <v>0</v>
      </c>
      <c r="AL24">
        <f t="shared" si="3"/>
        <v>0</v>
      </c>
    </row>
    <row r="25" spans="1:38" x14ac:dyDescent="0.25">
      <c r="A25" t="s">
        <v>71</v>
      </c>
      <c r="B25" t="s">
        <v>78</v>
      </c>
      <c r="C25">
        <v>3</v>
      </c>
      <c r="D25" t="s">
        <v>79</v>
      </c>
      <c r="E25" t="s">
        <v>80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1</v>
      </c>
      <c r="AK25">
        <f t="shared" si="3"/>
        <v>1</v>
      </c>
      <c r="AL25">
        <f t="shared" si="3"/>
        <v>1</v>
      </c>
    </row>
    <row r="26" spans="1:38" x14ac:dyDescent="0.25">
      <c r="A26" t="s">
        <v>71</v>
      </c>
      <c r="B26" t="s">
        <v>81</v>
      </c>
      <c r="C26">
        <v>4</v>
      </c>
      <c r="D26" t="s">
        <v>82</v>
      </c>
      <c r="E26" t="s">
        <v>83</v>
      </c>
      <c r="F26">
        <f t="shared" si="2"/>
        <v>0</v>
      </c>
      <c r="G26">
        <f t="shared" si="2"/>
        <v>0</v>
      </c>
      <c r="H26">
        <f t="shared" si="2"/>
        <v>1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1</v>
      </c>
      <c r="R26">
        <f t="shared" si="2"/>
        <v>0</v>
      </c>
      <c r="S26">
        <f t="shared" si="2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  <c r="AL26">
        <f t="shared" si="3"/>
        <v>0</v>
      </c>
    </row>
    <row r="27" spans="1:38" x14ac:dyDescent="0.25">
      <c r="A27" t="s">
        <v>71</v>
      </c>
      <c r="B27" t="s">
        <v>84</v>
      </c>
      <c r="C27">
        <v>5</v>
      </c>
      <c r="D27" t="s">
        <v>85</v>
      </c>
      <c r="E27" t="s">
        <v>86</v>
      </c>
      <c r="F27">
        <f t="shared" si="2"/>
        <v>0</v>
      </c>
      <c r="G27">
        <f t="shared" si="2"/>
        <v>0</v>
      </c>
      <c r="H27">
        <f t="shared" si="2"/>
        <v>1</v>
      </c>
      <c r="I27">
        <f t="shared" si="2"/>
        <v>1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1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3"/>
        <v>0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0</v>
      </c>
      <c r="AL27">
        <f t="shared" si="3"/>
        <v>0</v>
      </c>
    </row>
    <row r="28" spans="1:38" x14ac:dyDescent="0.25">
      <c r="A28" t="s">
        <v>71</v>
      </c>
      <c r="B28" t="s">
        <v>87</v>
      </c>
      <c r="C28">
        <v>6</v>
      </c>
      <c r="D28" t="s">
        <v>88</v>
      </c>
      <c r="E28" t="s">
        <v>89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1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  <c r="AK28">
        <f t="shared" si="3"/>
        <v>0</v>
      </c>
      <c r="AL28">
        <f t="shared" si="3"/>
        <v>0</v>
      </c>
    </row>
    <row r="29" spans="1:38" x14ac:dyDescent="0.25">
      <c r="A29" t="s">
        <v>90</v>
      </c>
      <c r="B29" t="s">
        <v>91</v>
      </c>
      <c r="C29">
        <v>1</v>
      </c>
      <c r="D29" t="s">
        <v>93</v>
      </c>
      <c r="E29" t="s">
        <v>92</v>
      </c>
      <c r="F29">
        <f t="shared" si="2"/>
        <v>0</v>
      </c>
      <c r="G29">
        <f t="shared" si="2"/>
        <v>0</v>
      </c>
      <c r="H29">
        <f t="shared" si="2"/>
        <v>1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1</v>
      </c>
      <c r="R29">
        <f t="shared" si="2"/>
        <v>0</v>
      </c>
      <c r="S29">
        <f t="shared" si="2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3"/>
        <v>0</v>
      </c>
      <c r="X29">
        <f t="shared" si="3"/>
        <v>0</v>
      </c>
      <c r="Y29">
        <f t="shared" si="3"/>
        <v>0</v>
      </c>
      <c r="Z29">
        <f t="shared" si="3"/>
        <v>0</v>
      </c>
      <c r="AA29">
        <f t="shared" si="3"/>
        <v>0</v>
      </c>
      <c r="AB29">
        <f t="shared" si="3"/>
        <v>0</v>
      </c>
      <c r="AC29">
        <f t="shared" si="3"/>
        <v>0</v>
      </c>
      <c r="AD29">
        <f t="shared" si="3"/>
        <v>0</v>
      </c>
      <c r="AE29">
        <f t="shared" si="3"/>
        <v>0</v>
      </c>
      <c r="AF29">
        <f t="shared" si="3"/>
        <v>0</v>
      </c>
      <c r="AG29">
        <f t="shared" si="3"/>
        <v>0</v>
      </c>
      <c r="AH29">
        <f t="shared" si="3"/>
        <v>0</v>
      </c>
      <c r="AI29">
        <f t="shared" si="3"/>
        <v>0</v>
      </c>
      <c r="AJ29">
        <f t="shared" si="3"/>
        <v>0</v>
      </c>
      <c r="AK29">
        <f t="shared" si="3"/>
        <v>0</v>
      </c>
      <c r="AL29">
        <f t="shared" si="3"/>
        <v>0</v>
      </c>
    </row>
    <row r="30" spans="1:38" x14ac:dyDescent="0.25">
      <c r="A30" t="s">
        <v>90</v>
      </c>
      <c r="B30" t="s">
        <v>94</v>
      </c>
      <c r="C30">
        <v>2</v>
      </c>
      <c r="D30" t="s">
        <v>96</v>
      </c>
      <c r="E30" t="s">
        <v>95</v>
      </c>
      <c r="F30">
        <f t="shared" si="2"/>
        <v>0</v>
      </c>
      <c r="G30">
        <f t="shared" si="2"/>
        <v>1</v>
      </c>
      <c r="H30">
        <f t="shared" si="2"/>
        <v>1</v>
      </c>
      <c r="I30">
        <f t="shared" si="2"/>
        <v>1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3"/>
        <v>0</v>
      </c>
      <c r="X30">
        <f t="shared" si="3"/>
        <v>0</v>
      </c>
      <c r="Y30">
        <f t="shared" si="3"/>
        <v>0</v>
      </c>
      <c r="Z30">
        <f t="shared" si="3"/>
        <v>0</v>
      </c>
      <c r="AA30">
        <f t="shared" si="3"/>
        <v>0</v>
      </c>
      <c r="AB30">
        <f t="shared" si="3"/>
        <v>0</v>
      </c>
      <c r="AC30">
        <f t="shared" si="3"/>
        <v>0</v>
      </c>
      <c r="AD30">
        <f t="shared" si="3"/>
        <v>0</v>
      </c>
      <c r="AE30">
        <f t="shared" si="3"/>
        <v>0</v>
      </c>
      <c r="AF30">
        <f t="shared" si="3"/>
        <v>0</v>
      </c>
      <c r="AG30">
        <f t="shared" si="3"/>
        <v>0</v>
      </c>
      <c r="AH30">
        <f t="shared" si="3"/>
        <v>0</v>
      </c>
      <c r="AI30">
        <f t="shared" si="3"/>
        <v>0</v>
      </c>
      <c r="AJ30">
        <f t="shared" si="3"/>
        <v>0</v>
      </c>
      <c r="AK30">
        <f t="shared" si="3"/>
        <v>0</v>
      </c>
      <c r="AL30">
        <f t="shared" si="3"/>
        <v>0</v>
      </c>
    </row>
    <row r="31" spans="1:38" x14ac:dyDescent="0.25">
      <c r="A31" t="s">
        <v>90</v>
      </c>
      <c r="B31" t="s">
        <v>97</v>
      </c>
      <c r="C31">
        <v>3</v>
      </c>
      <c r="D31" t="s">
        <v>99</v>
      </c>
      <c r="E31" s="2" t="s">
        <v>98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1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1</v>
      </c>
      <c r="R31">
        <f t="shared" si="2"/>
        <v>0</v>
      </c>
      <c r="S31">
        <f t="shared" si="2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3"/>
        <v>0</v>
      </c>
      <c r="X31">
        <f t="shared" si="3"/>
        <v>0</v>
      </c>
      <c r="Y31">
        <f t="shared" si="3"/>
        <v>0</v>
      </c>
      <c r="Z31">
        <f t="shared" si="3"/>
        <v>0</v>
      </c>
      <c r="AA31">
        <f t="shared" si="3"/>
        <v>0</v>
      </c>
      <c r="AB31">
        <f t="shared" si="3"/>
        <v>0</v>
      </c>
      <c r="AC31">
        <f t="shared" si="3"/>
        <v>0</v>
      </c>
      <c r="AD31">
        <f t="shared" si="3"/>
        <v>0</v>
      </c>
      <c r="AE31">
        <f t="shared" si="3"/>
        <v>0</v>
      </c>
      <c r="AF31">
        <f t="shared" si="3"/>
        <v>0</v>
      </c>
      <c r="AG31">
        <f t="shared" si="3"/>
        <v>0</v>
      </c>
      <c r="AH31">
        <f t="shared" si="3"/>
        <v>0</v>
      </c>
      <c r="AI31">
        <f t="shared" si="3"/>
        <v>0</v>
      </c>
      <c r="AJ31">
        <f t="shared" si="3"/>
        <v>0</v>
      </c>
      <c r="AK31">
        <f t="shared" si="3"/>
        <v>0</v>
      </c>
      <c r="AL31">
        <f t="shared" si="3"/>
        <v>0</v>
      </c>
    </row>
    <row r="32" spans="1:38" x14ac:dyDescent="0.25">
      <c r="A32" t="s">
        <v>90</v>
      </c>
      <c r="B32" t="s">
        <v>100</v>
      </c>
      <c r="C32">
        <v>4</v>
      </c>
      <c r="D32" t="s">
        <v>102</v>
      </c>
      <c r="E32" s="2" t="s">
        <v>101</v>
      </c>
      <c r="F32">
        <f t="shared" si="2"/>
        <v>0</v>
      </c>
      <c r="G32">
        <f t="shared" si="2"/>
        <v>0</v>
      </c>
      <c r="H32">
        <f t="shared" si="2"/>
        <v>1</v>
      </c>
      <c r="I32">
        <f t="shared" si="2"/>
        <v>0</v>
      </c>
      <c r="J32">
        <f t="shared" si="2"/>
        <v>1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3"/>
        <v>0</v>
      </c>
      <c r="X32">
        <f t="shared" si="3"/>
        <v>0</v>
      </c>
      <c r="Y32">
        <f t="shared" si="3"/>
        <v>0</v>
      </c>
      <c r="Z32">
        <f t="shared" si="3"/>
        <v>0</v>
      </c>
      <c r="AA32">
        <f t="shared" si="3"/>
        <v>0</v>
      </c>
      <c r="AB32">
        <f t="shared" si="3"/>
        <v>0</v>
      </c>
      <c r="AC32">
        <f t="shared" si="3"/>
        <v>0</v>
      </c>
      <c r="AD32">
        <f t="shared" si="3"/>
        <v>0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</v>
      </c>
      <c r="AI32">
        <f t="shared" si="3"/>
        <v>0</v>
      </c>
      <c r="AJ32">
        <f t="shared" si="3"/>
        <v>0</v>
      </c>
      <c r="AK32">
        <f t="shared" si="3"/>
        <v>0</v>
      </c>
      <c r="AL32">
        <f t="shared" si="3"/>
        <v>0</v>
      </c>
    </row>
    <row r="33" spans="1:38" x14ac:dyDescent="0.25">
      <c r="A33" t="s">
        <v>90</v>
      </c>
      <c r="B33" t="s">
        <v>103</v>
      </c>
      <c r="C33">
        <v>5</v>
      </c>
      <c r="D33" t="s">
        <v>105</v>
      </c>
      <c r="E33" s="2" t="s">
        <v>104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1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3"/>
        <v>0</v>
      </c>
      <c r="X33">
        <f t="shared" si="3"/>
        <v>0</v>
      </c>
      <c r="Y33">
        <f t="shared" si="3"/>
        <v>0</v>
      </c>
      <c r="Z33">
        <f t="shared" si="3"/>
        <v>0</v>
      </c>
      <c r="AA33">
        <f t="shared" si="3"/>
        <v>0</v>
      </c>
      <c r="AB33">
        <f t="shared" si="3"/>
        <v>0</v>
      </c>
      <c r="AC33">
        <f t="shared" si="3"/>
        <v>0</v>
      </c>
      <c r="AD33">
        <f t="shared" si="3"/>
        <v>0</v>
      </c>
      <c r="AE33">
        <f t="shared" si="3"/>
        <v>0</v>
      </c>
      <c r="AF33">
        <f t="shared" si="3"/>
        <v>0</v>
      </c>
      <c r="AG33">
        <f t="shared" si="3"/>
        <v>0</v>
      </c>
      <c r="AH33">
        <f t="shared" si="3"/>
        <v>0</v>
      </c>
      <c r="AI33">
        <f t="shared" si="3"/>
        <v>0</v>
      </c>
      <c r="AJ33">
        <f t="shared" si="3"/>
        <v>0</v>
      </c>
      <c r="AK33">
        <f t="shared" ref="W33:AL34" si="6">COUNTIF($E33,"*" &amp; AK$1 &amp; "*")</f>
        <v>0</v>
      </c>
      <c r="AL33">
        <f t="shared" si="6"/>
        <v>0</v>
      </c>
    </row>
    <row r="34" spans="1:38" x14ac:dyDescent="0.25">
      <c r="A34" t="s">
        <v>90</v>
      </c>
      <c r="B34" t="s">
        <v>106</v>
      </c>
      <c r="C34">
        <v>6</v>
      </c>
      <c r="D34" t="s">
        <v>108</v>
      </c>
      <c r="E34" s="2" t="s">
        <v>107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1</v>
      </c>
      <c r="S34">
        <f t="shared" si="2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  <c r="AI34">
        <f t="shared" si="6"/>
        <v>0</v>
      </c>
      <c r="AJ34">
        <f t="shared" si="6"/>
        <v>0</v>
      </c>
      <c r="AK34">
        <f t="shared" si="6"/>
        <v>0</v>
      </c>
      <c r="AL34">
        <f t="shared" si="6"/>
        <v>0</v>
      </c>
    </row>
    <row r="35" spans="1:38" x14ac:dyDescent="0.25">
      <c r="F35">
        <f>SUM(F2:F34)</f>
        <v>3</v>
      </c>
      <c r="G35">
        <f t="shared" ref="G35:AL35" si="7">SUM(G2:G34)</f>
        <v>8</v>
      </c>
      <c r="H35">
        <f t="shared" si="7"/>
        <v>9</v>
      </c>
      <c r="I35">
        <f t="shared" si="7"/>
        <v>4</v>
      </c>
      <c r="J35">
        <f t="shared" si="7"/>
        <v>5</v>
      </c>
      <c r="K35">
        <f t="shared" si="7"/>
        <v>3</v>
      </c>
      <c r="L35">
        <f t="shared" si="7"/>
        <v>1</v>
      </c>
      <c r="M35">
        <f t="shared" si="7"/>
        <v>8</v>
      </c>
      <c r="N35">
        <f t="shared" si="7"/>
        <v>1</v>
      </c>
      <c r="O35">
        <f t="shared" si="7"/>
        <v>1</v>
      </c>
      <c r="P35">
        <f t="shared" si="7"/>
        <v>2</v>
      </c>
      <c r="Q35">
        <f t="shared" si="7"/>
        <v>6</v>
      </c>
      <c r="R35">
        <f t="shared" si="7"/>
        <v>1</v>
      </c>
      <c r="S35">
        <f t="shared" si="7"/>
        <v>2</v>
      </c>
      <c r="T35">
        <f t="shared" si="7"/>
        <v>1</v>
      </c>
      <c r="U35">
        <f t="shared" si="7"/>
        <v>2</v>
      </c>
      <c r="V35">
        <f t="shared" si="7"/>
        <v>1</v>
      </c>
      <c r="W35">
        <f t="shared" si="7"/>
        <v>1</v>
      </c>
      <c r="X35">
        <f t="shared" si="7"/>
        <v>3</v>
      </c>
      <c r="Y35">
        <f t="shared" si="7"/>
        <v>1</v>
      </c>
      <c r="Z35">
        <f t="shared" si="7"/>
        <v>1</v>
      </c>
      <c r="AA35">
        <f t="shared" si="7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1</v>
      </c>
      <c r="AG35">
        <f t="shared" si="7"/>
        <v>1</v>
      </c>
      <c r="AH35">
        <f t="shared" si="7"/>
        <v>1</v>
      </c>
      <c r="AI35">
        <f t="shared" si="7"/>
        <v>1</v>
      </c>
      <c r="AJ35">
        <f t="shared" si="7"/>
        <v>1</v>
      </c>
      <c r="AK35">
        <f t="shared" si="7"/>
        <v>1</v>
      </c>
      <c r="AL35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concert_table_2014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ktrasi</dc:creator>
  <cp:lastModifiedBy>Kartik Trasi</cp:lastModifiedBy>
  <dcterms:created xsi:type="dcterms:W3CDTF">2014-10-14T06:01:19Z</dcterms:created>
  <dcterms:modified xsi:type="dcterms:W3CDTF">2014-10-16T04:52:00Z</dcterms:modified>
</cp:coreProperties>
</file>