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420" yWindow="0" windowWidth="28500" windowHeight="20180" tabRatio="500"/>
  </bookViews>
  <sheets>
    <sheet name="Sheet1" sheetId="1" r:id="rId1"/>
    <sheet name="continued fractio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E3" i="2"/>
  <c r="D3" i="2"/>
  <c r="C3" i="2"/>
  <c r="C2" i="2"/>
  <c r="B3" i="2"/>
  <c r="B2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3" i="1"/>
  <c r="I46" i="1"/>
  <c r="J46" i="1"/>
  <c r="K46" i="1"/>
  <c r="I69" i="1"/>
  <c r="J69" i="1"/>
  <c r="K69" i="1"/>
  <c r="I80" i="1"/>
  <c r="J80" i="1"/>
  <c r="K80" i="1"/>
  <c r="I76" i="1"/>
  <c r="J76" i="1"/>
  <c r="K76" i="1"/>
  <c r="I21" i="1"/>
  <c r="J21" i="1"/>
  <c r="K21" i="1"/>
  <c r="I79" i="1"/>
  <c r="J79" i="1"/>
  <c r="K79" i="1"/>
  <c r="I81" i="1"/>
  <c r="J81" i="1"/>
  <c r="K81" i="1"/>
  <c r="I77" i="1"/>
  <c r="J77" i="1"/>
  <c r="K77" i="1"/>
  <c r="I70" i="1"/>
  <c r="J70" i="1"/>
  <c r="K70" i="1"/>
  <c r="I82" i="1"/>
  <c r="J82" i="1"/>
  <c r="K82" i="1"/>
  <c r="I84" i="1"/>
  <c r="J84" i="1"/>
  <c r="K84" i="1"/>
  <c r="I78" i="1"/>
  <c r="J78" i="1"/>
  <c r="K78" i="1"/>
  <c r="I83" i="1"/>
  <c r="J83" i="1"/>
  <c r="K83" i="1"/>
  <c r="I85" i="1"/>
  <c r="J85" i="1"/>
  <c r="K85" i="1"/>
  <c r="I86" i="1"/>
  <c r="J86" i="1"/>
  <c r="K86" i="1"/>
  <c r="I22" i="1"/>
  <c r="K22" i="1"/>
  <c r="I32" i="1"/>
  <c r="K32" i="1"/>
  <c r="I52" i="1"/>
  <c r="K52" i="1"/>
  <c r="I33" i="1"/>
  <c r="K33" i="1"/>
  <c r="I16" i="1"/>
  <c r="K16" i="1"/>
  <c r="I40" i="1"/>
  <c r="K40" i="1"/>
  <c r="I49" i="1"/>
  <c r="K49" i="1"/>
  <c r="I28" i="1"/>
  <c r="K28" i="1"/>
  <c r="I26" i="1"/>
  <c r="K26" i="1"/>
  <c r="I48" i="1"/>
  <c r="K48" i="1"/>
  <c r="I44" i="1"/>
  <c r="K44" i="1"/>
  <c r="I23" i="1"/>
  <c r="K23" i="1"/>
  <c r="I34" i="1"/>
  <c r="K34" i="1"/>
  <c r="I57" i="1"/>
  <c r="K57" i="1"/>
  <c r="I38" i="1"/>
  <c r="K38" i="1"/>
  <c r="I18" i="1"/>
  <c r="K18" i="1"/>
  <c r="I41" i="1"/>
  <c r="K41" i="1"/>
  <c r="I56" i="1"/>
  <c r="K56" i="1"/>
  <c r="I30" i="1"/>
  <c r="K30" i="1"/>
  <c r="I27" i="1"/>
  <c r="K27" i="1"/>
  <c r="I54" i="1"/>
  <c r="K54" i="1"/>
  <c r="I51" i="1"/>
  <c r="K51" i="1"/>
  <c r="I24" i="1"/>
  <c r="K24" i="1"/>
  <c r="I37" i="1"/>
  <c r="K37" i="1"/>
  <c r="I62" i="1"/>
  <c r="K62" i="1"/>
  <c r="I47" i="1"/>
  <c r="K47" i="1"/>
  <c r="I19" i="1"/>
  <c r="K19" i="1"/>
  <c r="I50" i="1"/>
  <c r="K50" i="1"/>
  <c r="I63" i="1"/>
  <c r="K63" i="1"/>
  <c r="I36" i="1"/>
  <c r="K36" i="1"/>
  <c r="I29" i="1"/>
  <c r="K29" i="1"/>
  <c r="I61" i="1"/>
  <c r="K61" i="1"/>
  <c r="I59" i="1"/>
  <c r="K59" i="1"/>
  <c r="I25" i="1"/>
  <c r="K25" i="1"/>
  <c r="I42" i="1"/>
  <c r="K42" i="1"/>
  <c r="I67" i="1"/>
  <c r="K67" i="1"/>
  <c r="I53" i="1"/>
  <c r="K53" i="1"/>
  <c r="I17" i="1"/>
  <c r="K17" i="1"/>
  <c r="I58" i="1"/>
  <c r="K58" i="1"/>
  <c r="I71" i="1"/>
  <c r="K71" i="1"/>
  <c r="I45" i="1"/>
  <c r="K45" i="1"/>
  <c r="I35" i="1"/>
  <c r="K35" i="1"/>
  <c r="I68" i="1"/>
  <c r="K68" i="1"/>
  <c r="I65" i="1"/>
  <c r="K65" i="1"/>
  <c r="I31" i="1"/>
  <c r="K31" i="1"/>
  <c r="I55" i="1"/>
  <c r="K55" i="1"/>
  <c r="I72" i="1"/>
  <c r="K72" i="1"/>
  <c r="I64" i="1"/>
  <c r="K64" i="1"/>
  <c r="I20" i="1"/>
  <c r="K20" i="1"/>
  <c r="I66" i="1"/>
  <c r="K66" i="1"/>
  <c r="I74" i="1"/>
  <c r="K74" i="1"/>
  <c r="I60" i="1"/>
  <c r="K60" i="1"/>
  <c r="I43" i="1"/>
  <c r="K43" i="1"/>
  <c r="I73" i="1"/>
  <c r="K73" i="1"/>
  <c r="I75" i="1"/>
  <c r="K75" i="1"/>
  <c r="I39" i="1"/>
  <c r="K39" i="1"/>
  <c r="I2" i="1"/>
  <c r="M22" i="1"/>
  <c r="O22" i="1"/>
  <c r="M53" i="1"/>
  <c r="O53" i="1"/>
  <c r="M55" i="1"/>
  <c r="O55" i="1"/>
  <c r="M17" i="1"/>
  <c r="O17" i="1"/>
  <c r="M18" i="1"/>
  <c r="O18" i="1"/>
  <c r="M76" i="1"/>
  <c r="O76" i="1"/>
  <c r="M37" i="1"/>
  <c r="O37" i="1"/>
  <c r="M46" i="1"/>
  <c r="O46" i="1"/>
  <c r="M33" i="1"/>
  <c r="O33" i="1"/>
  <c r="M56" i="1"/>
  <c r="O56" i="1"/>
  <c r="M64" i="1"/>
  <c r="O64" i="1"/>
  <c r="M51" i="1"/>
  <c r="O51" i="1"/>
  <c r="M58" i="1"/>
  <c r="O58" i="1"/>
  <c r="M60" i="1"/>
  <c r="O60" i="1"/>
  <c r="M52" i="1"/>
  <c r="O52" i="1"/>
  <c r="M54" i="1"/>
  <c r="O54" i="1"/>
  <c r="M65" i="1"/>
  <c r="O65" i="1"/>
  <c r="M74" i="1"/>
  <c r="O74" i="1"/>
  <c r="M84" i="1"/>
  <c r="O84" i="1"/>
  <c r="M25" i="1"/>
  <c r="O25" i="1"/>
  <c r="M68" i="1"/>
  <c r="O68" i="1"/>
  <c r="M59" i="1"/>
  <c r="O59" i="1"/>
  <c r="M20" i="1"/>
  <c r="O20" i="1"/>
  <c r="M77" i="1"/>
  <c r="O77" i="1"/>
  <c r="M79" i="1"/>
  <c r="O79" i="1"/>
  <c r="M19" i="1"/>
  <c r="O19" i="1"/>
  <c r="M36" i="1"/>
  <c r="O36" i="1"/>
  <c r="M69" i="1"/>
  <c r="O69" i="1"/>
  <c r="M21" i="1"/>
  <c r="O21" i="1"/>
  <c r="M67" i="1"/>
  <c r="O67" i="1"/>
  <c r="M80" i="1"/>
  <c r="O80" i="1"/>
  <c r="M30" i="1"/>
  <c r="O30" i="1"/>
  <c r="M71" i="1"/>
  <c r="O71" i="1"/>
  <c r="M75" i="1"/>
  <c r="O75" i="1"/>
  <c r="M81" i="1"/>
  <c r="O81" i="1"/>
  <c r="M82" i="1"/>
  <c r="O82" i="1"/>
  <c r="M85" i="1"/>
  <c r="O85" i="1"/>
  <c r="M41" i="1"/>
  <c r="O41" i="1"/>
  <c r="M61" i="1"/>
  <c r="O61" i="1"/>
  <c r="M70" i="1"/>
  <c r="O70" i="1"/>
  <c r="M72" i="1"/>
  <c r="O72" i="1"/>
  <c r="M62" i="1"/>
  <c r="O62" i="1"/>
  <c r="M83" i="1"/>
  <c r="O83" i="1"/>
  <c r="M86" i="1"/>
  <c r="O86" i="1"/>
  <c r="M28" i="1"/>
  <c r="O28" i="1"/>
  <c r="M63" i="1"/>
  <c r="O63" i="1"/>
  <c r="M31" i="1"/>
  <c r="O31" i="1"/>
  <c r="M73" i="1"/>
  <c r="O73" i="1"/>
  <c r="M39" i="1"/>
  <c r="O39" i="1"/>
  <c r="M78" i="1"/>
  <c r="O78" i="1"/>
  <c r="M43" i="1"/>
  <c r="O43" i="1"/>
  <c r="M35" i="1"/>
  <c r="O35" i="1"/>
  <c r="M44" i="1"/>
  <c r="O44" i="1"/>
  <c r="M38" i="1"/>
  <c r="O38" i="1"/>
  <c r="M50" i="1"/>
  <c r="O50" i="1"/>
  <c r="M66" i="1"/>
  <c r="O66" i="1"/>
  <c r="M32" i="1"/>
  <c r="O32" i="1"/>
  <c r="M29" i="1"/>
  <c r="O29" i="1"/>
  <c r="M26" i="1"/>
  <c r="O26" i="1"/>
  <c r="M49" i="1"/>
  <c r="O49" i="1"/>
  <c r="M23" i="1"/>
  <c r="O23" i="1"/>
  <c r="M57" i="1"/>
  <c r="O57" i="1"/>
  <c r="M47" i="1"/>
  <c r="O47" i="1"/>
  <c r="M27" i="1"/>
  <c r="O27" i="1"/>
  <c r="M48" i="1"/>
  <c r="O48" i="1"/>
  <c r="M24" i="1"/>
  <c r="O24" i="1"/>
  <c r="M34" i="1"/>
  <c r="O34" i="1"/>
  <c r="M45" i="1"/>
  <c r="O45" i="1"/>
  <c r="M16" i="1"/>
  <c r="O16" i="1"/>
  <c r="M42" i="1"/>
  <c r="O42" i="1"/>
  <c r="M40" i="1"/>
  <c r="O40" i="1"/>
  <c r="N40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2" i="1"/>
  <c r="N58" i="1"/>
  <c r="N41" i="1"/>
  <c r="N27" i="1"/>
  <c r="N25" i="1"/>
  <c r="N28" i="1"/>
  <c r="N19" i="1"/>
  <c r="N43" i="1"/>
  <c r="N37" i="1"/>
  <c r="N30" i="1"/>
  <c r="N29" i="1"/>
  <c r="N60" i="1"/>
  <c r="N61" i="1"/>
  <c r="N48" i="1"/>
  <c r="N68" i="1"/>
  <c r="N63" i="1"/>
  <c r="N22" i="1"/>
  <c r="N36" i="1"/>
  <c r="N35" i="1"/>
  <c r="N46" i="1"/>
  <c r="N71" i="1"/>
  <c r="N26" i="1"/>
  <c r="N52" i="1"/>
  <c r="N70" i="1"/>
  <c r="N24" i="1"/>
  <c r="N59" i="1"/>
  <c r="N31" i="1"/>
  <c r="N53" i="1"/>
  <c r="N69" i="1"/>
  <c r="N44" i="1"/>
  <c r="N33" i="1"/>
  <c r="N75" i="1"/>
  <c r="N49" i="1"/>
  <c r="N54" i="1"/>
  <c r="N72" i="1"/>
  <c r="N34" i="1"/>
  <c r="N20" i="1"/>
  <c r="N73" i="1"/>
  <c r="N55" i="1"/>
  <c r="N21" i="1"/>
  <c r="N38" i="1"/>
  <c r="N56" i="1"/>
  <c r="N81" i="1"/>
  <c r="N23" i="1"/>
  <c r="N65" i="1"/>
  <c r="N62" i="1"/>
  <c r="N45" i="1"/>
  <c r="N77" i="1"/>
  <c r="N39" i="1"/>
  <c r="N17" i="1"/>
  <c r="N67" i="1"/>
  <c r="N50" i="1"/>
  <c r="N64" i="1"/>
  <c r="N82" i="1"/>
  <c r="N57" i="1"/>
  <c r="N74" i="1"/>
  <c r="N83" i="1"/>
  <c r="N16" i="1"/>
  <c r="N79" i="1"/>
  <c r="N78" i="1"/>
  <c r="N18" i="1"/>
  <c r="N80" i="1"/>
  <c r="N66" i="1"/>
  <c r="N51" i="1"/>
  <c r="N85" i="1"/>
  <c r="N47" i="1"/>
  <c r="N84" i="1"/>
  <c r="N86" i="1"/>
  <c r="N42" i="1"/>
  <c r="N76" i="1"/>
  <c r="N32" i="1"/>
  <c r="J62" i="1"/>
  <c r="J48" i="1"/>
  <c r="J74" i="1"/>
  <c r="J42" i="1"/>
  <c r="J27" i="1"/>
  <c r="J16" i="1"/>
  <c r="J55" i="1"/>
  <c r="J36" i="1"/>
  <c r="J38" i="1"/>
  <c r="J39" i="1"/>
  <c r="J45" i="1"/>
  <c r="J47" i="1"/>
  <c r="J44" i="1"/>
  <c r="J60" i="1"/>
  <c r="J67" i="1"/>
  <c r="J54" i="1"/>
  <c r="J40" i="1"/>
  <c r="J72" i="1"/>
  <c r="J29" i="1"/>
  <c r="J18" i="1"/>
  <c r="J22" i="1"/>
  <c r="J35" i="1"/>
  <c r="J19" i="1"/>
  <c r="J23" i="1"/>
  <c r="J43" i="1"/>
  <c r="J53" i="1"/>
  <c r="J51" i="1"/>
  <c r="J49" i="1"/>
  <c r="J64" i="1"/>
  <c r="J61" i="1"/>
  <c r="J41" i="1"/>
  <c r="J32" i="1"/>
  <c r="J68" i="1"/>
  <c r="J50" i="1"/>
  <c r="J34" i="1"/>
  <c r="J73" i="1"/>
  <c r="J17" i="1"/>
  <c r="J24" i="1"/>
  <c r="J28" i="1"/>
  <c r="J20" i="1"/>
  <c r="J59" i="1"/>
  <c r="J56" i="1"/>
  <c r="J52" i="1"/>
  <c r="J65" i="1"/>
  <c r="J63" i="1"/>
  <c r="J57" i="1"/>
  <c r="J75" i="1"/>
  <c r="J58" i="1"/>
  <c r="J37" i="1"/>
  <c r="J26" i="1"/>
  <c r="J66" i="1"/>
  <c r="J25" i="1"/>
  <c r="J30" i="1"/>
  <c r="J33" i="1"/>
  <c r="J31" i="1"/>
  <c r="J71" i="1"/>
  <c r="J1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2" i="1"/>
  <c r="B3" i="1"/>
  <c r="B4" i="1"/>
  <c r="K12" i="1"/>
  <c r="L12" i="1"/>
  <c r="M12" i="1"/>
  <c r="N12" i="1"/>
  <c r="K11" i="1"/>
  <c r="L11" i="1"/>
  <c r="M11" i="1"/>
  <c r="N11" i="1"/>
  <c r="N13" i="1"/>
  <c r="M13" i="1"/>
  <c r="L13" i="1"/>
  <c r="K13" i="1"/>
  <c r="N7" i="1"/>
  <c r="M7" i="1"/>
  <c r="L7" i="1"/>
  <c r="K7" i="1"/>
  <c r="J7" i="1"/>
  <c r="N6" i="1"/>
  <c r="M6" i="1"/>
  <c r="L6" i="1"/>
  <c r="K6" i="1"/>
  <c r="N5" i="1"/>
  <c r="M5" i="1"/>
  <c r="L5" i="1"/>
  <c r="K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2" i="1"/>
</calcChain>
</file>

<file path=xl/sharedStrings.xml><?xml version="1.0" encoding="utf-8"?>
<sst xmlns="http://schemas.openxmlformats.org/spreadsheetml/2006/main" count="9" uniqueCount="7">
  <si>
    <t>float angle</t>
  </si>
  <si>
    <t>exact ratio, 32 bit int</t>
  </si>
  <si>
    <t>approx ratio, 16 bit int</t>
  </si>
  <si>
    <t>float pressure</t>
  </si>
  <si>
    <t>angle fraction exact</t>
  </si>
  <si>
    <t>pressure exact</t>
  </si>
  <si>
    <t>reciprocal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</si>
</sst>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"/>
  </numFmts>
  <fonts count="3" x14ac:knownFonts="1">
    <font>
      <sz val="12"/>
      <color theme="1"/>
      <name val="Consolas"/>
      <family val="2"/>
    </font>
    <font>
      <u/>
      <sz val="12"/>
      <color theme="10"/>
      <name val="Consolas"/>
      <family val="2"/>
    </font>
    <font>
      <u/>
      <sz val="12"/>
      <color theme="1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"/>
  <sheetViews>
    <sheetView tabSelected="1" topLeftCell="A119" workbookViewId="0">
      <selection activeCell="F31" sqref="F31"/>
    </sheetView>
  </sheetViews>
  <sheetFormatPr baseColWidth="10" defaultRowHeight="15" x14ac:dyDescent="0"/>
  <cols>
    <col min="2" max="2" width="11.28515625" customWidth="1"/>
    <col min="3" max="3" width="23.7109375" bestFit="1" customWidth="1"/>
    <col min="4" max="4" width="22.7109375" bestFit="1" customWidth="1"/>
    <col min="5" max="5" width="14.28515625" bestFit="1" customWidth="1"/>
    <col min="6" max="6" width="23.7109375" bestFit="1" customWidth="1"/>
    <col min="7" max="7" width="22.7109375" bestFit="1" customWidth="1"/>
  </cols>
  <sheetData>
    <row r="1" spans="1:15">
      <c r="B1" t="s">
        <v>0</v>
      </c>
      <c r="C1" t="s">
        <v>2</v>
      </c>
      <c r="D1" t="s">
        <v>1</v>
      </c>
      <c r="E1" t="s">
        <v>3</v>
      </c>
      <c r="F1" t="s">
        <v>2</v>
      </c>
      <c r="G1" t="s">
        <v>1</v>
      </c>
    </row>
    <row r="2" spans="1:15">
      <c r="A2">
        <v>102</v>
      </c>
      <c r="B2">
        <f>(A2-102)*360/(920-102)</f>
        <v>0</v>
      </c>
      <c r="C2">
        <f>QUOTIENT((A2-102)*70, 159)</f>
        <v>0</v>
      </c>
      <c r="D2">
        <f>QUOTIENT((A2-102)*360, 920-102)</f>
        <v>0</v>
      </c>
      <c r="E2">
        <f>(A2-102)*500/(920-102)</f>
        <v>0</v>
      </c>
      <c r="F2">
        <f>QUOTIENT((A2-102)*74, 121)</f>
        <v>0</v>
      </c>
      <c r="G2">
        <f>QUOTIENT((A2-102)*500, 920-102)</f>
        <v>0</v>
      </c>
      <c r="I2">
        <f>65535/(1023-102)</f>
        <v>71.156351791530938</v>
      </c>
    </row>
    <row r="3" spans="1:15">
      <c r="A3">
        <v>105</v>
      </c>
      <c r="B3">
        <f t="shared" ref="B3:B66" si="0">(A3-102)*360/(920-102)</f>
        <v>1.3202933985330074</v>
      </c>
      <c r="C3">
        <f>QUOTIENT((A3-102)*11, 25)</f>
        <v>1</v>
      </c>
      <c r="D3">
        <f t="shared" ref="D3:D66" si="1">QUOTIENT((A3-102)*360, 920-102)</f>
        <v>1</v>
      </c>
      <c r="E3">
        <f t="shared" ref="E3:E66" si="2">(A3-102)*500/(920-102)</f>
        <v>1.8337408312958434</v>
      </c>
      <c r="F3">
        <f>QUOTIENT((A3-102)*11, 18)</f>
        <v>1</v>
      </c>
      <c r="G3">
        <f t="shared" ref="G3:G66" si="3">QUOTIENT((A3-102)*500, 920-102)</f>
        <v>1</v>
      </c>
    </row>
    <row r="4" spans="1:15">
      <c r="A4">
        <v>110</v>
      </c>
      <c r="B4">
        <f t="shared" si="0"/>
        <v>3.5207823960880194</v>
      </c>
      <c r="C4">
        <f t="shared" ref="C4:C67" si="4">QUOTIENT((A4-102)*11, 25)</f>
        <v>3</v>
      </c>
      <c r="D4">
        <f t="shared" si="1"/>
        <v>3</v>
      </c>
      <c r="E4">
        <f t="shared" si="2"/>
        <v>4.8899755501222497</v>
      </c>
      <c r="F4">
        <f t="shared" ref="F4:F67" si="5">QUOTIENT((A4-102)*11, 18)</f>
        <v>4</v>
      </c>
      <c r="G4">
        <f t="shared" si="3"/>
        <v>4</v>
      </c>
      <c r="K4">
        <v>2</v>
      </c>
      <c r="L4">
        <v>4</v>
      </c>
      <c r="M4">
        <v>8</v>
      </c>
      <c r="N4">
        <v>16</v>
      </c>
    </row>
    <row r="5" spans="1:15">
      <c r="A5">
        <v>115</v>
      </c>
      <c r="B5">
        <f t="shared" si="0"/>
        <v>5.7212713936430317</v>
      </c>
      <c r="C5">
        <f t="shared" si="4"/>
        <v>5</v>
      </c>
      <c r="D5">
        <f t="shared" si="1"/>
        <v>5</v>
      </c>
      <c r="E5">
        <f t="shared" si="2"/>
        <v>7.9462102689486551</v>
      </c>
      <c r="F5">
        <f t="shared" si="5"/>
        <v>7</v>
      </c>
      <c r="G5">
        <f t="shared" si="3"/>
        <v>7</v>
      </c>
      <c r="J5">
        <v>818</v>
      </c>
      <c r="K5">
        <f t="shared" ref="K5:N6" si="6">J5/2</f>
        <v>409</v>
      </c>
      <c r="L5">
        <f t="shared" si="6"/>
        <v>204.5</v>
      </c>
      <c r="M5">
        <f t="shared" si="6"/>
        <v>102.25</v>
      </c>
      <c r="N5">
        <f t="shared" si="6"/>
        <v>51.125</v>
      </c>
    </row>
    <row r="6" spans="1:15">
      <c r="A6">
        <v>120</v>
      </c>
      <c r="B6">
        <f t="shared" si="0"/>
        <v>7.9217603911980436</v>
      </c>
      <c r="C6">
        <f t="shared" si="4"/>
        <v>7</v>
      </c>
      <c r="D6">
        <f t="shared" si="1"/>
        <v>7</v>
      </c>
      <c r="E6">
        <f t="shared" si="2"/>
        <v>11.002444987775061</v>
      </c>
      <c r="F6">
        <f t="shared" si="5"/>
        <v>11</v>
      </c>
      <c r="G6">
        <f t="shared" si="3"/>
        <v>11</v>
      </c>
      <c r="J6">
        <v>500</v>
      </c>
      <c r="K6">
        <f t="shared" si="6"/>
        <v>250</v>
      </c>
      <c r="L6">
        <f t="shared" si="6"/>
        <v>125</v>
      </c>
      <c r="M6">
        <f t="shared" si="6"/>
        <v>62.5</v>
      </c>
      <c r="N6">
        <f t="shared" si="6"/>
        <v>31.25</v>
      </c>
    </row>
    <row r="7" spans="1:15">
      <c r="A7">
        <v>125</v>
      </c>
      <c r="B7">
        <f t="shared" si="0"/>
        <v>10.122249388753056</v>
      </c>
      <c r="C7">
        <f t="shared" si="4"/>
        <v>10</v>
      </c>
      <c r="D7">
        <f t="shared" si="1"/>
        <v>10</v>
      </c>
      <c r="E7">
        <f t="shared" si="2"/>
        <v>14.058679706601467</v>
      </c>
      <c r="F7">
        <f t="shared" si="5"/>
        <v>14</v>
      </c>
      <c r="G7">
        <f t="shared" si="3"/>
        <v>14</v>
      </c>
      <c r="J7">
        <f>ROUND(J6,0)/ROUND(J5,0)</f>
        <v>0.61124694376528121</v>
      </c>
      <c r="K7">
        <f>ROUND(K6,0)/ROUND(K5,0)</f>
        <v>0.61124694376528121</v>
      </c>
      <c r="L7">
        <f>ROUND(L6,0)/ROUND(L5,0)</f>
        <v>0.6097560975609756</v>
      </c>
      <c r="M7">
        <f>ROUND(M6,0)/ROUND(M5,0)</f>
        <v>0.61764705882352944</v>
      </c>
      <c r="N7">
        <f>ROUND(N6,0)/ROUND(N5,0)</f>
        <v>0.60784313725490191</v>
      </c>
    </row>
    <row r="8" spans="1:15">
      <c r="A8">
        <v>130</v>
      </c>
      <c r="B8">
        <f t="shared" si="0"/>
        <v>12.322738386308069</v>
      </c>
      <c r="C8">
        <f t="shared" si="4"/>
        <v>12</v>
      </c>
      <c r="D8">
        <f t="shared" si="1"/>
        <v>12</v>
      </c>
      <c r="E8">
        <f t="shared" si="2"/>
        <v>17.114914425427873</v>
      </c>
      <c r="F8">
        <f t="shared" si="5"/>
        <v>17</v>
      </c>
      <c r="G8">
        <f t="shared" si="3"/>
        <v>17</v>
      </c>
    </row>
    <row r="9" spans="1:15">
      <c r="A9">
        <v>135</v>
      </c>
      <c r="B9">
        <f t="shared" si="0"/>
        <v>14.52322738386308</v>
      </c>
      <c r="C9">
        <f t="shared" si="4"/>
        <v>14</v>
      </c>
      <c r="D9">
        <f t="shared" si="1"/>
        <v>14</v>
      </c>
      <c r="E9">
        <f t="shared" si="2"/>
        <v>20.171149144254279</v>
      </c>
      <c r="F9">
        <f t="shared" si="5"/>
        <v>20</v>
      </c>
      <c r="G9">
        <f t="shared" si="3"/>
        <v>20</v>
      </c>
    </row>
    <row r="10" spans="1:15">
      <c r="A10">
        <v>140</v>
      </c>
      <c r="B10">
        <f t="shared" si="0"/>
        <v>16.723716381418093</v>
      </c>
      <c r="C10">
        <f t="shared" si="4"/>
        <v>16</v>
      </c>
      <c r="D10">
        <f t="shared" si="1"/>
        <v>16</v>
      </c>
      <c r="E10">
        <f t="shared" si="2"/>
        <v>23.227383863080686</v>
      </c>
      <c r="F10">
        <f t="shared" si="5"/>
        <v>23</v>
      </c>
      <c r="G10">
        <f t="shared" si="3"/>
        <v>23</v>
      </c>
      <c r="K10">
        <v>2</v>
      </c>
      <c r="L10">
        <v>4</v>
      </c>
      <c r="M10">
        <v>8</v>
      </c>
      <c r="N10">
        <v>16</v>
      </c>
    </row>
    <row r="11" spans="1:15">
      <c r="A11">
        <v>145</v>
      </c>
      <c r="B11">
        <f t="shared" si="0"/>
        <v>18.924205378973106</v>
      </c>
      <c r="C11">
        <f t="shared" si="4"/>
        <v>18</v>
      </c>
      <c r="D11">
        <f t="shared" si="1"/>
        <v>18</v>
      </c>
      <c r="E11">
        <f t="shared" si="2"/>
        <v>26.283618581907092</v>
      </c>
      <c r="F11">
        <f t="shared" si="5"/>
        <v>26</v>
      </c>
      <c r="G11">
        <f t="shared" si="3"/>
        <v>26</v>
      </c>
      <c r="J11">
        <v>818</v>
      </c>
      <c r="K11">
        <f t="shared" ref="K11:N12" si="7">J11/2</f>
        <v>409</v>
      </c>
      <c r="L11">
        <f t="shared" si="7"/>
        <v>204.5</v>
      </c>
      <c r="M11">
        <f t="shared" si="7"/>
        <v>102.25</v>
      </c>
      <c r="N11">
        <f t="shared" si="7"/>
        <v>51.125</v>
      </c>
    </row>
    <row r="12" spans="1:15">
      <c r="A12">
        <v>150</v>
      </c>
      <c r="B12">
        <f t="shared" si="0"/>
        <v>21.124694376528119</v>
      </c>
      <c r="C12">
        <f t="shared" si="4"/>
        <v>21</v>
      </c>
      <c r="D12">
        <f t="shared" si="1"/>
        <v>21</v>
      </c>
      <c r="E12">
        <f t="shared" si="2"/>
        <v>29.339853300733495</v>
      </c>
      <c r="F12">
        <f t="shared" si="5"/>
        <v>29</v>
      </c>
      <c r="G12">
        <f t="shared" si="3"/>
        <v>29</v>
      </c>
      <c r="J12">
        <v>360</v>
      </c>
      <c r="K12">
        <f t="shared" si="7"/>
        <v>180</v>
      </c>
      <c r="L12">
        <f t="shared" si="7"/>
        <v>90</v>
      </c>
      <c r="M12">
        <f t="shared" si="7"/>
        <v>45</v>
      </c>
      <c r="N12">
        <f t="shared" si="7"/>
        <v>22.5</v>
      </c>
    </row>
    <row r="13" spans="1:15">
      <c r="A13">
        <v>155</v>
      </c>
      <c r="B13">
        <f t="shared" si="0"/>
        <v>23.325183374083128</v>
      </c>
      <c r="C13">
        <f t="shared" si="4"/>
        <v>23</v>
      </c>
      <c r="D13">
        <f t="shared" si="1"/>
        <v>23</v>
      </c>
      <c r="E13">
        <f t="shared" si="2"/>
        <v>32.396088019559905</v>
      </c>
      <c r="F13">
        <f t="shared" si="5"/>
        <v>32</v>
      </c>
      <c r="G13">
        <f t="shared" si="3"/>
        <v>32</v>
      </c>
      <c r="J13">
        <f>ROUND(J11,0)/ROUND(J12,0)</f>
        <v>2.2722222222222221</v>
      </c>
      <c r="K13">
        <f>ROUND(K12,0)/ROUND(K11,0)</f>
        <v>0.44009779951100242</v>
      </c>
      <c r="L13">
        <f>ROUND(L12,0)/ROUND(L11,0)</f>
        <v>0.43902439024390244</v>
      </c>
      <c r="M13">
        <f>ROUND(M12,0)/ROUND(M11,0)</f>
        <v>0.44117647058823528</v>
      </c>
      <c r="N13">
        <f>ROUND(N12,0)/ROUND(N11,0)</f>
        <v>0.45098039215686275</v>
      </c>
    </row>
    <row r="14" spans="1:15">
      <c r="A14">
        <v>160</v>
      </c>
      <c r="B14">
        <f t="shared" si="0"/>
        <v>25.525672371638141</v>
      </c>
      <c r="C14">
        <f t="shared" si="4"/>
        <v>25</v>
      </c>
      <c r="D14">
        <f t="shared" si="1"/>
        <v>25</v>
      </c>
      <c r="E14">
        <f t="shared" si="2"/>
        <v>35.452322738386307</v>
      </c>
      <c r="F14">
        <f t="shared" si="5"/>
        <v>35</v>
      </c>
      <c r="G14">
        <f t="shared" si="3"/>
        <v>35</v>
      </c>
    </row>
    <row r="15" spans="1:15">
      <c r="A15">
        <v>165</v>
      </c>
      <c r="B15">
        <f t="shared" si="0"/>
        <v>27.726161369193154</v>
      </c>
      <c r="C15">
        <f t="shared" si="4"/>
        <v>27</v>
      </c>
      <c r="D15">
        <f t="shared" si="1"/>
        <v>27</v>
      </c>
      <c r="E15">
        <f t="shared" si="2"/>
        <v>38.508557457212717</v>
      </c>
      <c r="F15">
        <f t="shared" si="5"/>
        <v>38</v>
      </c>
      <c r="G15">
        <f t="shared" si="3"/>
        <v>38</v>
      </c>
    </row>
    <row r="16" spans="1:15">
      <c r="A16">
        <v>170</v>
      </c>
      <c r="B16">
        <f t="shared" si="0"/>
        <v>29.926650366748166</v>
      </c>
      <c r="C16">
        <f t="shared" si="4"/>
        <v>29</v>
      </c>
      <c r="D16">
        <f t="shared" si="1"/>
        <v>29</v>
      </c>
      <c r="E16">
        <f t="shared" si="2"/>
        <v>41.56479217603912</v>
      </c>
      <c r="F16">
        <f t="shared" si="5"/>
        <v>41</v>
      </c>
      <c r="G16">
        <f t="shared" si="3"/>
        <v>41</v>
      </c>
      <c r="H16">
        <v>66</v>
      </c>
      <c r="I16">
        <f t="shared" ref="I16:I47" si="8">H16*J$13</f>
        <v>149.96666666666667</v>
      </c>
      <c r="J16">
        <f t="shared" ref="J16:J47" si="9">I16-FLOOR(I16, 1)</f>
        <v>0.96666666666666856</v>
      </c>
      <c r="K16">
        <f t="shared" ref="K16:K47" si="10">ABS(((H16/I16)-(H16/ROUND(I16, 0)))/(H16/I16))</f>
        <v>2.2222222222215767E-4</v>
      </c>
      <c r="L16">
        <v>66</v>
      </c>
      <c r="M16">
        <f t="shared" ref="M16:M47" si="11">L16/J$7</f>
        <v>107.976</v>
      </c>
      <c r="N16">
        <f t="shared" ref="N16:N47" si="12">M16-FLOOR(M16, 1)</f>
        <v>0.97599999999999909</v>
      </c>
      <c r="O16">
        <f t="shared" ref="O16:O47" si="13">ABS(((L16/M16)-(L16/ROUND(M16, 0)))/(L16/M16))</f>
        <v>2.2222222222220808E-4</v>
      </c>
    </row>
    <row r="17" spans="1:15">
      <c r="A17">
        <v>175</v>
      </c>
      <c r="B17">
        <f t="shared" si="0"/>
        <v>32.127139364303176</v>
      </c>
      <c r="C17">
        <f t="shared" si="4"/>
        <v>32</v>
      </c>
      <c r="D17">
        <f t="shared" si="1"/>
        <v>32</v>
      </c>
      <c r="E17">
        <f t="shared" si="2"/>
        <v>44.621026894865523</v>
      </c>
      <c r="F17">
        <f t="shared" si="5"/>
        <v>44</v>
      </c>
      <c r="G17">
        <f t="shared" si="3"/>
        <v>44</v>
      </c>
      <c r="H17">
        <v>33</v>
      </c>
      <c r="I17">
        <f t="shared" si="8"/>
        <v>74.983333333333334</v>
      </c>
      <c r="J17">
        <f t="shared" si="9"/>
        <v>0.98333333333333428</v>
      </c>
      <c r="K17">
        <f t="shared" si="10"/>
        <v>2.2222222222215767E-4</v>
      </c>
      <c r="L17">
        <v>55</v>
      </c>
      <c r="M17">
        <f t="shared" si="11"/>
        <v>89.97999999999999</v>
      </c>
      <c r="N17">
        <f t="shared" si="12"/>
        <v>0.97999999999998977</v>
      </c>
      <c r="O17">
        <f t="shared" si="13"/>
        <v>2.2222222222220808E-4</v>
      </c>
    </row>
    <row r="18" spans="1:15">
      <c r="A18">
        <v>180</v>
      </c>
      <c r="B18">
        <f t="shared" si="0"/>
        <v>34.327628361858189</v>
      </c>
      <c r="C18">
        <f t="shared" si="4"/>
        <v>34</v>
      </c>
      <c r="D18">
        <f t="shared" si="1"/>
        <v>34</v>
      </c>
      <c r="E18">
        <f t="shared" si="2"/>
        <v>47.677261613691932</v>
      </c>
      <c r="F18">
        <f t="shared" si="5"/>
        <v>47</v>
      </c>
      <c r="G18">
        <f t="shared" si="3"/>
        <v>47</v>
      </c>
      <c r="H18">
        <v>55</v>
      </c>
      <c r="I18">
        <f t="shared" si="8"/>
        <v>124.97222222222221</v>
      </c>
      <c r="J18">
        <f t="shared" si="9"/>
        <v>0.97222222222221433</v>
      </c>
      <c r="K18">
        <f t="shared" si="10"/>
        <v>2.2222222222228379E-4</v>
      </c>
      <c r="L18">
        <v>44</v>
      </c>
      <c r="M18">
        <f t="shared" si="11"/>
        <v>71.983999999999995</v>
      </c>
      <c r="N18">
        <f t="shared" si="12"/>
        <v>0.98399999999999466</v>
      </c>
      <c r="O18">
        <f t="shared" si="13"/>
        <v>2.2222222222220808E-4</v>
      </c>
    </row>
    <row r="19" spans="1:15">
      <c r="A19">
        <v>185</v>
      </c>
      <c r="B19">
        <f t="shared" si="0"/>
        <v>36.528117359413201</v>
      </c>
      <c r="C19">
        <f t="shared" si="4"/>
        <v>36</v>
      </c>
      <c r="D19">
        <f t="shared" si="1"/>
        <v>36</v>
      </c>
      <c r="E19">
        <f t="shared" si="2"/>
        <v>50.733496332518335</v>
      </c>
      <c r="F19">
        <f t="shared" si="5"/>
        <v>50</v>
      </c>
      <c r="G19">
        <f t="shared" si="3"/>
        <v>50</v>
      </c>
      <c r="H19">
        <v>44</v>
      </c>
      <c r="I19">
        <f t="shared" si="8"/>
        <v>99.977777777777774</v>
      </c>
      <c r="J19">
        <f t="shared" si="9"/>
        <v>0.9777777777777743</v>
      </c>
      <c r="K19">
        <f t="shared" si="10"/>
        <v>2.2222222222228379E-4</v>
      </c>
      <c r="L19">
        <v>33</v>
      </c>
      <c r="M19">
        <f t="shared" si="11"/>
        <v>53.988</v>
      </c>
      <c r="N19">
        <f t="shared" si="12"/>
        <v>0.98799999999999955</v>
      </c>
      <c r="O19">
        <f t="shared" si="13"/>
        <v>2.2222222222220808E-4</v>
      </c>
    </row>
    <row r="20" spans="1:15">
      <c r="A20">
        <v>190</v>
      </c>
      <c r="B20">
        <f t="shared" si="0"/>
        <v>38.728606356968214</v>
      </c>
      <c r="C20">
        <f t="shared" si="4"/>
        <v>38</v>
      </c>
      <c r="D20">
        <f t="shared" si="1"/>
        <v>38</v>
      </c>
      <c r="E20">
        <f t="shared" si="2"/>
        <v>53.789731051344745</v>
      </c>
      <c r="F20">
        <f t="shared" si="5"/>
        <v>53</v>
      </c>
      <c r="G20">
        <f t="shared" si="3"/>
        <v>53</v>
      </c>
      <c r="H20">
        <v>22</v>
      </c>
      <c r="I20">
        <f t="shared" si="8"/>
        <v>49.988888888888887</v>
      </c>
      <c r="J20">
        <f t="shared" si="9"/>
        <v>0.98888888888888715</v>
      </c>
      <c r="K20">
        <f t="shared" si="10"/>
        <v>2.2222222222228379E-4</v>
      </c>
      <c r="L20">
        <v>22</v>
      </c>
      <c r="M20">
        <f t="shared" si="11"/>
        <v>35.991999999999997</v>
      </c>
      <c r="N20">
        <f t="shared" si="12"/>
        <v>0.99199999999999733</v>
      </c>
      <c r="O20">
        <f t="shared" si="13"/>
        <v>2.2222222222220808E-4</v>
      </c>
    </row>
    <row r="21" spans="1:15">
      <c r="A21">
        <v>195</v>
      </c>
      <c r="B21">
        <f t="shared" si="0"/>
        <v>40.929095354523227</v>
      </c>
      <c r="C21">
        <f t="shared" si="4"/>
        <v>40</v>
      </c>
      <c r="D21">
        <f t="shared" si="1"/>
        <v>40</v>
      </c>
      <c r="E21">
        <f t="shared" si="2"/>
        <v>56.845965770171148</v>
      </c>
      <c r="F21">
        <f t="shared" si="5"/>
        <v>56</v>
      </c>
      <c r="G21">
        <f t="shared" si="3"/>
        <v>56</v>
      </c>
      <c r="H21">
        <v>11</v>
      </c>
      <c r="I21">
        <f t="shared" si="8"/>
        <v>24.994444444444444</v>
      </c>
      <c r="J21">
        <f t="shared" si="9"/>
        <v>0.99444444444444358</v>
      </c>
      <c r="K21">
        <f t="shared" si="10"/>
        <v>2.2222222222228379E-4</v>
      </c>
      <c r="L21">
        <v>11</v>
      </c>
      <c r="M21">
        <f t="shared" si="11"/>
        <v>17.995999999999999</v>
      </c>
      <c r="N21">
        <f t="shared" si="12"/>
        <v>0.99599999999999866</v>
      </c>
      <c r="O21">
        <f t="shared" si="13"/>
        <v>2.2222222222220808E-4</v>
      </c>
    </row>
    <row r="22" spans="1:15">
      <c r="A22">
        <v>200</v>
      </c>
      <c r="B22">
        <f t="shared" si="0"/>
        <v>43.12958435207824</v>
      </c>
      <c r="C22">
        <f t="shared" si="4"/>
        <v>43</v>
      </c>
      <c r="D22">
        <f t="shared" si="1"/>
        <v>43</v>
      </c>
      <c r="E22">
        <f t="shared" si="2"/>
        <v>59.902200488997558</v>
      </c>
      <c r="F22">
        <f t="shared" si="5"/>
        <v>59</v>
      </c>
      <c r="G22">
        <f t="shared" si="3"/>
        <v>59</v>
      </c>
      <c r="H22">
        <v>70</v>
      </c>
      <c r="I22">
        <f t="shared" si="8"/>
        <v>159.05555555555554</v>
      </c>
      <c r="J22">
        <f t="shared" si="9"/>
        <v>5.5555555555542924E-2</v>
      </c>
      <c r="K22">
        <f t="shared" si="10"/>
        <v>3.4940600978333177E-4</v>
      </c>
      <c r="L22">
        <v>63</v>
      </c>
      <c r="M22">
        <f t="shared" si="11"/>
        <v>103.068</v>
      </c>
      <c r="N22">
        <f t="shared" si="12"/>
        <v>6.799999999999784E-2</v>
      </c>
      <c r="O22">
        <f t="shared" si="13"/>
        <v>6.601941747571338E-4</v>
      </c>
    </row>
    <row r="23" spans="1:15">
      <c r="A23">
        <v>205</v>
      </c>
      <c r="B23">
        <f t="shared" si="0"/>
        <v>45.330073349633253</v>
      </c>
      <c r="C23">
        <f t="shared" si="4"/>
        <v>45</v>
      </c>
      <c r="D23">
        <f t="shared" si="1"/>
        <v>45</v>
      </c>
      <c r="E23">
        <f t="shared" si="2"/>
        <v>62.95843520782396</v>
      </c>
      <c r="F23">
        <f t="shared" si="5"/>
        <v>62</v>
      </c>
      <c r="G23">
        <f t="shared" si="3"/>
        <v>62</v>
      </c>
      <c r="H23">
        <v>59</v>
      </c>
      <c r="I23">
        <f t="shared" si="8"/>
        <v>134.0611111111111</v>
      </c>
      <c r="J23">
        <f t="shared" si="9"/>
        <v>6.11111111111029E-2</v>
      </c>
      <c r="K23">
        <f t="shared" si="10"/>
        <v>4.5605306799328667E-4</v>
      </c>
      <c r="L23">
        <v>52</v>
      </c>
      <c r="M23">
        <f t="shared" si="11"/>
        <v>85.071999999999989</v>
      </c>
      <c r="N23">
        <f t="shared" si="12"/>
        <v>7.1999999999988518E-2</v>
      </c>
      <c r="O23">
        <f t="shared" si="13"/>
        <v>8.4705882352942199E-4</v>
      </c>
    </row>
    <row r="24" spans="1:15">
      <c r="A24">
        <v>210</v>
      </c>
      <c r="B24">
        <f t="shared" si="0"/>
        <v>47.530562347188265</v>
      </c>
      <c r="C24">
        <f t="shared" si="4"/>
        <v>47</v>
      </c>
      <c r="D24">
        <f t="shared" si="1"/>
        <v>47</v>
      </c>
      <c r="E24">
        <f t="shared" si="2"/>
        <v>66.01466992665037</v>
      </c>
      <c r="F24">
        <f t="shared" si="5"/>
        <v>66</v>
      </c>
      <c r="G24">
        <f t="shared" si="3"/>
        <v>66</v>
      </c>
      <c r="H24">
        <v>48</v>
      </c>
      <c r="I24">
        <f t="shared" si="8"/>
        <v>109.06666666666666</v>
      </c>
      <c r="J24">
        <f t="shared" si="9"/>
        <v>6.6666666666662877E-2</v>
      </c>
      <c r="K24">
        <f t="shared" si="10"/>
        <v>6.1162079510702254E-4</v>
      </c>
      <c r="L24">
        <v>69</v>
      </c>
      <c r="M24">
        <f t="shared" si="11"/>
        <v>112.88399999999999</v>
      </c>
      <c r="N24">
        <f t="shared" si="12"/>
        <v>0.88399999999998613</v>
      </c>
      <c r="O24">
        <f t="shared" si="13"/>
        <v>1.0265486725665202E-3</v>
      </c>
    </row>
    <row r="25" spans="1:15">
      <c r="A25">
        <v>215</v>
      </c>
      <c r="B25">
        <f t="shared" si="0"/>
        <v>49.731051344743278</v>
      </c>
      <c r="C25">
        <f t="shared" si="4"/>
        <v>49</v>
      </c>
      <c r="D25">
        <f t="shared" si="1"/>
        <v>49</v>
      </c>
      <c r="E25">
        <f t="shared" si="2"/>
        <v>69.070904645476773</v>
      </c>
      <c r="F25">
        <f t="shared" si="5"/>
        <v>69</v>
      </c>
      <c r="G25">
        <f t="shared" si="3"/>
        <v>69</v>
      </c>
      <c r="H25">
        <v>37</v>
      </c>
      <c r="I25">
        <f t="shared" si="8"/>
        <v>84.072222222222223</v>
      </c>
      <c r="J25">
        <f t="shared" si="9"/>
        <v>7.2222222222222854E-2</v>
      </c>
      <c r="K25">
        <f t="shared" si="10"/>
        <v>8.5978835978839537E-4</v>
      </c>
      <c r="L25">
        <v>41</v>
      </c>
      <c r="M25">
        <f t="shared" si="11"/>
        <v>67.075999999999993</v>
      </c>
      <c r="N25">
        <f t="shared" si="12"/>
        <v>7.5999999999993406E-2</v>
      </c>
      <c r="O25">
        <f t="shared" si="13"/>
        <v>1.1343283582088723E-3</v>
      </c>
    </row>
    <row r="26" spans="1:15">
      <c r="A26">
        <v>220</v>
      </c>
      <c r="B26">
        <f t="shared" si="0"/>
        <v>51.931540342298291</v>
      </c>
      <c r="C26">
        <f t="shared" si="4"/>
        <v>51</v>
      </c>
      <c r="D26">
        <f t="shared" si="1"/>
        <v>51</v>
      </c>
      <c r="E26">
        <f t="shared" si="2"/>
        <v>72.127139364303176</v>
      </c>
      <c r="F26">
        <f t="shared" si="5"/>
        <v>72</v>
      </c>
      <c r="G26">
        <f t="shared" si="3"/>
        <v>72</v>
      </c>
      <c r="H26">
        <v>62</v>
      </c>
      <c r="I26">
        <f t="shared" si="8"/>
        <v>140.87777777777777</v>
      </c>
      <c r="J26">
        <f t="shared" si="9"/>
        <v>0.87777777777776578</v>
      </c>
      <c r="K26">
        <f t="shared" si="10"/>
        <v>8.6682427107960221E-4</v>
      </c>
      <c r="L26">
        <v>58</v>
      </c>
      <c r="M26">
        <f t="shared" si="11"/>
        <v>94.887999999999991</v>
      </c>
      <c r="N26">
        <f t="shared" si="12"/>
        <v>0.88799999999999102</v>
      </c>
      <c r="O26">
        <f t="shared" si="13"/>
        <v>1.1789473684211019E-3</v>
      </c>
    </row>
    <row r="27" spans="1:15">
      <c r="A27">
        <v>225</v>
      </c>
      <c r="B27">
        <f t="shared" si="0"/>
        <v>54.132029339853304</v>
      </c>
      <c r="C27">
        <f t="shared" si="4"/>
        <v>54</v>
      </c>
      <c r="D27">
        <f t="shared" si="1"/>
        <v>54</v>
      </c>
      <c r="E27">
        <f t="shared" si="2"/>
        <v>75.183374083129578</v>
      </c>
      <c r="F27">
        <f t="shared" si="5"/>
        <v>75</v>
      </c>
      <c r="G27">
        <f t="shared" si="3"/>
        <v>75</v>
      </c>
      <c r="H27">
        <v>51</v>
      </c>
      <c r="I27">
        <f t="shared" si="8"/>
        <v>115.88333333333333</v>
      </c>
      <c r="J27">
        <f t="shared" si="9"/>
        <v>0.88333333333332575</v>
      </c>
      <c r="K27">
        <f t="shared" si="10"/>
        <v>1.0057471264368698E-3</v>
      </c>
      <c r="L27">
        <v>71</v>
      </c>
      <c r="M27">
        <f t="shared" si="11"/>
        <v>116.15599999999999</v>
      </c>
      <c r="N27">
        <f t="shared" si="12"/>
        <v>0.1559999999999917</v>
      </c>
      <c r="O27">
        <f t="shared" si="13"/>
        <v>1.3448275862067423E-3</v>
      </c>
    </row>
    <row r="28" spans="1:15">
      <c r="A28">
        <v>230</v>
      </c>
      <c r="B28">
        <f t="shared" si="0"/>
        <v>56.33251833740831</v>
      </c>
      <c r="C28">
        <f t="shared" si="4"/>
        <v>56</v>
      </c>
      <c r="D28">
        <f t="shared" si="1"/>
        <v>56</v>
      </c>
      <c r="E28">
        <f t="shared" si="2"/>
        <v>78.239608801955995</v>
      </c>
      <c r="F28">
        <f t="shared" si="5"/>
        <v>78</v>
      </c>
      <c r="G28">
        <f t="shared" si="3"/>
        <v>78</v>
      </c>
      <c r="H28">
        <v>63</v>
      </c>
      <c r="I28">
        <f t="shared" si="8"/>
        <v>143.15</v>
      </c>
      <c r="J28">
        <f t="shared" si="9"/>
        <v>0.15000000000000568</v>
      </c>
      <c r="K28">
        <f t="shared" si="10"/>
        <v>1.0489510489511411E-3</v>
      </c>
      <c r="L28">
        <v>47</v>
      </c>
      <c r="M28">
        <f t="shared" si="11"/>
        <v>76.891999999999996</v>
      </c>
      <c r="N28">
        <f t="shared" si="12"/>
        <v>0.89199999999999591</v>
      </c>
      <c r="O28">
        <f t="shared" si="13"/>
        <v>1.4025974025974998E-3</v>
      </c>
    </row>
    <row r="29" spans="1:15">
      <c r="A29">
        <v>235</v>
      </c>
      <c r="B29">
        <f t="shared" si="0"/>
        <v>58.533007334963322</v>
      </c>
      <c r="C29">
        <f t="shared" si="4"/>
        <v>58</v>
      </c>
      <c r="D29">
        <f t="shared" si="1"/>
        <v>58</v>
      </c>
      <c r="E29">
        <f t="shared" si="2"/>
        <v>81.295843520782398</v>
      </c>
      <c r="F29">
        <f t="shared" si="5"/>
        <v>81</v>
      </c>
      <c r="G29">
        <f t="shared" si="3"/>
        <v>81</v>
      </c>
      <c r="H29">
        <v>40</v>
      </c>
      <c r="I29">
        <f t="shared" si="8"/>
        <v>90.888888888888886</v>
      </c>
      <c r="J29">
        <f t="shared" si="9"/>
        <v>0.88888888888888573</v>
      </c>
      <c r="K29">
        <f t="shared" si="10"/>
        <v>1.2210012210013043E-3</v>
      </c>
      <c r="L29">
        <v>60</v>
      </c>
      <c r="M29">
        <f t="shared" si="11"/>
        <v>98.16</v>
      </c>
      <c r="N29">
        <f t="shared" si="12"/>
        <v>0.15999999999999659</v>
      </c>
      <c r="O29">
        <f t="shared" si="13"/>
        <v>1.6326530612244454E-3</v>
      </c>
    </row>
    <row r="30" spans="1:15">
      <c r="A30">
        <v>240</v>
      </c>
      <c r="B30">
        <f t="shared" si="0"/>
        <v>60.733496332518335</v>
      </c>
      <c r="C30">
        <f t="shared" si="4"/>
        <v>60</v>
      </c>
      <c r="D30">
        <f t="shared" si="1"/>
        <v>60</v>
      </c>
      <c r="E30">
        <f t="shared" si="2"/>
        <v>84.352078239608801</v>
      </c>
      <c r="F30">
        <f t="shared" si="5"/>
        <v>84</v>
      </c>
      <c r="G30">
        <f t="shared" si="3"/>
        <v>84</v>
      </c>
      <c r="H30">
        <v>52</v>
      </c>
      <c r="I30">
        <f t="shared" si="8"/>
        <v>118.15555555555555</v>
      </c>
      <c r="J30">
        <f t="shared" si="9"/>
        <v>0.15555555555555145</v>
      </c>
      <c r="K30">
        <f t="shared" si="10"/>
        <v>1.3182674199622494E-3</v>
      </c>
      <c r="L30">
        <v>30</v>
      </c>
      <c r="M30">
        <f t="shared" si="11"/>
        <v>49.08</v>
      </c>
      <c r="N30">
        <f t="shared" si="12"/>
        <v>7.9999999999998295E-2</v>
      </c>
      <c r="O30">
        <f t="shared" si="13"/>
        <v>1.6326530612244454E-3</v>
      </c>
    </row>
    <row r="31" spans="1:15">
      <c r="A31">
        <v>245</v>
      </c>
      <c r="B31">
        <f t="shared" si="0"/>
        <v>62.933985330073348</v>
      </c>
      <c r="C31">
        <f t="shared" si="4"/>
        <v>62</v>
      </c>
      <c r="D31">
        <f t="shared" si="1"/>
        <v>62</v>
      </c>
      <c r="E31">
        <f t="shared" si="2"/>
        <v>87.408312958435204</v>
      </c>
      <c r="F31">
        <f t="shared" si="5"/>
        <v>87</v>
      </c>
      <c r="G31">
        <f t="shared" si="3"/>
        <v>87</v>
      </c>
      <c r="H31">
        <v>26</v>
      </c>
      <c r="I31">
        <f t="shared" si="8"/>
        <v>59.077777777777776</v>
      </c>
      <c r="J31">
        <f t="shared" si="9"/>
        <v>7.7777777777775725E-2</v>
      </c>
      <c r="K31">
        <f t="shared" si="10"/>
        <v>1.3182674199622494E-3</v>
      </c>
      <c r="L31">
        <v>36</v>
      </c>
      <c r="M31">
        <f t="shared" si="11"/>
        <v>58.895999999999994</v>
      </c>
      <c r="N31">
        <f t="shared" si="12"/>
        <v>0.89599999999999369</v>
      </c>
      <c r="O31">
        <f t="shared" si="13"/>
        <v>1.7627118644067815E-3</v>
      </c>
    </row>
    <row r="32" spans="1:15">
      <c r="A32">
        <v>250</v>
      </c>
      <c r="B32">
        <f t="shared" si="0"/>
        <v>65.134474327628368</v>
      </c>
      <c r="C32">
        <f t="shared" si="4"/>
        <v>65</v>
      </c>
      <c r="D32">
        <f t="shared" si="1"/>
        <v>65</v>
      </c>
      <c r="E32">
        <f t="shared" si="2"/>
        <v>90.464547677261621</v>
      </c>
      <c r="F32">
        <f t="shared" si="5"/>
        <v>90</v>
      </c>
      <c r="G32">
        <f t="shared" si="3"/>
        <v>90</v>
      </c>
      <c r="H32">
        <v>69</v>
      </c>
      <c r="I32">
        <f t="shared" si="8"/>
        <v>156.78333333333333</v>
      </c>
      <c r="J32">
        <f t="shared" si="9"/>
        <v>0.78333333333333144</v>
      </c>
      <c r="K32">
        <f t="shared" si="10"/>
        <v>1.3800424628450465E-3</v>
      </c>
      <c r="L32">
        <v>61</v>
      </c>
      <c r="M32">
        <f t="shared" si="11"/>
        <v>99.795999999999992</v>
      </c>
      <c r="N32">
        <f t="shared" si="12"/>
        <v>0.79599999999999227</v>
      </c>
      <c r="O32">
        <f t="shared" si="13"/>
        <v>2.0400000000000882E-3</v>
      </c>
    </row>
    <row r="33" spans="1:15">
      <c r="A33">
        <v>255</v>
      </c>
      <c r="B33">
        <f t="shared" si="0"/>
        <v>67.334963325183381</v>
      </c>
      <c r="C33">
        <f t="shared" si="4"/>
        <v>67</v>
      </c>
      <c r="D33">
        <f t="shared" si="1"/>
        <v>67</v>
      </c>
      <c r="E33">
        <f t="shared" si="2"/>
        <v>93.520782396088023</v>
      </c>
      <c r="F33">
        <f t="shared" si="5"/>
        <v>93</v>
      </c>
      <c r="G33">
        <f t="shared" si="3"/>
        <v>93</v>
      </c>
      <c r="H33">
        <v>67</v>
      </c>
      <c r="I33">
        <f t="shared" si="8"/>
        <v>152.23888888888888</v>
      </c>
      <c r="J33">
        <f t="shared" si="9"/>
        <v>0.23888888888888005</v>
      </c>
      <c r="K33">
        <f t="shared" si="10"/>
        <v>1.5716374269004782E-3</v>
      </c>
      <c r="L33">
        <v>49</v>
      </c>
      <c r="M33">
        <f t="shared" si="11"/>
        <v>80.164000000000001</v>
      </c>
      <c r="N33">
        <f t="shared" si="12"/>
        <v>0.16400000000000148</v>
      </c>
      <c r="O33">
        <f t="shared" si="13"/>
        <v>2.0500000000000058E-3</v>
      </c>
    </row>
    <row r="34" spans="1:15">
      <c r="A34">
        <v>260</v>
      </c>
      <c r="B34">
        <f t="shared" si="0"/>
        <v>69.535452322738379</v>
      </c>
      <c r="C34">
        <f t="shared" si="4"/>
        <v>69</v>
      </c>
      <c r="D34">
        <f t="shared" si="1"/>
        <v>69</v>
      </c>
      <c r="E34">
        <f t="shared" si="2"/>
        <v>96.577017114914426</v>
      </c>
      <c r="F34">
        <f t="shared" si="5"/>
        <v>96</v>
      </c>
      <c r="G34">
        <f t="shared" si="3"/>
        <v>96</v>
      </c>
      <c r="H34">
        <v>58</v>
      </c>
      <c r="I34">
        <f t="shared" si="8"/>
        <v>131.78888888888889</v>
      </c>
      <c r="J34">
        <f t="shared" si="9"/>
        <v>0.78888888888889142</v>
      </c>
      <c r="K34">
        <f t="shared" si="10"/>
        <v>1.5993265993265438E-3</v>
      </c>
      <c r="L34">
        <v>68</v>
      </c>
      <c r="M34">
        <f t="shared" si="11"/>
        <v>111.24799999999999</v>
      </c>
      <c r="N34">
        <f t="shared" si="12"/>
        <v>0.24799999999999045</v>
      </c>
      <c r="O34">
        <f t="shared" si="13"/>
        <v>2.234234234234102E-3</v>
      </c>
    </row>
    <row r="35" spans="1:15">
      <c r="A35">
        <v>265</v>
      </c>
      <c r="B35">
        <f t="shared" si="0"/>
        <v>71.735941320293392</v>
      </c>
      <c r="C35">
        <f t="shared" si="4"/>
        <v>71</v>
      </c>
      <c r="D35">
        <f t="shared" si="1"/>
        <v>71</v>
      </c>
      <c r="E35">
        <f t="shared" si="2"/>
        <v>99.633251833740829</v>
      </c>
      <c r="F35">
        <f t="shared" si="5"/>
        <v>99</v>
      </c>
      <c r="G35">
        <f t="shared" si="3"/>
        <v>99</v>
      </c>
      <c r="H35">
        <v>29</v>
      </c>
      <c r="I35">
        <f t="shared" si="8"/>
        <v>65.894444444444446</v>
      </c>
      <c r="J35">
        <f t="shared" si="9"/>
        <v>0.89444444444444571</v>
      </c>
      <c r="K35">
        <f t="shared" si="10"/>
        <v>1.5993265993265438E-3</v>
      </c>
      <c r="L35">
        <v>50</v>
      </c>
      <c r="M35">
        <f t="shared" si="11"/>
        <v>81.8</v>
      </c>
      <c r="N35">
        <f t="shared" si="12"/>
        <v>0.79999999999999716</v>
      </c>
      <c r="O35">
        <f t="shared" si="13"/>
        <v>2.4390243902439909E-3</v>
      </c>
    </row>
    <row r="36" spans="1:15">
      <c r="A36">
        <v>270</v>
      </c>
      <c r="B36">
        <f t="shared" si="0"/>
        <v>73.936430317848405</v>
      </c>
      <c r="C36">
        <f t="shared" si="4"/>
        <v>73</v>
      </c>
      <c r="D36">
        <f t="shared" si="1"/>
        <v>73</v>
      </c>
      <c r="E36">
        <f t="shared" si="2"/>
        <v>102.68948655256723</v>
      </c>
      <c r="F36">
        <f t="shared" si="5"/>
        <v>102</v>
      </c>
      <c r="G36">
        <f t="shared" si="3"/>
        <v>102</v>
      </c>
      <c r="H36">
        <v>41</v>
      </c>
      <c r="I36">
        <f t="shared" si="8"/>
        <v>93.161111111111111</v>
      </c>
      <c r="J36">
        <f t="shared" si="9"/>
        <v>0.16111111111111143</v>
      </c>
      <c r="K36">
        <f t="shared" si="10"/>
        <v>1.7323775388292046E-3</v>
      </c>
      <c r="L36">
        <v>25</v>
      </c>
      <c r="M36">
        <f t="shared" si="11"/>
        <v>40.9</v>
      </c>
      <c r="N36">
        <f t="shared" si="12"/>
        <v>0.89999999999999858</v>
      </c>
      <c r="O36">
        <f t="shared" si="13"/>
        <v>2.4390243902439909E-3</v>
      </c>
    </row>
    <row r="37" spans="1:15">
      <c r="A37">
        <v>275</v>
      </c>
      <c r="B37">
        <f t="shared" si="0"/>
        <v>76.136919315403418</v>
      </c>
      <c r="C37">
        <f t="shared" si="4"/>
        <v>76</v>
      </c>
      <c r="D37">
        <f t="shared" si="1"/>
        <v>76</v>
      </c>
      <c r="E37">
        <f t="shared" si="2"/>
        <v>105.74572127139365</v>
      </c>
      <c r="F37">
        <f t="shared" si="5"/>
        <v>105</v>
      </c>
      <c r="G37">
        <f t="shared" si="3"/>
        <v>105</v>
      </c>
      <c r="H37">
        <v>47</v>
      </c>
      <c r="I37">
        <f t="shared" si="8"/>
        <v>106.79444444444444</v>
      </c>
      <c r="J37">
        <f t="shared" si="9"/>
        <v>0.79444444444443718</v>
      </c>
      <c r="K37">
        <f t="shared" si="10"/>
        <v>1.9210799584632179E-3</v>
      </c>
      <c r="L37">
        <v>57</v>
      </c>
      <c r="M37">
        <f t="shared" si="11"/>
        <v>93.251999999999995</v>
      </c>
      <c r="N37">
        <f t="shared" si="12"/>
        <v>0.25199999999999534</v>
      </c>
      <c r="O37">
        <f t="shared" si="13"/>
        <v>2.7096774193547894E-3</v>
      </c>
    </row>
    <row r="38" spans="1:15">
      <c r="A38">
        <v>280</v>
      </c>
      <c r="B38">
        <f t="shared" si="0"/>
        <v>78.337408312958431</v>
      </c>
      <c r="C38">
        <f t="shared" si="4"/>
        <v>78</v>
      </c>
      <c r="D38">
        <f t="shared" si="1"/>
        <v>78</v>
      </c>
      <c r="E38">
        <f t="shared" si="2"/>
        <v>108.80195599022005</v>
      </c>
      <c r="F38">
        <f t="shared" si="5"/>
        <v>108</v>
      </c>
      <c r="G38">
        <f t="shared" si="3"/>
        <v>108</v>
      </c>
      <c r="H38">
        <v>56</v>
      </c>
      <c r="I38">
        <f t="shared" si="8"/>
        <v>127.24444444444444</v>
      </c>
      <c r="J38">
        <f t="shared" si="9"/>
        <v>0.24444444444444002</v>
      </c>
      <c r="K38">
        <f t="shared" si="10"/>
        <v>1.9247594050742852E-3</v>
      </c>
      <c r="L38">
        <v>38</v>
      </c>
      <c r="M38">
        <f t="shared" si="11"/>
        <v>62.167999999999999</v>
      </c>
      <c r="N38">
        <f t="shared" si="12"/>
        <v>0.16799999999999926</v>
      </c>
      <c r="O38">
        <f t="shared" si="13"/>
        <v>2.7096774193547894E-3</v>
      </c>
    </row>
    <row r="39" spans="1:15">
      <c r="A39">
        <v>285</v>
      </c>
      <c r="B39">
        <f t="shared" si="0"/>
        <v>80.537897310513443</v>
      </c>
      <c r="C39">
        <f t="shared" si="4"/>
        <v>80</v>
      </c>
      <c r="D39">
        <f t="shared" si="1"/>
        <v>80</v>
      </c>
      <c r="E39">
        <f t="shared" si="2"/>
        <v>111.85819070904645</v>
      </c>
      <c r="F39">
        <f t="shared" si="5"/>
        <v>111</v>
      </c>
      <c r="G39">
        <f t="shared" si="3"/>
        <v>111</v>
      </c>
      <c r="H39">
        <v>71</v>
      </c>
      <c r="I39">
        <f t="shared" si="8"/>
        <v>161.32777777777778</v>
      </c>
      <c r="J39">
        <f t="shared" si="9"/>
        <v>0.32777777777778283</v>
      </c>
      <c r="K39">
        <f t="shared" si="10"/>
        <v>2.0358868184955732E-3</v>
      </c>
      <c r="L39">
        <v>19</v>
      </c>
      <c r="M39">
        <f t="shared" si="11"/>
        <v>31.084</v>
      </c>
      <c r="N39">
        <f t="shared" si="12"/>
        <v>8.3999999999999631E-2</v>
      </c>
      <c r="O39">
        <f t="shared" si="13"/>
        <v>2.7096774193547894E-3</v>
      </c>
    </row>
    <row r="40" spans="1:15">
      <c r="A40">
        <v>290</v>
      </c>
      <c r="B40">
        <f t="shared" si="0"/>
        <v>82.738386308068456</v>
      </c>
      <c r="C40">
        <f t="shared" si="4"/>
        <v>82</v>
      </c>
      <c r="D40">
        <f t="shared" si="1"/>
        <v>82</v>
      </c>
      <c r="E40">
        <f t="shared" si="2"/>
        <v>114.91442542787286</v>
      </c>
      <c r="F40">
        <f t="shared" si="5"/>
        <v>114</v>
      </c>
      <c r="G40">
        <f t="shared" si="3"/>
        <v>114</v>
      </c>
      <c r="H40">
        <v>65</v>
      </c>
      <c r="I40">
        <f t="shared" si="8"/>
        <v>147.69444444444443</v>
      </c>
      <c r="J40">
        <f t="shared" si="9"/>
        <v>0.69444444444442865</v>
      </c>
      <c r="K40">
        <f t="shared" si="10"/>
        <v>2.0645645645646074E-3</v>
      </c>
      <c r="L40">
        <v>64</v>
      </c>
      <c r="M40">
        <f t="shared" si="11"/>
        <v>104.70399999999999</v>
      </c>
      <c r="N40">
        <f t="shared" si="12"/>
        <v>0.70399999999999352</v>
      </c>
      <c r="O40">
        <f t="shared" si="13"/>
        <v>2.8190476190475956E-3</v>
      </c>
    </row>
    <row r="41" spans="1:15">
      <c r="A41">
        <v>295</v>
      </c>
      <c r="B41">
        <f t="shared" si="0"/>
        <v>84.938875305623469</v>
      </c>
      <c r="C41">
        <f t="shared" si="4"/>
        <v>84</v>
      </c>
      <c r="D41">
        <f t="shared" si="1"/>
        <v>84</v>
      </c>
      <c r="E41">
        <f t="shared" si="2"/>
        <v>117.97066014669926</v>
      </c>
      <c r="F41">
        <f t="shared" si="5"/>
        <v>117</v>
      </c>
      <c r="G41">
        <f t="shared" si="3"/>
        <v>117</v>
      </c>
      <c r="H41">
        <v>54</v>
      </c>
      <c r="I41">
        <f t="shared" si="8"/>
        <v>122.69999999999999</v>
      </c>
      <c r="J41">
        <f t="shared" si="9"/>
        <v>0.69999999999998863</v>
      </c>
      <c r="K41">
        <f t="shared" si="10"/>
        <v>2.4390243902439658E-3</v>
      </c>
      <c r="L41">
        <v>39</v>
      </c>
      <c r="M41">
        <f t="shared" si="11"/>
        <v>63.803999999999995</v>
      </c>
      <c r="N41">
        <f t="shared" si="12"/>
        <v>0.80399999999999494</v>
      </c>
      <c r="O41">
        <f t="shared" si="13"/>
        <v>3.0625000000000665E-3</v>
      </c>
    </row>
    <row r="42" spans="1:15">
      <c r="A42">
        <v>300</v>
      </c>
      <c r="B42">
        <f t="shared" si="0"/>
        <v>87.139364303178482</v>
      </c>
      <c r="C42">
        <f t="shared" si="4"/>
        <v>87</v>
      </c>
      <c r="D42">
        <f t="shared" si="1"/>
        <v>87</v>
      </c>
      <c r="E42">
        <f t="shared" si="2"/>
        <v>121.02689486552568</v>
      </c>
      <c r="F42">
        <f t="shared" si="5"/>
        <v>121</v>
      </c>
      <c r="G42">
        <f t="shared" si="3"/>
        <v>121</v>
      </c>
      <c r="H42">
        <v>36</v>
      </c>
      <c r="I42">
        <f t="shared" si="8"/>
        <v>81.8</v>
      </c>
      <c r="J42">
        <f t="shared" si="9"/>
        <v>0.79999999999999716</v>
      </c>
      <c r="K42">
        <f t="shared" si="10"/>
        <v>2.4390243902439658E-3</v>
      </c>
      <c r="L42">
        <v>65</v>
      </c>
      <c r="M42">
        <f t="shared" si="11"/>
        <v>106.33999999999999</v>
      </c>
      <c r="N42">
        <f t="shared" si="12"/>
        <v>0.3399999999999892</v>
      </c>
      <c r="O42">
        <f t="shared" si="13"/>
        <v>3.2075471698112127E-3</v>
      </c>
    </row>
    <row r="43" spans="1:15">
      <c r="A43">
        <v>305</v>
      </c>
      <c r="B43">
        <f t="shared" si="0"/>
        <v>89.339853300733495</v>
      </c>
      <c r="C43">
        <f t="shared" si="4"/>
        <v>89</v>
      </c>
      <c r="D43">
        <f t="shared" si="1"/>
        <v>89</v>
      </c>
      <c r="E43">
        <f t="shared" si="2"/>
        <v>124.08312958435208</v>
      </c>
      <c r="F43">
        <f t="shared" si="5"/>
        <v>124</v>
      </c>
      <c r="G43">
        <f t="shared" si="3"/>
        <v>124</v>
      </c>
      <c r="H43">
        <v>18</v>
      </c>
      <c r="I43">
        <f t="shared" si="8"/>
        <v>40.9</v>
      </c>
      <c r="J43">
        <f t="shared" si="9"/>
        <v>0.89999999999999858</v>
      </c>
      <c r="K43">
        <f t="shared" si="10"/>
        <v>2.4390243902439658E-3</v>
      </c>
      <c r="L43">
        <v>53</v>
      </c>
      <c r="M43">
        <f t="shared" si="11"/>
        <v>86.707999999999998</v>
      </c>
      <c r="N43">
        <f t="shared" si="12"/>
        <v>0.70799999999999841</v>
      </c>
      <c r="O43">
        <f t="shared" si="13"/>
        <v>3.356321839080472E-3</v>
      </c>
    </row>
    <row r="44" spans="1:15">
      <c r="A44">
        <v>310</v>
      </c>
      <c r="B44">
        <f t="shared" si="0"/>
        <v>91.540342298288508</v>
      </c>
      <c r="C44">
        <f t="shared" si="4"/>
        <v>91</v>
      </c>
      <c r="D44">
        <f t="shared" si="1"/>
        <v>91</v>
      </c>
      <c r="E44">
        <f t="shared" si="2"/>
        <v>127.13936430317848</v>
      </c>
      <c r="F44">
        <f t="shared" si="5"/>
        <v>127</v>
      </c>
      <c r="G44">
        <f t="shared" si="3"/>
        <v>127</v>
      </c>
      <c r="H44">
        <v>60</v>
      </c>
      <c r="I44">
        <f t="shared" si="8"/>
        <v>136.33333333333331</v>
      </c>
      <c r="J44">
        <f t="shared" si="9"/>
        <v>0.33333333333331439</v>
      </c>
      <c r="K44">
        <f t="shared" si="10"/>
        <v>2.4509803921566398E-3</v>
      </c>
      <c r="L44">
        <v>46</v>
      </c>
      <c r="M44">
        <f t="shared" si="11"/>
        <v>75.256</v>
      </c>
      <c r="N44">
        <f t="shared" si="12"/>
        <v>0.25600000000000023</v>
      </c>
      <c r="O44">
        <f t="shared" si="13"/>
        <v>3.4133333333331889E-3</v>
      </c>
    </row>
    <row r="45" spans="1:15">
      <c r="A45">
        <v>315</v>
      </c>
      <c r="B45">
        <f t="shared" si="0"/>
        <v>93.74083129584352</v>
      </c>
      <c r="C45">
        <f t="shared" si="4"/>
        <v>93</v>
      </c>
      <c r="D45">
        <f t="shared" si="1"/>
        <v>93</v>
      </c>
      <c r="E45">
        <f t="shared" si="2"/>
        <v>130.1955990220049</v>
      </c>
      <c r="F45">
        <f t="shared" si="5"/>
        <v>130</v>
      </c>
      <c r="G45">
        <f t="shared" si="3"/>
        <v>130</v>
      </c>
      <c r="H45">
        <v>30</v>
      </c>
      <c r="I45">
        <f t="shared" si="8"/>
        <v>68.166666666666657</v>
      </c>
      <c r="J45">
        <f t="shared" si="9"/>
        <v>0.16666666666665719</v>
      </c>
      <c r="K45">
        <f t="shared" si="10"/>
        <v>2.4509803921566398E-3</v>
      </c>
      <c r="L45">
        <v>67</v>
      </c>
      <c r="M45">
        <f t="shared" si="11"/>
        <v>109.61199999999999</v>
      </c>
      <c r="N45">
        <f t="shared" si="12"/>
        <v>0.61199999999999477</v>
      </c>
      <c r="O45">
        <f t="shared" si="13"/>
        <v>3.5272727272727344E-3</v>
      </c>
    </row>
    <row r="46" spans="1:15">
      <c r="A46">
        <v>320</v>
      </c>
      <c r="B46">
        <f t="shared" si="0"/>
        <v>95.941320293398533</v>
      </c>
      <c r="C46">
        <f t="shared" si="4"/>
        <v>95</v>
      </c>
      <c r="D46">
        <f t="shared" si="1"/>
        <v>95</v>
      </c>
      <c r="E46">
        <f t="shared" si="2"/>
        <v>133.2518337408313</v>
      </c>
      <c r="F46">
        <f t="shared" si="5"/>
        <v>133</v>
      </c>
      <c r="G46">
        <f t="shared" si="3"/>
        <v>133</v>
      </c>
      <c r="H46">
        <v>15</v>
      </c>
      <c r="I46">
        <f t="shared" si="8"/>
        <v>34.083333333333329</v>
      </c>
      <c r="J46">
        <f t="shared" si="9"/>
        <v>8.3333333333328596E-2</v>
      </c>
      <c r="K46">
        <f t="shared" si="10"/>
        <v>2.4509803921566398E-3</v>
      </c>
      <c r="L46">
        <v>54</v>
      </c>
      <c r="M46">
        <f t="shared" si="11"/>
        <v>88.343999999999994</v>
      </c>
      <c r="N46">
        <f t="shared" si="12"/>
        <v>0.34399999999999409</v>
      </c>
      <c r="O46">
        <f t="shared" si="13"/>
        <v>3.9090909090908586E-3</v>
      </c>
    </row>
    <row r="47" spans="1:15">
      <c r="A47">
        <v>325</v>
      </c>
      <c r="B47">
        <f t="shared" si="0"/>
        <v>98.141809290953546</v>
      </c>
      <c r="C47">
        <f t="shared" si="4"/>
        <v>98</v>
      </c>
      <c r="D47">
        <f t="shared" si="1"/>
        <v>98</v>
      </c>
      <c r="E47">
        <f t="shared" si="2"/>
        <v>136.3080684596577</v>
      </c>
      <c r="F47">
        <f t="shared" si="5"/>
        <v>136</v>
      </c>
      <c r="G47">
        <f t="shared" si="3"/>
        <v>136</v>
      </c>
      <c r="H47">
        <v>45</v>
      </c>
      <c r="I47">
        <f t="shared" si="8"/>
        <v>102.25</v>
      </c>
      <c r="J47">
        <f t="shared" si="9"/>
        <v>0.25</v>
      </c>
      <c r="K47">
        <f t="shared" si="10"/>
        <v>2.4509803921568926E-3</v>
      </c>
      <c r="L47">
        <v>27</v>
      </c>
      <c r="M47">
        <f t="shared" si="11"/>
        <v>44.171999999999997</v>
      </c>
      <c r="N47">
        <f t="shared" si="12"/>
        <v>0.17199999999999704</v>
      </c>
      <c r="O47">
        <f t="shared" si="13"/>
        <v>3.9090909090908586E-3</v>
      </c>
    </row>
    <row r="48" spans="1:15">
      <c r="A48">
        <v>330</v>
      </c>
      <c r="B48">
        <f t="shared" si="0"/>
        <v>100.34229828850856</v>
      </c>
      <c r="C48">
        <f t="shared" si="4"/>
        <v>100</v>
      </c>
      <c r="D48">
        <f t="shared" si="1"/>
        <v>100</v>
      </c>
      <c r="E48">
        <f t="shared" si="2"/>
        <v>139.36430317848411</v>
      </c>
      <c r="F48">
        <f t="shared" si="5"/>
        <v>139</v>
      </c>
      <c r="G48">
        <f t="shared" si="3"/>
        <v>139</v>
      </c>
      <c r="H48">
        <v>61</v>
      </c>
      <c r="I48">
        <f t="shared" ref="I48:I79" si="14">H48*J$13</f>
        <v>138.60555555555555</v>
      </c>
      <c r="J48">
        <f t="shared" ref="J48:J79" si="15">I48-FLOOR(I48, 1)</f>
        <v>0.60555555555555429</v>
      </c>
      <c r="K48">
        <f t="shared" ref="K48:K79" si="16">ABS(((H48/I48)-(H48/ROUND(I48, 0)))/(H48/I48))</f>
        <v>2.8377298161471678E-3</v>
      </c>
      <c r="L48">
        <v>70</v>
      </c>
      <c r="M48">
        <f t="shared" ref="M48:M79" si="17">L48/J$7</f>
        <v>114.52</v>
      </c>
      <c r="N48">
        <f t="shared" ref="N48:N79" si="18">M48-FLOOR(M48, 1)</f>
        <v>0.51999999999999602</v>
      </c>
      <c r="O48">
        <f t="shared" ref="O48:O79" si="19">ABS(((L48/M48)-(L48/ROUND(M48, 0)))/(L48/M48))</f>
        <v>4.173913043478264E-3</v>
      </c>
    </row>
    <row r="49" spans="1:15">
      <c r="A49">
        <v>335</v>
      </c>
      <c r="B49">
        <f t="shared" si="0"/>
        <v>102.54278728606357</v>
      </c>
      <c r="C49">
        <f t="shared" si="4"/>
        <v>102</v>
      </c>
      <c r="D49">
        <f t="shared" si="1"/>
        <v>102</v>
      </c>
      <c r="E49">
        <f t="shared" si="2"/>
        <v>142.42053789731051</v>
      </c>
      <c r="F49">
        <f t="shared" si="5"/>
        <v>142</v>
      </c>
      <c r="G49">
        <f t="shared" si="3"/>
        <v>142</v>
      </c>
      <c r="H49">
        <v>64</v>
      </c>
      <c r="I49">
        <f t="shared" si="14"/>
        <v>145.42222222222222</v>
      </c>
      <c r="J49">
        <f t="shared" si="15"/>
        <v>0.42222222222221717</v>
      </c>
      <c r="K49">
        <f t="shared" si="16"/>
        <v>2.9118773946359344E-3</v>
      </c>
      <c r="L49">
        <v>56</v>
      </c>
      <c r="M49">
        <f t="shared" si="17"/>
        <v>91.616</v>
      </c>
      <c r="N49">
        <f t="shared" si="18"/>
        <v>0.61599999999999966</v>
      </c>
      <c r="O49">
        <f t="shared" si="19"/>
        <v>4.173913043478264E-3</v>
      </c>
    </row>
    <row r="50" spans="1:15">
      <c r="A50">
        <v>340</v>
      </c>
      <c r="B50">
        <f t="shared" si="0"/>
        <v>104.74327628361858</v>
      </c>
      <c r="C50">
        <f t="shared" si="4"/>
        <v>104</v>
      </c>
      <c r="D50">
        <f t="shared" si="1"/>
        <v>104</v>
      </c>
      <c r="E50">
        <f t="shared" si="2"/>
        <v>145.47677261613691</v>
      </c>
      <c r="F50">
        <f t="shared" si="5"/>
        <v>145</v>
      </c>
      <c r="G50">
        <f t="shared" si="3"/>
        <v>145</v>
      </c>
      <c r="H50">
        <v>43</v>
      </c>
      <c r="I50">
        <f t="shared" si="14"/>
        <v>97.705555555555549</v>
      </c>
      <c r="J50">
        <f t="shared" si="15"/>
        <v>0.70555555555554861</v>
      </c>
      <c r="K50">
        <f t="shared" si="16"/>
        <v>3.0045351473923848E-3</v>
      </c>
      <c r="L50">
        <v>28</v>
      </c>
      <c r="M50">
        <f t="shared" si="17"/>
        <v>45.808</v>
      </c>
      <c r="N50">
        <f t="shared" si="18"/>
        <v>0.80799999999999983</v>
      </c>
      <c r="O50">
        <f t="shared" si="19"/>
        <v>4.173913043478264E-3</v>
      </c>
    </row>
    <row r="51" spans="1:15">
      <c r="A51">
        <v>345</v>
      </c>
      <c r="B51">
        <f t="shared" si="0"/>
        <v>106.9437652811736</v>
      </c>
      <c r="C51">
        <f t="shared" si="4"/>
        <v>106</v>
      </c>
      <c r="D51">
        <f t="shared" si="1"/>
        <v>106</v>
      </c>
      <c r="E51">
        <f t="shared" si="2"/>
        <v>148.53300733496332</v>
      </c>
      <c r="F51">
        <f t="shared" si="5"/>
        <v>148</v>
      </c>
      <c r="G51">
        <f t="shared" si="3"/>
        <v>148</v>
      </c>
      <c r="H51">
        <v>49</v>
      </c>
      <c r="I51">
        <f t="shared" si="14"/>
        <v>111.33888888888889</v>
      </c>
      <c r="J51">
        <f t="shared" si="15"/>
        <v>0.33888888888888857</v>
      </c>
      <c r="K51">
        <f t="shared" si="16"/>
        <v>3.0530530530530845E-3</v>
      </c>
      <c r="L51">
        <v>14</v>
      </c>
      <c r="M51">
        <f t="shared" si="17"/>
        <v>22.904</v>
      </c>
      <c r="N51">
        <f t="shared" si="18"/>
        <v>0.90399999999999991</v>
      </c>
      <c r="O51">
        <f t="shared" si="19"/>
        <v>4.173913043478264E-3</v>
      </c>
    </row>
    <row r="52" spans="1:15">
      <c r="A52">
        <v>350</v>
      </c>
      <c r="B52">
        <f t="shared" si="0"/>
        <v>109.14425427872861</v>
      </c>
      <c r="C52">
        <f t="shared" si="4"/>
        <v>109</v>
      </c>
      <c r="D52">
        <f t="shared" si="1"/>
        <v>109</v>
      </c>
      <c r="E52">
        <f t="shared" si="2"/>
        <v>151.58924205378972</v>
      </c>
      <c r="F52">
        <f t="shared" si="5"/>
        <v>151</v>
      </c>
      <c r="G52">
        <f t="shared" si="3"/>
        <v>151</v>
      </c>
      <c r="H52">
        <v>68</v>
      </c>
      <c r="I52">
        <f t="shared" si="14"/>
        <v>154.51111111111112</v>
      </c>
      <c r="J52">
        <f t="shared" si="15"/>
        <v>0.51111111111111995</v>
      </c>
      <c r="K52">
        <f t="shared" si="16"/>
        <v>3.1541218637992012E-3</v>
      </c>
      <c r="L52">
        <v>42</v>
      </c>
      <c r="M52">
        <f t="shared" si="17"/>
        <v>68.711999999999989</v>
      </c>
      <c r="N52">
        <f t="shared" si="18"/>
        <v>0.71199999999998909</v>
      </c>
      <c r="O52">
        <f t="shared" si="19"/>
        <v>4.1739130434784453E-3</v>
      </c>
    </row>
    <row r="53" spans="1:15">
      <c r="A53">
        <v>355</v>
      </c>
      <c r="B53">
        <f t="shared" si="0"/>
        <v>111.34474327628362</v>
      </c>
      <c r="C53">
        <f t="shared" si="4"/>
        <v>111</v>
      </c>
      <c r="D53">
        <f t="shared" si="1"/>
        <v>111</v>
      </c>
      <c r="E53">
        <f t="shared" si="2"/>
        <v>154.64547677261615</v>
      </c>
      <c r="F53">
        <f t="shared" si="5"/>
        <v>154</v>
      </c>
      <c r="G53">
        <f t="shared" si="3"/>
        <v>154</v>
      </c>
      <c r="H53">
        <v>34</v>
      </c>
      <c r="I53">
        <f t="shared" si="14"/>
        <v>77.25555555555556</v>
      </c>
      <c r="J53">
        <f t="shared" si="15"/>
        <v>0.25555555555555998</v>
      </c>
      <c r="K53">
        <f t="shared" si="16"/>
        <v>3.3189033189033345E-3</v>
      </c>
      <c r="L53">
        <v>62</v>
      </c>
      <c r="M53">
        <f t="shared" si="17"/>
        <v>101.43199999999999</v>
      </c>
      <c r="N53">
        <f t="shared" si="18"/>
        <v>0.43199999999998795</v>
      </c>
      <c r="O53">
        <f t="shared" si="19"/>
        <v>4.2772277227721943E-3</v>
      </c>
    </row>
    <row r="54" spans="1:15">
      <c r="A54">
        <v>360</v>
      </c>
      <c r="B54">
        <f t="shared" si="0"/>
        <v>113.54523227383864</v>
      </c>
      <c r="C54">
        <f t="shared" si="4"/>
        <v>113</v>
      </c>
      <c r="D54">
        <f t="shared" si="1"/>
        <v>113</v>
      </c>
      <c r="E54">
        <f t="shared" si="2"/>
        <v>157.70171149144255</v>
      </c>
      <c r="F54">
        <f t="shared" si="5"/>
        <v>157</v>
      </c>
      <c r="G54">
        <f t="shared" si="3"/>
        <v>157</v>
      </c>
      <c r="H54">
        <v>50</v>
      </c>
      <c r="I54">
        <f t="shared" si="14"/>
        <v>113.61111111111111</v>
      </c>
      <c r="J54">
        <f t="shared" si="15"/>
        <v>0.61111111111111427</v>
      </c>
      <c r="K54">
        <f t="shared" si="16"/>
        <v>3.4113060428849862E-3</v>
      </c>
      <c r="L54">
        <v>35</v>
      </c>
      <c r="M54">
        <f t="shared" si="17"/>
        <v>57.26</v>
      </c>
      <c r="N54">
        <f t="shared" si="18"/>
        <v>0.25999999999999801</v>
      </c>
      <c r="O54">
        <f t="shared" si="19"/>
        <v>4.5614035087718982E-3</v>
      </c>
    </row>
    <row r="55" spans="1:15">
      <c r="A55">
        <v>365</v>
      </c>
      <c r="B55">
        <f t="shared" si="0"/>
        <v>115.74572127139365</v>
      </c>
      <c r="C55">
        <f t="shared" si="4"/>
        <v>115</v>
      </c>
      <c r="D55">
        <f t="shared" si="1"/>
        <v>115</v>
      </c>
      <c r="E55">
        <f t="shared" si="2"/>
        <v>160.75794621026895</v>
      </c>
      <c r="F55">
        <f t="shared" si="5"/>
        <v>160</v>
      </c>
      <c r="G55">
        <f t="shared" si="3"/>
        <v>160</v>
      </c>
      <c r="H55">
        <v>25</v>
      </c>
      <c r="I55">
        <f t="shared" si="14"/>
        <v>56.805555555555557</v>
      </c>
      <c r="J55">
        <f t="shared" si="15"/>
        <v>0.80555555555555713</v>
      </c>
      <c r="K55">
        <f t="shared" si="16"/>
        <v>3.4113060428849862E-3</v>
      </c>
      <c r="L55">
        <v>59</v>
      </c>
      <c r="M55">
        <f t="shared" si="17"/>
        <v>96.523999999999987</v>
      </c>
      <c r="N55">
        <f t="shared" si="18"/>
        <v>0.5239999999999867</v>
      </c>
      <c r="O55">
        <f t="shared" si="19"/>
        <v>4.9072164948455116E-3</v>
      </c>
    </row>
    <row r="56" spans="1:15">
      <c r="A56">
        <v>370</v>
      </c>
      <c r="B56">
        <f t="shared" si="0"/>
        <v>117.94621026894866</v>
      </c>
      <c r="C56">
        <f t="shared" si="4"/>
        <v>117</v>
      </c>
      <c r="D56">
        <f t="shared" si="1"/>
        <v>117</v>
      </c>
      <c r="E56">
        <f t="shared" si="2"/>
        <v>163.81418092909536</v>
      </c>
      <c r="F56">
        <f t="shared" si="5"/>
        <v>163</v>
      </c>
      <c r="G56">
        <f t="shared" si="3"/>
        <v>163</v>
      </c>
      <c r="H56">
        <v>53</v>
      </c>
      <c r="I56">
        <f t="shared" si="14"/>
        <v>120.42777777777778</v>
      </c>
      <c r="J56">
        <f t="shared" si="15"/>
        <v>0.42777777777777715</v>
      </c>
      <c r="K56">
        <f t="shared" si="16"/>
        <v>3.5648148148147143E-3</v>
      </c>
      <c r="L56">
        <v>43</v>
      </c>
      <c r="M56">
        <f t="shared" si="17"/>
        <v>70.347999999999999</v>
      </c>
      <c r="N56">
        <f t="shared" si="18"/>
        <v>0.34799999999999898</v>
      </c>
      <c r="O56">
        <f t="shared" si="19"/>
        <v>4.9714285714285667E-3</v>
      </c>
    </row>
    <row r="57" spans="1:15">
      <c r="A57">
        <v>375</v>
      </c>
      <c r="B57">
        <f t="shared" si="0"/>
        <v>120.14669926650367</v>
      </c>
      <c r="C57">
        <f t="shared" si="4"/>
        <v>120</v>
      </c>
      <c r="D57">
        <f t="shared" si="1"/>
        <v>120</v>
      </c>
      <c r="E57">
        <f t="shared" si="2"/>
        <v>166.87041564792176</v>
      </c>
      <c r="F57">
        <f t="shared" si="5"/>
        <v>166</v>
      </c>
      <c r="G57">
        <f t="shared" si="3"/>
        <v>166</v>
      </c>
      <c r="H57">
        <v>57</v>
      </c>
      <c r="I57">
        <f t="shared" si="14"/>
        <v>129.51666666666665</v>
      </c>
      <c r="J57">
        <f t="shared" si="15"/>
        <v>0.51666666666665151</v>
      </c>
      <c r="K57">
        <f t="shared" si="16"/>
        <v>3.717948717948792E-3</v>
      </c>
      <c r="L57">
        <v>45</v>
      </c>
      <c r="M57">
        <f t="shared" si="17"/>
        <v>73.61999999999999</v>
      </c>
      <c r="N57">
        <f t="shared" si="18"/>
        <v>0.61999999999999034</v>
      </c>
      <c r="O57">
        <f t="shared" si="19"/>
        <v>5.135135135135192E-3</v>
      </c>
    </row>
    <row r="58" spans="1:15">
      <c r="A58">
        <v>380</v>
      </c>
      <c r="B58">
        <f t="shared" si="0"/>
        <v>122.34718826405867</v>
      </c>
      <c r="C58">
        <f t="shared" si="4"/>
        <v>122</v>
      </c>
      <c r="D58">
        <f t="shared" si="1"/>
        <v>122</v>
      </c>
      <c r="E58">
        <f t="shared" si="2"/>
        <v>169.92665036674816</v>
      </c>
      <c r="F58">
        <f t="shared" si="5"/>
        <v>169</v>
      </c>
      <c r="G58">
        <f t="shared" si="3"/>
        <v>169</v>
      </c>
      <c r="H58">
        <v>32</v>
      </c>
      <c r="I58">
        <f t="shared" si="14"/>
        <v>72.711111111111109</v>
      </c>
      <c r="J58">
        <f t="shared" si="15"/>
        <v>0.71111111111110858</v>
      </c>
      <c r="K58">
        <f t="shared" si="16"/>
        <v>3.957382039573942E-3</v>
      </c>
      <c r="L58">
        <v>51</v>
      </c>
      <c r="M58">
        <f t="shared" si="17"/>
        <v>83.435999999999993</v>
      </c>
      <c r="N58">
        <f t="shared" si="18"/>
        <v>0.43599999999999284</v>
      </c>
      <c r="O58">
        <f t="shared" si="19"/>
        <v>5.2530120481926717E-3</v>
      </c>
    </row>
    <row r="59" spans="1:15">
      <c r="A59">
        <v>385</v>
      </c>
      <c r="B59">
        <f t="shared" si="0"/>
        <v>124.54767726161369</v>
      </c>
      <c r="C59">
        <f t="shared" si="4"/>
        <v>124</v>
      </c>
      <c r="D59">
        <f t="shared" si="1"/>
        <v>124</v>
      </c>
      <c r="E59">
        <f t="shared" si="2"/>
        <v>172.98288508557457</v>
      </c>
      <c r="F59">
        <f t="shared" si="5"/>
        <v>172</v>
      </c>
      <c r="G59">
        <f t="shared" si="3"/>
        <v>172</v>
      </c>
      <c r="H59">
        <v>38</v>
      </c>
      <c r="I59">
        <f t="shared" si="14"/>
        <v>86.344444444444434</v>
      </c>
      <c r="J59">
        <f t="shared" si="15"/>
        <v>0.34444444444443434</v>
      </c>
      <c r="K59">
        <f t="shared" si="16"/>
        <v>4.0051679586562815E-3</v>
      </c>
      <c r="L59">
        <v>31</v>
      </c>
      <c r="M59">
        <f t="shared" si="17"/>
        <v>50.715999999999994</v>
      </c>
      <c r="N59">
        <f t="shared" si="18"/>
        <v>0.71599999999999397</v>
      </c>
      <c r="O59">
        <f t="shared" si="19"/>
        <v>5.5686274509805407E-3</v>
      </c>
    </row>
    <row r="60" spans="1:15">
      <c r="A60">
        <v>390</v>
      </c>
      <c r="B60">
        <f t="shared" si="0"/>
        <v>126.7481662591687</v>
      </c>
      <c r="C60">
        <f t="shared" si="4"/>
        <v>126</v>
      </c>
      <c r="D60">
        <f t="shared" si="1"/>
        <v>126</v>
      </c>
      <c r="E60">
        <f t="shared" si="2"/>
        <v>176.03911980440097</v>
      </c>
      <c r="F60">
        <f t="shared" si="5"/>
        <v>176</v>
      </c>
      <c r="G60">
        <f t="shared" si="3"/>
        <v>176</v>
      </c>
      <c r="H60">
        <v>19</v>
      </c>
      <c r="I60">
        <f t="shared" si="14"/>
        <v>43.172222222222217</v>
      </c>
      <c r="J60">
        <f t="shared" si="15"/>
        <v>0.17222222222221717</v>
      </c>
      <c r="K60">
        <f t="shared" si="16"/>
        <v>4.0051679586562815E-3</v>
      </c>
      <c r="L60">
        <v>48</v>
      </c>
      <c r="M60">
        <f t="shared" si="17"/>
        <v>78.527999999999992</v>
      </c>
      <c r="N60">
        <f t="shared" si="18"/>
        <v>0.52799999999999159</v>
      </c>
      <c r="O60">
        <f t="shared" si="19"/>
        <v>5.9746835443038335E-3</v>
      </c>
    </row>
    <row r="61" spans="1:15">
      <c r="A61">
        <v>395</v>
      </c>
      <c r="B61">
        <f t="shared" si="0"/>
        <v>128.94865525672373</v>
      </c>
      <c r="C61">
        <f t="shared" si="4"/>
        <v>128</v>
      </c>
      <c r="D61">
        <f t="shared" si="1"/>
        <v>128</v>
      </c>
      <c r="E61">
        <f t="shared" si="2"/>
        <v>179.09535452322737</v>
      </c>
      <c r="F61">
        <f t="shared" si="5"/>
        <v>179</v>
      </c>
      <c r="G61">
        <f t="shared" si="3"/>
        <v>179</v>
      </c>
      <c r="H61">
        <v>39</v>
      </c>
      <c r="I61">
        <f t="shared" si="14"/>
        <v>88.61666666666666</v>
      </c>
      <c r="J61">
        <f t="shared" si="15"/>
        <v>0.61666666666666003</v>
      </c>
      <c r="K61">
        <f t="shared" si="16"/>
        <v>4.3071161048689448E-3</v>
      </c>
      <c r="L61">
        <v>34</v>
      </c>
      <c r="M61">
        <f t="shared" si="17"/>
        <v>55.623999999999995</v>
      </c>
      <c r="N61">
        <f t="shared" si="18"/>
        <v>0.62399999999999523</v>
      </c>
      <c r="O61">
        <f t="shared" si="19"/>
        <v>6.7142857142858583E-3</v>
      </c>
    </row>
    <row r="62" spans="1:15">
      <c r="A62">
        <v>400</v>
      </c>
      <c r="B62">
        <f t="shared" si="0"/>
        <v>131.14914425427872</v>
      </c>
      <c r="C62">
        <f t="shared" si="4"/>
        <v>131</v>
      </c>
      <c r="D62">
        <f t="shared" si="1"/>
        <v>131</v>
      </c>
      <c r="E62">
        <f t="shared" si="2"/>
        <v>182.1515892420538</v>
      </c>
      <c r="F62">
        <f t="shared" si="5"/>
        <v>182</v>
      </c>
      <c r="G62">
        <f t="shared" si="3"/>
        <v>182</v>
      </c>
      <c r="H62">
        <v>46</v>
      </c>
      <c r="I62">
        <f t="shared" si="14"/>
        <v>104.52222222222221</v>
      </c>
      <c r="J62">
        <f t="shared" si="15"/>
        <v>0.52222222222221149</v>
      </c>
      <c r="K62">
        <f t="shared" si="16"/>
        <v>4.5502645502646212E-3</v>
      </c>
      <c r="L62">
        <v>17</v>
      </c>
      <c r="M62">
        <f t="shared" si="17"/>
        <v>27.811999999999998</v>
      </c>
      <c r="N62">
        <f t="shared" si="18"/>
        <v>0.81199999999999761</v>
      </c>
      <c r="O62">
        <f t="shared" si="19"/>
        <v>6.7142857142858583E-3</v>
      </c>
    </row>
    <row r="63" spans="1:15">
      <c r="A63">
        <v>405</v>
      </c>
      <c r="B63">
        <f t="shared" si="0"/>
        <v>133.34963325183375</v>
      </c>
      <c r="C63">
        <f t="shared" si="4"/>
        <v>133</v>
      </c>
      <c r="D63">
        <f t="shared" si="1"/>
        <v>133</v>
      </c>
      <c r="E63">
        <f t="shared" si="2"/>
        <v>185.20782396088021</v>
      </c>
      <c r="F63">
        <f t="shared" si="5"/>
        <v>185</v>
      </c>
      <c r="G63">
        <f t="shared" si="3"/>
        <v>185</v>
      </c>
      <c r="H63">
        <v>42</v>
      </c>
      <c r="I63">
        <f t="shared" si="14"/>
        <v>95.433333333333337</v>
      </c>
      <c r="J63">
        <f t="shared" si="15"/>
        <v>0.43333333333333712</v>
      </c>
      <c r="K63">
        <f t="shared" si="16"/>
        <v>4.5614035087719589E-3</v>
      </c>
      <c r="L63">
        <v>40</v>
      </c>
      <c r="M63">
        <f t="shared" si="17"/>
        <v>65.44</v>
      </c>
      <c r="N63">
        <f t="shared" si="18"/>
        <v>0.43999999999999773</v>
      </c>
      <c r="O63">
        <f t="shared" si="19"/>
        <v>6.7692307692307583E-3</v>
      </c>
    </row>
    <row r="64" spans="1:15">
      <c r="A64">
        <v>410</v>
      </c>
      <c r="B64">
        <f t="shared" si="0"/>
        <v>135.55012224938875</v>
      </c>
      <c r="C64">
        <f t="shared" si="4"/>
        <v>135</v>
      </c>
      <c r="D64">
        <f t="shared" si="1"/>
        <v>135</v>
      </c>
      <c r="E64">
        <f t="shared" si="2"/>
        <v>188.26405867970661</v>
      </c>
      <c r="F64">
        <f t="shared" si="5"/>
        <v>188</v>
      </c>
      <c r="G64">
        <f t="shared" si="3"/>
        <v>188</v>
      </c>
      <c r="H64">
        <v>23</v>
      </c>
      <c r="I64">
        <f t="shared" si="14"/>
        <v>52.261111111111106</v>
      </c>
      <c r="J64">
        <f t="shared" si="15"/>
        <v>0.26111111111110574</v>
      </c>
      <c r="K64">
        <f t="shared" si="16"/>
        <v>5.0213675213674159E-3</v>
      </c>
      <c r="L64">
        <v>32</v>
      </c>
      <c r="M64">
        <f t="shared" si="17"/>
        <v>52.351999999999997</v>
      </c>
      <c r="N64">
        <f t="shared" si="18"/>
        <v>0.35199999999999676</v>
      </c>
      <c r="O64">
        <f t="shared" si="19"/>
        <v>6.7692307692307583E-3</v>
      </c>
    </row>
    <row r="65" spans="1:15">
      <c r="A65">
        <v>415</v>
      </c>
      <c r="B65">
        <f t="shared" si="0"/>
        <v>137.75061124694378</v>
      </c>
      <c r="C65">
        <f t="shared" si="4"/>
        <v>137</v>
      </c>
      <c r="D65">
        <f t="shared" si="1"/>
        <v>137</v>
      </c>
      <c r="E65">
        <f t="shared" si="2"/>
        <v>191.32029339853301</v>
      </c>
      <c r="F65">
        <f t="shared" si="5"/>
        <v>191</v>
      </c>
      <c r="G65">
        <f t="shared" si="3"/>
        <v>191</v>
      </c>
      <c r="H65">
        <v>27</v>
      </c>
      <c r="I65">
        <f t="shared" si="14"/>
        <v>61.349999999999994</v>
      </c>
      <c r="J65">
        <f t="shared" si="15"/>
        <v>0.34999999999999432</v>
      </c>
      <c r="K65">
        <f t="shared" si="16"/>
        <v>5.7377049180327017E-3</v>
      </c>
      <c r="L65">
        <v>24</v>
      </c>
      <c r="M65">
        <f t="shared" si="17"/>
        <v>39.263999999999996</v>
      </c>
      <c r="N65">
        <f t="shared" si="18"/>
        <v>0.26399999999999579</v>
      </c>
      <c r="O65">
        <f t="shared" si="19"/>
        <v>6.7692307692307583E-3</v>
      </c>
    </row>
    <row r="66" spans="1:15">
      <c r="A66">
        <v>420</v>
      </c>
      <c r="B66">
        <f t="shared" si="0"/>
        <v>139.95110024449878</v>
      </c>
      <c r="C66">
        <f t="shared" si="4"/>
        <v>139</v>
      </c>
      <c r="D66">
        <f t="shared" si="1"/>
        <v>139</v>
      </c>
      <c r="E66">
        <f t="shared" si="2"/>
        <v>194.37652811735941</v>
      </c>
      <c r="F66">
        <f t="shared" si="5"/>
        <v>194</v>
      </c>
      <c r="G66">
        <f t="shared" si="3"/>
        <v>194</v>
      </c>
      <c r="H66">
        <v>21</v>
      </c>
      <c r="I66">
        <f t="shared" si="14"/>
        <v>47.716666666666669</v>
      </c>
      <c r="J66">
        <f t="shared" si="15"/>
        <v>0.71666666666666856</v>
      </c>
      <c r="K66">
        <f t="shared" si="16"/>
        <v>5.9027777777777186E-3</v>
      </c>
      <c r="L66">
        <v>16</v>
      </c>
      <c r="M66">
        <f t="shared" si="17"/>
        <v>26.175999999999998</v>
      </c>
      <c r="N66">
        <f t="shared" si="18"/>
        <v>0.17599999999999838</v>
      </c>
      <c r="O66">
        <f t="shared" si="19"/>
        <v>6.7692307692307583E-3</v>
      </c>
    </row>
    <row r="67" spans="1:15">
      <c r="A67">
        <v>425</v>
      </c>
      <c r="B67">
        <f t="shared" ref="B67:B130" si="20">(A67-102)*360/(920-102)</f>
        <v>142.1515892420538</v>
      </c>
      <c r="C67">
        <f t="shared" si="4"/>
        <v>142</v>
      </c>
      <c r="D67">
        <f t="shared" ref="D67:D130" si="21">QUOTIENT((A67-102)*360, 920-102)</f>
        <v>142</v>
      </c>
      <c r="E67">
        <f t="shared" ref="E67:E130" si="22">(A67-102)*500/(920-102)</f>
        <v>197.43276283618582</v>
      </c>
      <c r="F67">
        <f t="shared" si="5"/>
        <v>197</v>
      </c>
      <c r="G67">
        <f t="shared" ref="G67:G130" si="23">QUOTIENT((A67-102)*500, 920-102)</f>
        <v>197</v>
      </c>
      <c r="H67">
        <v>35</v>
      </c>
      <c r="I67">
        <f t="shared" si="14"/>
        <v>79.527777777777771</v>
      </c>
      <c r="J67">
        <f t="shared" si="15"/>
        <v>0.52777777777777146</v>
      </c>
      <c r="K67">
        <f t="shared" si="16"/>
        <v>5.9027777777778444E-3</v>
      </c>
      <c r="L67">
        <v>8</v>
      </c>
      <c r="M67">
        <f t="shared" si="17"/>
        <v>13.087999999999999</v>
      </c>
      <c r="N67">
        <f t="shared" si="18"/>
        <v>8.799999999999919E-2</v>
      </c>
      <c r="O67">
        <f t="shared" si="19"/>
        <v>6.7692307692307583E-3</v>
      </c>
    </row>
    <row r="68" spans="1:15">
      <c r="A68">
        <v>430</v>
      </c>
      <c r="B68">
        <f t="shared" si="20"/>
        <v>144.3520782396088</v>
      </c>
      <c r="C68">
        <f t="shared" ref="C68:C131" si="24">QUOTIENT((A68-102)*11, 25)</f>
        <v>144</v>
      </c>
      <c r="D68">
        <f t="shared" si="21"/>
        <v>144</v>
      </c>
      <c r="E68">
        <f t="shared" si="22"/>
        <v>200.48899755501222</v>
      </c>
      <c r="F68">
        <f t="shared" ref="F68:F131" si="25">QUOTIENT((A68-102)*11, 18)</f>
        <v>200</v>
      </c>
      <c r="G68">
        <f t="shared" si="23"/>
        <v>200</v>
      </c>
      <c r="H68">
        <v>28</v>
      </c>
      <c r="I68">
        <f t="shared" si="14"/>
        <v>63.62222222222222</v>
      </c>
      <c r="J68">
        <f t="shared" si="15"/>
        <v>0.62222222222222001</v>
      </c>
      <c r="K68">
        <f t="shared" si="16"/>
        <v>5.9027777777778444E-3</v>
      </c>
      <c r="L68">
        <v>37</v>
      </c>
      <c r="M68">
        <f t="shared" si="17"/>
        <v>60.531999999999996</v>
      </c>
      <c r="N68">
        <f t="shared" si="18"/>
        <v>0.53199999999999648</v>
      </c>
      <c r="O68">
        <f t="shared" si="19"/>
        <v>7.672131147541038E-3</v>
      </c>
    </row>
    <row r="69" spans="1:15">
      <c r="A69">
        <v>435</v>
      </c>
      <c r="B69">
        <f t="shared" si="20"/>
        <v>146.55256723716383</v>
      </c>
      <c r="C69">
        <f t="shared" si="24"/>
        <v>146</v>
      </c>
      <c r="D69">
        <f t="shared" si="21"/>
        <v>146</v>
      </c>
      <c r="E69">
        <f t="shared" si="22"/>
        <v>203.54523227383862</v>
      </c>
      <c r="F69">
        <f t="shared" si="25"/>
        <v>203</v>
      </c>
      <c r="G69">
        <f t="shared" si="23"/>
        <v>203</v>
      </c>
      <c r="H69">
        <v>14</v>
      </c>
      <c r="I69">
        <f t="shared" si="14"/>
        <v>31.81111111111111</v>
      </c>
      <c r="J69">
        <f t="shared" si="15"/>
        <v>0.81111111111111001</v>
      </c>
      <c r="K69">
        <f t="shared" si="16"/>
        <v>5.9027777777778444E-3</v>
      </c>
      <c r="L69">
        <v>20</v>
      </c>
      <c r="M69">
        <f t="shared" si="17"/>
        <v>32.72</v>
      </c>
      <c r="N69">
        <f t="shared" si="18"/>
        <v>0.71999999999999886</v>
      </c>
      <c r="O69">
        <f t="shared" si="19"/>
        <v>8.4848484848485239E-3</v>
      </c>
    </row>
    <row r="70" spans="1:15">
      <c r="A70">
        <v>440</v>
      </c>
      <c r="B70">
        <f t="shared" si="20"/>
        <v>148.75305623471883</v>
      </c>
      <c r="C70">
        <f t="shared" si="24"/>
        <v>148</v>
      </c>
      <c r="D70">
        <f t="shared" si="21"/>
        <v>148</v>
      </c>
      <c r="E70">
        <f t="shared" si="22"/>
        <v>206.60146699266502</v>
      </c>
      <c r="F70">
        <f t="shared" si="25"/>
        <v>206</v>
      </c>
      <c r="G70">
        <f t="shared" si="23"/>
        <v>206</v>
      </c>
      <c r="H70">
        <v>7</v>
      </c>
      <c r="I70">
        <f t="shared" si="14"/>
        <v>15.905555555555555</v>
      </c>
      <c r="J70">
        <f t="shared" si="15"/>
        <v>0.905555555555555</v>
      </c>
      <c r="K70">
        <f t="shared" si="16"/>
        <v>5.9027777777778444E-3</v>
      </c>
      <c r="L70">
        <v>29</v>
      </c>
      <c r="M70">
        <f t="shared" si="17"/>
        <v>47.443999999999996</v>
      </c>
      <c r="N70">
        <f t="shared" si="18"/>
        <v>0.44399999999999551</v>
      </c>
      <c r="O70">
        <f t="shared" si="19"/>
        <v>9.4468085106382341E-3</v>
      </c>
    </row>
    <row r="71" spans="1:15">
      <c r="A71">
        <v>445</v>
      </c>
      <c r="B71">
        <f t="shared" si="20"/>
        <v>150.95354523227383</v>
      </c>
      <c r="C71">
        <f t="shared" si="24"/>
        <v>150</v>
      </c>
      <c r="D71">
        <f t="shared" si="21"/>
        <v>150</v>
      </c>
      <c r="E71">
        <f t="shared" si="22"/>
        <v>209.65770171149146</v>
      </c>
      <c r="F71">
        <f t="shared" si="25"/>
        <v>209</v>
      </c>
      <c r="G71">
        <f t="shared" si="23"/>
        <v>209</v>
      </c>
      <c r="H71">
        <v>31</v>
      </c>
      <c r="I71">
        <f t="shared" si="14"/>
        <v>70.438888888888883</v>
      </c>
      <c r="J71">
        <f t="shared" si="15"/>
        <v>0.43888888888888289</v>
      </c>
      <c r="K71">
        <f t="shared" si="16"/>
        <v>6.2698412698411598E-3</v>
      </c>
      <c r="L71">
        <v>23</v>
      </c>
      <c r="M71">
        <f t="shared" si="17"/>
        <v>37.628</v>
      </c>
      <c r="N71">
        <f t="shared" si="18"/>
        <v>0.62800000000000011</v>
      </c>
      <c r="O71">
        <f t="shared" si="19"/>
        <v>9.7894736842106013E-3</v>
      </c>
    </row>
    <row r="72" spans="1:15">
      <c r="A72">
        <v>450</v>
      </c>
      <c r="B72">
        <f t="shared" si="20"/>
        <v>153.15403422982885</v>
      </c>
      <c r="C72">
        <f t="shared" si="24"/>
        <v>153</v>
      </c>
      <c r="D72">
        <f t="shared" si="21"/>
        <v>153</v>
      </c>
      <c r="E72">
        <f t="shared" si="22"/>
        <v>212.71393643031786</v>
      </c>
      <c r="F72">
        <f t="shared" si="25"/>
        <v>212</v>
      </c>
      <c r="G72">
        <f t="shared" si="23"/>
        <v>212</v>
      </c>
      <c r="H72">
        <v>24</v>
      </c>
      <c r="I72">
        <f t="shared" si="14"/>
        <v>54.533333333333331</v>
      </c>
      <c r="J72">
        <f t="shared" si="15"/>
        <v>0.53333333333333144</v>
      </c>
      <c r="K72">
        <f t="shared" si="16"/>
        <v>8.4848484848485985E-3</v>
      </c>
      <c r="L72">
        <v>21</v>
      </c>
      <c r="M72">
        <f t="shared" si="17"/>
        <v>34.355999999999995</v>
      </c>
      <c r="N72">
        <f t="shared" si="18"/>
        <v>0.35599999999999454</v>
      </c>
      <c r="O72">
        <f t="shared" si="19"/>
        <v>1.0470588235293909E-2</v>
      </c>
    </row>
    <row r="73" spans="1:15">
      <c r="A73">
        <v>455</v>
      </c>
      <c r="B73">
        <f t="shared" si="20"/>
        <v>155.35452322738385</v>
      </c>
      <c r="C73">
        <f t="shared" si="24"/>
        <v>155</v>
      </c>
      <c r="D73">
        <f t="shared" si="21"/>
        <v>155</v>
      </c>
      <c r="E73">
        <f t="shared" si="22"/>
        <v>215.77017114914426</v>
      </c>
      <c r="F73">
        <f t="shared" si="25"/>
        <v>215</v>
      </c>
      <c r="G73">
        <f t="shared" si="23"/>
        <v>215</v>
      </c>
      <c r="H73">
        <v>17</v>
      </c>
      <c r="I73">
        <f t="shared" si="14"/>
        <v>38.62777777777778</v>
      </c>
      <c r="J73">
        <f t="shared" si="15"/>
        <v>0.62777777777777999</v>
      </c>
      <c r="K73">
        <f t="shared" si="16"/>
        <v>9.5441595441594727E-3</v>
      </c>
      <c r="L73">
        <v>26</v>
      </c>
      <c r="M73">
        <f t="shared" si="17"/>
        <v>42.535999999999994</v>
      </c>
      <c r="N73">
        <f t="shared" si="18"/>
        <v>0.53599999999999426</v>
      </c>
      <c r="O73">
        <f t="shared" si="19"/>
        <v>1.0790697674418729E-2</v>
      </c>
    </row>
    <row r="74" spans="1:15">
      <c r="A74">
        <v>460</v>
      </c>
      <c r="B74">
        <f t="shared" si="20"/>
        <v>157.55501222493888</v>
      </c>
      <c r="C74">
        <f t="shared" si="24"/>
        <v>157</v>
      </c>
      <c r="D74">
        <f t="shared" si="21"/>
        <v>157</v>
      </c>
      <c r="E74">
        <f t="shared" si="22"/>
        <v>218.82640586797066</v>
      </c>
      <c r="F74">
        <f t="shared" si="25"/>
        <v>218</v>
      </c>
      <c r="G74">
        <f t="shared" si="23"/>
        <v>218</v>
      </c>
      <c r="H74">
        <v>20</v>
      </c>
      <c r="I74">
        <f t="shared" si="14"/>
        <v>45.444444444444443</v>
      </c>
      <c r="J74">
        <f t="shared" si="15"/>
        <v>0.44444444444444287</v>
      </c>
      <c r="K74">
        <f t="shared" si="16"/>
        <v>9.8765432098764198E-3</v>
      </c>
      <c r="L74">
        <v>13</v>
      </c>
      <c r="M74">
        <f t="shared" si="17"/>
        <v>21.267999999999997</v>
      </c>
      <c r="N74">
        <f t="shared" si="18"/>
        <v>0.26799999999999713</v>
      </c>
      <c r="O74">
        <f t="shared" si="19"/>
        <v>1.276190476190473E-2</v>
      </c>
    </row>
    <row r="75" spans="1:15">
      <c r="A75">
        <v>465</v>
      </c>
      <c r="B75">
        <f t="shared" si="20"/>
        <v>159.75550122249388</v>
      </c>
      <c r="C75">
        <f t="shared" si="24"/>
        <v>159</v>
      </c>
      <c r="D75">
        <f t="shared" si="21"/>
        <v>159</v>
      </c>
      <c r="E75">
        <f t="shared" si="22"/>
        <v>221.88264058679707</v>
      </c>
      <c r="F75">
        <f t="shared" si="25"/>
        <v>221</v>
      </c>
      <c r="G75">
        <f t="shared" si="23"/>
        <v>221</v>
      </c>
      <c r="H75">
        <v>16</v>
      </c>
      <c r="I75">
        <f t="shared" si="14"/>
        <v>36.355555555555554</v>
      </c>
      <c r="J75">
        <f t="shared" si="15"/>
        <v>0.35555555555555429</v>
      </c>
      <c r="K75">
        <f t="shared" si="16"/>
        <v>9.8765432098764198E-3</v>
      </c>
      <c r="L75">
        <v>18</v>
      </c>
      <c r="M75">
        <f t="shared" si="17"/>
        <v>29.447999999999997</v>
      </c>
      <c r="N75">
        <f t="shared" si="18"/>
        <v>0.44799999999999685</v>
      </c>
      <c r="O75">
        <f t="shared" si="19"/>
        <v>1.5448275862068929E-2</v>
      </c>
    </row>
    <row r="76" spans="1:15">
      <c r="A76">
        <v>470</v>
      </c>
      <c r="B76">
        <f t="shared" si="20"/>
        <v>161.9559902200489</v>
      </c>
      <c r="C76">
        <f t="shared" si="24"/>
        <v>161</v>
      </c>
      <c r="D76">
        <f t="shared" si="21"/>
        <v>161</v>
      </c>
      <c r="E76">
        <f t="shared" si="22"/>
        <v>224.93887530562347</v>
      </c>
      <c r="F76">
        <f t="shared" si="25"/>
        <v>224</v>
      </c>
      <c r="G76">
        <f t="shared" si="23"/>
        <v>224</v>
      </c>
      <c r="H76">
        <v>12</v>
      </c>
      <c r="I76">
        <f t="shared" si="14"/>
        <v>27.266666666666666</v>
      </c>
      <c r="J76">
        <f t="shared" si="15"/>
        <v>0.26666666666666572</v>
      </c>
      <c r="K76">
        <f t="shared" si="16"/>
        <v>9.8765432098764198E-3</v>
      </c>
      <c r="L76">
        <v>15</v>
      </c>
      <c r="M76">
        <f t="shared" si="17"/>
        <v>24.54</v>
      </c>
      <c r="N76">
        <f t="shared" si="18"/>
        <v>0.53999999999999915</v>
      </c>
      <c r="O76">
        <f t="shared" si="19"/>
        <v>1.84000000000001E-2</v>
      </c>
    </row>
    <row r="77" spans="1:15">
      <c r="A77">
        <v>475</v>
      </c>
      <c r="B77">
        <f t="shared" si="20"/>
        <v>164.1564792176039</v>
      </c>
      <c r="C77">
        <f t="shared" si="24"/>
        <v>164</v>
      </c>
      <c r="D77">
        <f t="shared" si="21"/>
        <v>164</v>
      </c>
      <c r="E77">
        <f t="shared" si="22"/>
        <v>227.99511002444987</v>
      </c>
      <c r="F77">
        <f t="shared" si="25"/>
        <v>227</v>
      </c>
      <c r="G77">
        <f t="shared" si="23"/>
        <v>227</v>
      </c>
      <c r="H77">
        <v>8</v>
      </c>
      <c r="I77">
        <f t="shared" si="14"/>
        <v>18.177777777777777</v>
      </c>
      <c r="J77">
        <f t="shared" si="15"/>
        <v>0.17777777777777715</v>
      </c>
      <c r="K77">
        <f t="shared" si="16"/>
        <v>9.8765432098764198E-3</v>
      </c>
      <c r="L77">
        <v>12</v>
      </c>
      <c r="M77">
        <f t="shared" si="17"/>
        <v>19.631999999999998</v>
      </c>
      <c r="N77">
        <f t="shared" si="18"/>
        <v>0.6319999999999979</v>
      </c>
      <c r="O77">
        <f t="shared" si="19"/>
        <v>1.84000000000001E-2</v>
      </c>
    </row>
    <row r="78" spans="1:15">
      <c r="A78">
        <v>480</v>
      </c>
      <c r="B78">
        <f t="shared" si="20"/>
        <v>166.35696821515893</v>
      </c>
      <c r="C78">
        <f t="shared" si="24"/>
        <v>166</v>
      </c>
      <c r="D78">
        <f t="shared" si="21"/>
        <v>166</v>
      </c>
      <c r="E78">
        <f t="shared" si="22"/>
        <v>231.05134474327627</v>
      </c>
      <c r="F78">
        <f t="shared" si="25"/>
        <v>231</v>
      </c>
      <c r="G78">
        <f t="shared" si="23"/>
        <v>231</v>
      </c>
      <c r="H78">
        <v>4</v>
      </c>
      <c r="I78">
        <f t="shared" si="14"/>
        <v>9.0888888888888886</v>
      </c>
      <c r="J78">
        <f t="shared" si="15"/>
        <v>8.8888888888888573E-2</v>
      </c>
      <c r="K78">
        <f t="shared" si="16"/>
        <v>9.8765432098764198E-3</v>
      </c>
      <c r="L78">
        <v>9</v>
      </c>
      <c r="M78">
        <f t="shared" si="17"/>
        <v>14.723999999999998</v>
      </c>
      <c r="N78">
        <f t="shared" si="18"/>
        <v>0.72399999999999842</v>
      </c>
      <c r="O78">
        <f t="shared" si="19"/>
        <v>1.84000000000001E-2</v>
      </c>
    </row>
    <row r="79" spans="1:15">
      <c r="A79">
        <v>485</v>
      </c>
      <c r="B79">
        <f t="shared" si="20"/>
        <v>168.55745721271393</v>
      </c>
      <c r="C79">
        <f t="shared" si="24"/>
        <v>168</v>
      </c>
      <c r="D79">
        <f t="shared" si="21"/>
        <v>168</v>
      </c>
      <c r="E79">
        <f t="shared" si="22"/>
        <v>234.10757946210268</v>
      </c>
      <c r="F79">
        <f t="shared" si="25"/>
        <v>234</v>
      </c>
      <c r="G79">
        <f t="shared" si="23"/>
        <v>234</v>
      </c>
      <c r="H79">
        <v>10</v>
      </c>
      <c r="I79">
        <f t="shared" si="14"/>
        <v>22.722222222222221</v>
      </c>
      <c r="J79">
        <f t="shared" si="15"/>
        <v>0.72222222222222143</v>
      </c>
      <c r="K79">
        <f t="shared" si="16"/>
        <v>1.2077294685990432E-2</v>
      </c>
      <c r="L79">
        <v>6</v>
      </c>
      <c r="M79">
        <f t="shared" si="17"/>
        <v>9.8159999999999989</v>
      </c>
      <c r="N79">
        <f t="shared" si="18"/>
        <v>0.81599999999999895</v>
      </c>
      <c r="O79">
        <f t="shared" si="19"/>
        <v>1.84000000000001E-2</v>
      </c>
    </row>
    <row r="80" spans="1:15">
      <c r="A80">
        <v>490</v>
      </c>
      <c r="B80">
        <f t="shared" si="20"/>
        <v>170.75794621026895</v>
      </c>
      <c r="C80">
        <f t="shared" si="24"/>
        <v>170</v>
      </c>
      <c r="D80">
        <f t="shared" si="21"/>
        <v>170</v>
      </c>
      <c r="E80">
        <f t="shared" si="22"/>
        <v>237.16381418092911</v>
      </c>
      <c r="F80">
        <f t="shared" si="25"/>
        <v>237</v>
      </c>
      <c r="G80">
        <f t="shared" si="23"/>
        <v>237</v>
      </c>
      <c r="H80">
        <v>13</v>
      </c>
      <c r="I80">
        <f t="shared" ref="I80:I111" si="26">H80*J$13</f>
        <v>29.538888888888888</v>
      </c>
      <c r="J80">
        <f t="shared" ref="J80:J111" si="27">I80-FLOOR(I80, 1)</f>
        <v>0.53888888888888786</v>
      </c>
      <c r="K80">
        <f t="shared" ref="K80:K86" si="28">ABS(((H80/I80)-(H80/ROUND(I80, 0)))/(H80/I80))</f>
        <v>1.5370370370370402E-2</v>
      </c>
      <c r="L80">
        <v>3</v>
      </c>
      <c r="M80">
        <f t="shared" ref="M80:M111" si="29">L80/J$7</f>
        <v>4.9079999999999995</v>
      </c>
      <c r="N80">
        <f t="shared" ref="N80:N111" si="30">M80-FLOOR(M80, 1)</f>
        <v>0.90799999999999947</v>
      </c>
      <c r="O80">
        <f t="shared" ref="O80:O86" si="31">ABS(((L80/M80)-(L80/ROUND(M80, 0)))/(L80/M80))</f>
        <v>1.84000000000001E-2</v>
      </c>
    </row>
    <row r="81" spans="1:15">
      <c r="A81">
        <v>495</v>
      </c>
      <c r="B81">
        <f t="shared" si="20"/>
        <v>172.95843520782395</v>
      </c>
      <c r="C81">
        <f t="shared" si="24"/>
        <v>172</v>
      </c>
      <c r="D81">
        <f t="shared" si="21"/>
        <v>172</v>
      </c>
      <c r="E81">
        <f t="shared" si="22"/>
        <v>240.22004889975551</v>
      </c>
      <c r="F81">
        <f t="shared" si="25"/>
        <v>240</v>
      </c>
      <c r="G81">
        <f t="shared" si="23"/>
        <v>240</v>
      </c>
      <c r="H81">
        <v>9</v>
      </c>
      <c r="I81">
        <f t="shared" si="26"/>
        <v>20.45</v>
      </c>
      <c r="J81">
        <f t="shared" si="27"/>
        <v>0.44999999999999929</v>
      </c>
      <c r="K81">
        <f t="shared" si="28"/>
        <v>2.2499999999999958E-2</v>
      </c>
      <c r="L81">
        <v>10</v>
      </c>
      <c r="M81">
        <f t="shared" si="29"/>
        <v>16.36</v>
      </c>
      <c r="N81">
        <f t="shared" si="30"/>
        <v>0.35999999999999943</v>
      </c>
      <c r="O81">
        <f t="shared" si="31"/>
        <v>2.2499999999999933E-2</v>
      </c>
    </row>
    <row r="82" spans="1:15">
      <c r="A82">
        <v>500</v>
      </c>
      <c r="B82">
        <f t="shared" si="20"/>
        <v>175.15892420537898</v>
      </c>
      <c r="C82">
        <f t="shared" si="24"/>
        <v>175</v>
      </c>
      <c r="D82">
        <f t="shared" si="21"/>
        <v>175</v>
      </c>
      <c r="E82">
        <f t="shared" si="22"/>
        <v>243.27628361858191</v>
      </c>
      <c r="F82">
        <f t="shared" si="25"/>
        <v>243</v>
      </c>
      <c r="G82">
        <f t="shared" si="23"/>
        <v>243</v>
      </c>
      <c r="H82">
        <v>6</v>
      </c>
      <c r="I82">
        <f t="shared" si="26"/>
        <v>13.633333333333333</v>
      </c>
      <c r="J82">
        <f t="shared" si="27"/>
        <v>0.63333333333333286</v>
      </c>
      <c r="K82">
        <f t="shared" si="28"/>
        <v>2.6190476190476309E-2</v>
      </c>
      <c r="L82">
        <v>5</v>
      </c>
      <c r="M82">
        <f t="shared" si="29"/>
        <v>8.18</v>
      </c>
      <c r="N82">
        <f t="shared" si="30"/>
        <v>0.17999999999999972</v>
      </c>
      <c r="O82">
        <f t="shared" si="31"/>
        <v>2.2499999999999933E-2</v>
      </c>
    </row>
    <row r="83" spans="1:15">
      <c r="A83">
        <v>505</v>
      </c>
      <c r="B83">
        <f t="shared" si="20"/>
        <v>177.35941320293398</v>
      </c>
      <c r="C83">
        <f t="shared" si="24"/>
        <v>177</v>
      </c>
      <c r="D83">
        <f t="shared" si="21"/>
        <v>177</v>
      </c>
      <c r="E83">
        <f t="shared" si="22"/>
        <v>246.33251833740832</v>
      </c>
      <c r="F83">
        <f t="shared" si="25"/>
        <v>246</v>
      </c>
      <c r="G83">
        <f t="shared" si="23"/>
        <v>246</v>
      </c>
      <c r="H83">
        <v>3</v>
      </c>
      <c r="I83">
        <f t="shared" si="26"/>
        <v>6.8166666666666664</v>
      </c>
      <c r="J83">
        <f t="shared" si="27"/>
        <v>0.81666666666666643</v>
      </c>
      <c r="K83">
        <f t="shared" si="28"/>
        <v>2.6190476190476309E-2</v>
      </c>
      <c r="L83">
        <v>7</v>
      </c>
      <c r="M83">
        <f t="shared" si="29"/>
        <v>11.452</v>
      </c>
      <c r="N83">
        <f t="shared" si="30"/>
        <v>0.45199999999999996</v>
      </c>
      <c r="O83">
        <f t="shared" si="31"/>
        <v>4.1090909090909004E-2</v>
      </c>
    </row>
    <row r="84" spans="1:15">
      <c r="A84">
        <v>510</v>
      </c>
      <c r="B84">
        <f t="shared" si="20"/>
        <v>179.55990220048901</v>
      </c>
      <c r="C84">
        <f t="shared" si="24"/>
        <v>179</v>
      </c>
      <c r="D84">
        <f t="shared" si="21"/>
        <v>179</v>
      </c>
      <c r="E84">
        <f t="shared" si="22"/>
        <v>249.38875305623472</v>
      </c>
      <c r="F84">
        <f t="shared" si="25"/>
        <v>249</v>
      </c>
      <c r="G84">
        <f t="shared" si="23"/>
        <v>249</v>
      </c>
      <c r="H84">
        <v>5</v>
      </c>
      <c r="I84">
        <f t="shared" si="26"/>
        <v>11.361111111111111</v>
      </c>
      <c r="J84">
        <f t="shared" si="27"/>
        <v>0.36111111111111072</v>
      </c>
      <c r="K84">
        <f t="shared" si="28"/>
        <v>3.2828282828282727E-2</v>
      </c>
      <c r="L84">
        <v>4</v>
      </c>
      <c r="M84">
        <f t="shared" si="29"/>
        <v>6.5439999999999996</v>
      </c>
      <c r="N84">
        <f t="shared" si="30"/>
        <v>0.54399999999999959</v>
      </c>
      <c r="O84">
        <f t="shared" si="31"/>
        <v>6.5142857142857252E-2</v>
      </c>
    </row>
    <row r="85" spans="1:15">
      <c r="A85">
        <v>515</v>
      </c>
      <c r="B85">
        <f t="shared" si="20"/>
        <v>181.760391198044</v>
      </c>
      <c r="C85">
        <f t="shared" si="24"/>
        <v>181</v>
      </c>
      <c r="D85">
        <f t="shared" si="21"/>
        <v>181</v>
      </c>
      <c r="E85">
        <f t="shared" si="22"/>
        <v>252.44498777506112</v>
      </c>
      <c r="F85">
        <f t="shared" si="25"/>
        <v>252</v>
      </c>
      <c r="G85">
        <f t="shared" si="23"/>
        <v>252</v>
      </c>
      <c r="H85">
        <v>2</v>
      </c>
      <c r="I85">
        <f t="shared" si="26"/>
        <v>4.5444444444444443</v>
      </c>
      <c r="J85">
        <f t="shared" si="27"/>
        <v>0.54444444444444429</v>
      </c>
      <c r="K85">
        <f t="shared" si="28"/>
        <v>9.1111111111111115E-2</v>
      </c>
      <c r="L85">
        <v>2</v>
      </c>
      <c r="M85">
        <f t="shared" si="29"/>
        <v>3.2719999999999998</v>
      </c>
      <c r="N85">
        <f t="shared" si="30"/>
        <v>0.2719999999999998</v>
      </c>
      <c r="O85">
        <f t="shared" si="31"/>
        <v>9.0666666666666534E-2</v>
      </c>
    </row>
    <row r="86" spans="1:15">
      <c r="A86">
        <v>520</v>
      </c>
      <c r="B86">
        <f t="shared" si="20"/>
        <v>183.96088019559903</v>
      </c>
      <c r="C86">
        <f t="shared" si="24"/>
        <v>183</v>
      </c>
      <c r="D86">
        <f t="shared" si="21"/>
        <v>183</v>
      </c>
      <c r="E86">
        <f t="shared" si="22"/>
        <v>255.50122249388752</v>
      </c>
      <c r="F86">
        <f t="shared" si="25"/>
        <v>255</v>
      </c>
      <c r="G86">
        <f t="shared" si="23"/>
        <v>255</v>
      </c>
      <c r="H86">
        <v>1</v>
      </c>
      <c r="I86">
        <f t="shared" si="26"/>
        <v>2.2722222222222221</v>
      </c>
      <c r="J86">
        <f t="shared" si="27"/>
        <v>0.27222222222222214</v>
      </c>
      <c r="K86">
        <f t="shared" si="28"/>
        <v>0.13611111111111104</v>
      </c>
      <c r="L86">
        <v>1</v>
      </c>
      <c r="M86">
        <f t="shared" si="29"/>
        <v>1.6359999999999999</v>
      </c>
      <c r="N86">
        <f t="shared" si="30"/>
        <v>0.6359999999999999</v>
      </c>
      <c r="O86">
        <f t="shared" si="31"/>
        <v>0.18200000000000005</v>
      </c>
    </row>
    <row r="87" spans="1:15">
      <c r="A87">
        <v>525</v>
      </c>
      <c r="B87">
        <f t="shared" si="20"/>
        <v>186.16136919315403</v>
      </c>
      <c r="C87">
        <f t="shared" si="24"/>
        <v>186</v>
      </c>
      <c r="D87">
        <f t="shared" si="21"/>
        <v>186</v>
      </c>
      <c r="E87">
        <f t="shared" si="22"/>
        <v>258.55745721271393</v>
      </c>
      <c r="F87">
        <f t="shared" si="25"/>
        <v>258</v>
      </c>
      <c r="G87">
        <f t="shared" si="23"/>
        <v>258</v>
      </c>
    </row>
    <row r="88" spans="1:15">
      <c r="A88">
        <v>530</v>
      </c>
      <c r="B88">
        <f t="shared" si="20"/>
        <v>188.36185819070906</v>
      </c>
      <c r="C88">
        <f t="shared" si="24"/>
        <v>188</v>
      </c>
      <c r="D88">
        <f t="shared" si="21"/>
        <v>188</v>
      </c>
      <c r="E88">
        <f t="shared" si="22"/>
        <v>261.61369193154036</v>
      </c>
      <c r="F88">
        <f t="shared" si="25"/>
        <v>261</v>
      </c>
      <c r="G88">
        <f t="shared" si="23"/>
        <v>261</v>
      </c>
    </row>
    <row r="89" spans="1:15">
      <c r="A89">
        <v>535</v>
      </c>
      <c r="B89">
        <f t="shared" si="20"/>
        <v>190.56234718826406</v>
      </c>
      <c r="C89">
        <f t="shared" si="24"/>
        <v>190</v>
      </c>
      <c r="D89">
        <f t="shared" si="21"/>
        <v>190</v>
      </c>
      <c r="E89">
        <f t="shared" si="22"/>
        <v>264.66992665036673</v>
      </c>
      <c r="F89">
        <f t="shared" si="25"/>
        <v>264</v>
      </c>
      <c r="G89">
        <f t="shared" si="23"/>
        <v>264</v>
      </c>
    </row>
    <row r="90" spans="1:15">
      <c r="A90">
        <v>540</v>
      </c>
      <c r="B90">
        <f t="shared" si="20"/>
        <v>192.76283618581908</v>
      </c>
      <c r="C90">
        <f t="shared" si="24"/>
        <v>192</v>
      </c>
      <c r="D90">
        <f t="shared" si="21"/>
        <v>192</v>
      </c>
      <c r="E90">
        <f t="shared" si="22"/>
        <v>267.72616136919316</v>
      </c>
      <c r="F90">
        <f t="shared" si="25"/>
        <v>267</v>
      </c>
      <c r="G90">
        <f t="shared" si="23"/>
        <v>267</v>
      </c>
    </row>
    <row r="91" spans="1:15">
      <c r="A91">
        <v>545</v>
      </c>
      <c r="B91">
        <f t="shared" si="20"/>
        <v>194.96332518337408</v>
      </c>
      <c r="C91">
        <f t="shared" si="24"/>
        <v>194</v>
      </c>
      <c r="D91">
        <f t="shared" si="21"/>
        <v>194</v>
      </c>
      <c r="E91">
        <f t="shared" si="22"/>
        <v>270.78239608801954</v>
      </c>
      <c r="F91">
        <f t="shared" si="25"/>
        <v>270</v>
      </c>
      <c r="G91">
        <f t="shared" si="23"/>
        <v>270</v>
      </c>
    </row>
    <row r="92" spans="1:15">
      <c r="A92">
        <v>550</v>
      </c>
      <c r="B92">
        <f t="shared" si="20"/>
        <v>197.16381418092911</v>
      </c>
      <c r="C92">
        <f t="shared" si="24"/>
        <v>197</v>
      </c>
      <c r="D92">
        <f t="shared" si="21"/>
        <v>197</v>
      </c>
      <c r="E92">
        <f t="shared" si="22"/>
        <v>273.83863080684597</v>
      </c>
      <c r="F92">
        <f t="shared" si="25"/>
        <v>273</v>
      </c>
      <c r="G92">
        <f t="shared" si="23"/>
        <v>273</v>
      </c>
    </row>
    <row r="93" spans="1:15">
      <c r="A93">
        <v>555</v>
      </c>
      <c r="B93">
        <f t="shared" si="20"/>
        <v>199.36430317848411</v>
      </c>
      <c r="C93">
        <f t="shared" si="24"/>
        <v>199</v>
      </c>
      <c r="D93">
        <f t="shared" si="21"/>
        <v>199</v>
      </c>
      <c r="E93">
        <f t="shared" si="22"/>
        <v>276.89486552567234</v>
      </c>
      <c r="F93">
        <f t="shared" si="25"/>
        <v>276</v>
      </c>
      <c r="G93">
        <f t="shared" si="23"/>
        <v>276</v>
      </c>
    </row>
    <row r="94" spans="1:15">
      <c r="A94">
        <v>560</v>
      </c>
      <c r="B94">
        <f t="shared" si="20"/>
        <v>201.56479217603911</v>
      </c>
      <c r="C94">
        <f t="shared" si="24"/>
        <v>201</v>
      </c>
      <c r="D94">
        <f t="shared" si="21"/>
        <v>201</v>
      </c>
      <c r="E94">
        <f t="shared" si="22"/>
        <v>279.95110024449878</v>
      </c>
      <c r="F94">
        <f t="shared" si="25"/>
        <v>279</v>
      </c>
      <c r="G94">
        <f t="shared" si="23"/>
        <v>279</v>
      </c>
    </row>
    <row r="95" spans="1:15">
      <c r="A95">
        <v>565</v>
      </c>
      <c r="B95">
        <f t="shared" si="20"/>
        <v>203.76528117359413</v>
      </c>
      <c r="C95">
        <f t="shared" si="24"/>
        <v>203</v>
      </c>
      <c r="D95">
        <f t="shared" si="21"/>
        <v>203</v>
      </c>
      <c r="E95">
        <f t="shared" si="22"/>
        <v>283.00733496332521</v>
      </c>
      <c r="F95">
        <f t="shared" si="25"/>
        <v>282</v>
      </c>
      <c r="G95">
        <f t="shared" si="23"/>
        <v>283</v>
      </c>
    </row>
    <row r="96" spans="1:15">
      <c r="A96">
        <v>570</v>
      </c>
      <c r="B96">
        <f t="shared" si="20"/>
        <v>205.96577017114913</v>
      </c>
      <c r="C96">
        <f t="shared" si="24"/>
        <v>205</v>
      </c>
      <c r="D96">
        <f t="shared" si="21"/>
        <v>205</v>
      </c>
      <c r="E96">
        <f t="shared" si="22"/>
        <v>286.06356968215158</v>
      </c>
      <c r="F96">
        <f t="shared" si="25"/>
        <v>286</v>
      </c>
      <c r="G96">
        <f t="shared" si="23"/>
        <v>286</v>
      </c>
    </row>
    <row r="97" spans="1:7">
      <c r="A97">
        <v>575</v>
      </c>
      <c r="B97">
        <f t="shared" si="20"/>
        <v>208.16625916870416</v>
      </c>
      <c r="C97">
        <f t="shared" si="24"/>
        <v>208</v>
      </c>
      <c r="D97">
        <f t="shared" si="21"/>
        <v>208</v>
      </c>
      <c r="E97">
        <f t="shared" si="22"/>
        <v>289.11980440097801</v>
      </c>
      <c r="F97">
        <f t="shared" si="25"/>
        <v>289</v>
      </c>
      <c r="G97">
        <f t="shared" si="23"/>
        <v>289</v>
      </c>
    </row>
    <row r="98" spans="1:7">
      <c r="A98">
        <v>580</v>
      </c>
      <c r="B98">
        <f t="shared" si="20"/>
        <v>210.36674816625916</v>
      </c>
      <c r="C98">
        <f t="shared" si="24"/>
        <v>210</v>
      </c>
      <c r="D98">
        <f t="shared" si="21"/>
        <v>210</v>
      </c>
      <c r="E98">
        <f t="shared" si="22"/>
        <v>292.17603911980439</v>
      </c>
      <c r="F98">
        <f t="shared" si="25"/>
        <v>292</v>
      </c>
      <c r="G98">
        <f t="shared" si="23"/>
        <v>292</v>
      </c>
    </row>
    <row r="99" spans="1:7">
      <c r="A99">
        <v>585</v>
      </c>
      <c r="B99">
        <f t="shared" si="20"/>
        <v>212.56723716381418</v>
      </c>
      <c r="C99">
        <f t="shared" si="24"/>
        <v>212</v>
      </c>
      <c r="D99">
        <f t="shared" si="21"/>
        <v>212</v>
      </c>
      <c r="E99">
        <f t="shared" si="22"/>
        <v>295.23227383863082</v>
      </c>
      <c r="F99">
        <f t="shared" si="25"/>
        <v>295</v>
      </c>
      <c r="G99">
        <f t="shared" si="23"/>
        <v>295</v>
      </c>
    </row>
    <row r="100" spans="1:7">
      <c r="A100">
        <v>590</v>
      </c>
      <c r="B100">
        <f t="shared" si="20"/>
        <v>214.76772616136918</v>
      </c>
      <c r="C100">
        <f t="shared" si="24"/>
        <v>214</v>
      </c>
      <c r="D100">
        <f t="shared" si="21"/>
        <v>214</v>
      </c>
      <c r="E100">
        <f t="shared" si="22"/>
        <v>298.28850855745719</v>
      </c>
      <c r="F100">
        <f t="shared" si="25"/>
        <v>298</v>
      </c>
      <c r="G100">
        <f t="shared" si="23"/>
        <v>298</v>
      </c>
    </row>
    <row r="101" spans="1:7">
      <c r="A101">
        <v>595</v>
      </c>
      <c r="B101">
        <f t="shared" si="20"/>
        <v>216.96821515892421</v>
      </c>
      <c r="C101">
        <f t="shared" si="24"/>
        <v>216</v>
      </c>
      <c r="D101">
        <f t="shared" si="21"/>
        <v>216</v>
      </c>
      <c r="E101">
        <f t="shared" si="22"/>
        <v>301.34474327628362</v>
      </c>
      <c r="F101">
        <f t="shared" si="25"/>
        <v>301</v>
      </c>
      <c r="G101">
        <f t="shared" si="23"/>
        <v>301</v>
      </c>
    </row>
    <row r="102" spans="1:7">
      <c r="A102">
        <v>600</v>
      </c>
      <c r="B102">
        <f t="shared" si="20"/>
        <v>219.16870415647921</v>
      </c>
      <c r="C102">
        <f t="shared" si="24"/>
        <v>219</v>
      </c>
      <c r="D102">
        <f t="shared" si="21"/>
        <v>219</v>
      </c>
      <c r="E102">
        <f t="shared" si="22"/>
        <v>304.40097799511</v>
      </c>
      <c r="F102">
        <f t="shared" si="25"/>
        <v>304</v>
      </c>
      <c r="G102">
        <f t="shared" si="23"/>
        <v>304</v>
      </c>
    </row>
    <row r="103" spans="1:7">
      <c r="A103">
        <v>605</v>
      </c>
      <c r="B103">
        <f t="shared" si="20"/>
        <v>221.36919315403424</v>
      </c>
      <c r="C103">
        <f t="shared" si="24"/>
        <v>221</v>
      </c>
      <c r="D103">
        <f t="shared" si="21"/>
        <v>221</v>
      </c>
      <c r="E103">
        <f t="shared" si="22"/>
        <v>307.45721271393643</v>
      </c>
      <c r="F103">
        <f t="shared" si="25"/>
        <v>307</v>
      </c>
      <c r="G103">
        <f t="shared" si="23"/>
        <v>307</v>
      </c>
    </row>
    <row r="104" spans="1:7">
      <c r="A104">
        <v>610</v>
      </c>
      <c r="B104">
        <f t="shared" si="20"/>
        <v>223.56968215158923</v>
      </c>
      <c r="C104">
        <f t="shared" si="24"/>
        <v>223</v>
      </c>
      <c r="D104">
        <f t="shared" si="21"/>
        <v>223</v>
      </c>
      <c r="E104">
        <f t="shared" si="22"/>
        <v>310.51344743276286</v>
      </c>
      <c r="F104">
        <f t="shared" si="25"/>
        <v>310</v>
      </c>
      <c r="G104">
        <f t="shared" si="23"/>
        <v>310</v>
      </c>
    </row>
    <row r="105" spans="1:7">
      <c r="A105">
        <v>615</v>
      </c>
      <c r="B105">
        <f t="shared" si="20"/>
        <v>225.77017114914426</v>
      </c>
      <c r="C105">
        <f t="shared" si="24"/>
        <v>225</v>
      </c>
      <c r="D105">
        <f t="shared" si="21"/>
        <v>225</v>
      </c>
      <c r="E105">
        <f t="shared" si="22"/>
        <v>313.56968215158923</v>
      </c>
      <c r="F105">
        <f t="shared" si="25"/>
        <v>313</v>
      </c>
      <c r="G105">
        <f t="shared" si="23"/>
        <v>313</v>
      </c>
    </row>
    <row r="106" spans="1:7">
      <c r="A106">
        <v>620</v>
      </c>
      <c r="B106">
        <f t="shared" si="20"/>
        <v>227.97066014669926</v>
      </c>
      <c r="C106">
        <f t="shared" si="24"/>
        <v>227</v>
      </c>
      <c r="D106">
        <f t="shared" si="21"/>
        <v>227</v>
      </c>
      <c r="E106">
        <f t="shared" si="22"/>
        <v>316.62591687041567</v>
      </c>
      <c r="F106">
        <f t="shared" si="25"/>
        <v>316</v>
      </c>
      <c r="G106">
        <f t="shared" si="23"/>
        <v>316</v>
      </c>
    </row>
    <row r="107" spans="1:7">
      <c r="A107">
        <v>625</v>
      </c>
      <c r="B107">
        <f t="shared" si="20"/>
        <v>230.17114914425429</v>
      </c>
      <c r="C107">
        <f t="shared" si="24"/>
        <v>230</v>
      </c>
      <c r="D107">
        <f t="shared" si="21"/>
        <v>230</v>
      </c>
      <c r="E107">
        <f t="shared" si="22"/>
        <v>319.68215158924204</v>
      </c>
      <c r="F107">
        <f t="shared" si="25"/>
        <v>319</v>
      </c>
      <c r="G107">
        <f t="shared" si="23"/>
        <v>319</v>
      </c>
    </row>
    <row r="108" spans="1:7">
      <c r="A108">
        <v>630</v>
      </c>
      <c r="B108">
        <f t="shared" si="20"/>
        <v>232.37163814180929</v>
      </c>
      <c r="C108">
        <f t="shared" si="24"/>
        <v>232</v>
      </c>
      <c r="D108">
        <f t="shared" si="21"/>
        <v>232</v>
      </c>
      <c r="E108">
        <f t="shared" si="22"/>
        <v>322.73838630806847</v>
      </c>
      <c r="F108">
        <f t="shared" si="25"/>
        <v>322</v>
      </c>
      <c r="G108">
        <f t="shared" si="23"/>
        <v>322</v>
      </c>
    </row>
    <row r="109" spans="1:7">
      <c r="A109">
        <v>635</v>
      </c>
      <c r="B109">
        <f t="shared" si="20"/>
        <v>234.57212713936431</v>
      </c>
      <c r="C109">
        <f t="shared" si="24"/>
        <v>234</v>
      </c>
      <c r="D109">
        <f t="shared" si="21"/>
        <v>234</v>
      </c>
      <c r="E109">
        <f t="shared" si="22"/>
        <v>325.79462102689484</v>
      </c>
      <c r="F109">
        <f t="shared" si="25"/>
        <v>325</v>
      </c>
      <c r="G109">
        <f t="shared" si="23"/>
        <v>325</v>
      </c>
    </row>
    <row r="110" spans="1:7">
      <c r="A110">
        <v>640</v>
      </c>
      <c r="B110">
        <f t="shared" si="20"/>
        <v>236.77261613691931</v>
      </c>
      <c r="C110">
        <f t="shared" si="24"/>
        <v>236</v>
      </c>
      <c r="D110">
        <f t="shared" si="21"/>
        <v>236</v>
      </c>
      <c r="E110">
        <f t="shared" si="22"/>
        <v>328.85085574572128</v>
      </c>
      <c r="F110">
        <f t="shared" si="25"/>
        <v>328</v>
      </c>
      <c r="G110">
        <f t="shared" si="23"/>
        <v>328</v>
      </c>
    </row>
    <row r="111" spans="1:7">
      <c r="A111">
        <v>645</v>
      </c>
      <c r="B111">
        <f t="shared" si="20"/>
        <v>238.97310513447434</v>
      </c>
      <c r="C111">
        <f t="shared" si="24"/>
        <v>238</v>
      </c>
      <c r="D111">
        <f t="shared" si="21"/>
        <v>238</v>
      </c>
      <c r="E111">
        <f t="shared" si="22"/>
        <v>331.90709046454765</v>
      </c>
      <c r="F111">
        <f t="shared" si="25"/>
        <v>331</v>
      </c>
      <c r="G111">
        <f t="shared" si="23"/>
        <v>331</v>
      </c>
    </row>
    <row r="112" spans="1:7">
      <c r="A112">
        <v>650</v>
      </c>
      <c r="B112">
        <f t="shared" si="20"/>
        <v>241.17359413202934</v>
      </c>
      <c r="C112">
        <f t="shared" si="24"/>
        <v>241</v>
      </c>
      <c r="D112">
        <f t="shared" si="21"/>
        <v>241</v>
      </c>
      <c r="E112">
        <f t="shared" si="22"/>
        <v>334.96332518337408</v>
      </c>
      <c r="F112">
        <f t="shared" si="25"/>
        <v>334</v>
      </c>
      <c r="G112">
        <f t="shared" si="23"/>
        <v>334</v>
      </c>
    </row>
    <row r="113" spans="1:7">
      <c r="A113">
        <v>655</v>
      </c>
      <c r="B113">
        <f t="shared" si="20"/>
        <v>243.37408312958436</v>
      </c>
      <c r="C113">
        <f t="shared" si="24"/>
        <v>243</v>
      </c>
      <c r="D113">
        <f t="shared" si="21"/>
        <v>243</v>
      </c>
      <c r="E113">
        <f t="shared" si="22"/>
        <v>338.01955990220051</v>
      </c>
      <c r="F113">
        <f t="shared" si="25"/>
        <v>337</v>
      </c>
      <c r="G113">
        <f t="shared" si="23"/>
        <v>338</v>
      </c>
    </row>
    <row r="114" spans="1:7">
      <c r="A114">
        <v>660</v>
      </c>
      <c r="B114">
        <f t="shared" si="20"/>
        <v>245.57457212713936</v>
      </c>
      <c r="C114">
        <f t="shared" si="24"/>
        <v>245</v>
      </c>
      <c r="D114">
        <f t="shared" si="21"/>
        <v>245</v>
      </c>
      <c r="E114">
        <f t="shared" si="22"/>
        <v>341.07579462102689</v>
      </c>
      <c r="F114">
        <f t="shared" si="25"/>
        <v>341</v>
      </c>
      <c r="G114">
        <f t="shared" si="23"/>
        <v>341</v>
      </c>
    </row>
    <row r="115" spans="1:7">
      <c r="A115">
        <v>665</v>
      </c>
      <c r="B115">
        <f t="shared" si="20"/>
        <v>247.77506112469439</v>
      </c>
      <c r="C115">
        <f t="shared" si="24"/>
        <v>247</v>
      </c>
      <c r="D115">
        <f t="shared" si="21"/>
        <v>247</v>
      </c>
      <c r="E115">
        <f t="shared" si="22"/>
        <v>344.13202933985332</v>
      </c>
      <c r="F115">
        <f t="shared" si="25"/>
        <v>344</v>
      </c>
      <c r="G115">
        <f t="shared" si="23"/>
        <v>344</v>
      </c>
    </row>
    <row r="116" spans="1:7">
      <c r="A116">
        <v>670</v>
      </c>
      <c r="B116">
        <f t="shared" si="20"/>
        <v>249.97555012224939</v>
      </c>
      <c r="C116">
        <f t="shared" si="24"/>
        <v>249</v>
      </c>
      <c r="D116">
        <f t="shared" si="21"/>
        <v>249</v>
      </c>
      <c r="E116">
        <f t="shared" si="22"/>
        <v>347.18826405867969</v>
      </c>
      <c r="F116">
        <f t="shared" si="25"/>
        <v>347</v>
      </c>
      <c r="G116">
        <f t="shared" si="23"/>
        <v>347</v>
      </c>
    </row>
    <row r="117" spans="1:7">
      <c r="A117">
        <v>675</v>
      </c>
      <c r="B117">
        <f t="shared" si="20"/>
        <v>252.17603911980441</v>
      </c>
      <c r="C117">
        <f t="shared" si="24"/>
        <v>252</v>
      </c>
      <c r="D117">
        <f t="shared" si="21"/>
        <v>252</v>
      </c>
      <c r="E117">
        <f t="shared" si="22"/>
        <v>350.24449877750612</v>
      </c>
      <c r="F117">
        <f t="shared" si="25"/>
        <v>350</v>
      </c>
      <c r="G117">
        <f t="shared" si="23"/>
        <v>350</v>
      </c>
    </row>
    <row r="118" spans="1:7">
      <c r="A118">
        <v>680</v>
      </c>
      <c r="B118">
        <f t="shared" si="20"/>
        <v>254.37652811735941</v>
      </c>
      <c r="C118">
        <f t="shared" si="24"/>
        <v>254</v>
      </c>
      <c r="D118">
        <f t="shared" si="21"/>
        <v>254</v>
      </c>
      <c r="E118">
        <f t="shared" si="22"/>
        <v>353.3007334963325</v>
      </c>
      <c r="F118">
        <f t="shared" si="25"/>
        <v>353</v>
      </c>
      <c r="G118">
        <f t="shared" si="23"/>
        <v>353</v>
      </c>
    </row>
    <row r="119" spans="1:7">
      <c r="A119">
        <v>685</v>
      </c>
      <c r="B119">
        <f t="shared" si="20"/>
        <v>256.57701711491444</v>
      </c>
      <c r="C119">
        <f t="shared" si="24"/>
        <v>256</v>
      </c>
      <c r="D119">
        <f t="shared" si="21"/>
        <v>256</v>
      </c>
      <c r="E119">
        <f t="shared" si="22"/>
        <v>356.35696821515893</v>
      </c>
      <c r="F119">
        <f t="shared" si="25"/>
        <v>356</v>
      </c>
      <c r="G119">
        <f t="shared" si="23"/>
        <v>356</v>
      </c>
    </row>
    <row r="120" spans="1:7">
      <c r="A120">
        <v>690</v>
      </c>
      <c r="B120">
        <f t="shared" si="20"/>
        <v>258.77750611246944</v>
      </c>
      <c r="C120">
        <f t="shared" si="24"/>
        <v>258</v>
      </c>
      <c r="D120">
        <f t="shared" si="21"/>
        <v>258</v>
      </c>
      <c r="E120">
        <f t="shared" si="22"/>
        <v>359.4132029339853</v>
      </c>
      <c r="F120">
        <f t="shared" si="25"/>
        <v>359</v>
      </c>
      <c r="G120">
        <f t="shared" si="23"/>
        <v>359</v>
      </c>
    </row>
    <row r="121" spans="1:7">
      <c r="A121">
        <v>695</v>
      </c>
      <c r="B121">
        <f t="shared" si="20"/>
        <v>260.97799511002444</v>
      </c>
      <c r="C121">
        <f t="shared" si="24"/>
        <v>260</v>
      </c>
      <c r="D121">
        <f t="shared" si="21"/>
        <v>260</v>
      </c>
      <c r="E121">
        <f t="shared" si="22"/>
        <v>362.46943765281173</v>
      </c>
      <c r="F121">
        <f t="shared" si="25"/>
        <v>362</v>
      </c>
      <c r="G121">
        <f t="shared" si="23"/>
        <v>362</v>
      </c>
    </row>
    <row r="122" spans="1:7">
      <c r="A122">
        <v>700</v>
      </c>
      <c r="B122">
        <f t="shared" si="20"/>
        <v>263.17848410757944</v>
      </c>
      <c r="C122">
        <f t="shared" si="24"/>
        <v>263</v>
      </c>
      <c r="D122">
        <f t="shared" si="21"/>
        <v>263</v>
      </c>
      <c r="E122">
        <f t="shared" si="22"/>
        <v>365.52567237163817</v>
      </c>
      <c r="F122">
        <f t="shared" si="25"/>
        <v>365</v>
      </c>
      <c r="G122">
        <f t="shared" si="23"/>
        <v>365</v>
      </c>
    </row>
    <row r="123" spans="1:7">
      <c r="A123">
        <v>705</v>
      </c>
      <c r="B123">
        <f t="shared" si="20"/>
        <v>265.37897310513449</v>
      </c>
      <c r="C123">
        <f t="shared" si="24"/>
        <v>265</v>
      </c>
      <c r="D123">
        <f t="shared" si="21"/>
        <v>265</v>
      </c>
      <c r="E123">
        <f t="shared" si="22"/>
        <v>368.58190709046454</v>
      </c>
      <c r="F123">
        <f t="shared" si="25"/>
        <v>368</v>
      </c>
      <c r="G123">
        <f t="shared" si="23"/>
        <v>368</v>
      </c>
    </row>
    <row r="124" spans="1:7">
      <c r="A124">
        <v>710</v>
      </c>
      <c r="B124">
        <f t="shared" si="20"/>
        <v>267.57946210268949</v>
      </c>
      <c r="C124">
        <f t="shared" si="24"/>
        <v>267</v>
      </c>
      <c r="D124">
        <f t="shared" si="21"/>
        <v>267</v>
      </c>
      <c r="E124">
        <f t="shared" si="22"/>
        <v>371.63814180929097</v>
      </c>
      <c r="F124">
        <f t="shared" si="25"/>
        <v>371</v>
      </c>
      <c r="G124">
        <f t="shared" si="23"/>
        <v>371</v>
      </c>
    </row>
    <row r="125" spans="1:7">
      <c r="A125">
        <v>715</v>
      </c>
      <c r="B125">
        <f t="shared" si="20"/>
        <v>269.77995110024449</v>
      </c>
      <c r="C125">
        <f t="shared" si="24"/>
        <v>269</v>
      </c>
      <c r="D125">
        <f t="shared" si="21"/>
        <v>269</v>
      </c>
      <c r="E125">
        <f t="shared" si="22"/>
        <v>374.69437652811735</v>
      </c>
      <c r="F125">
        <f t="shared" si="25"/>
        <v>374</v>
      </c>
      <c r="G125">
        <f t="shared" si="23"/>
        <v>374</v>
      </c>
    </row>
    <row r="126" spans="1:7">
      <c r="A126">
        <v>720</v>
      </c>
      <c r="B126">
        <f t="shared" si="20"/>
        <v>271.98044009779949</v>
      </c>
      <c r="C126">
        <f t="shared" si="24"/>
        <v>271</v>
      </c>
      <c r="D126">
        <f t="shared" si="21"/>
        <v>271</v>
      </c>
      <c r="E126">
        <f t="shared" si="22"/>
        <v>377.75061124694378</v>
      </c>
      <c r="F126">
        <f t="shared" si="25"/>
        <v>377</v>
      </c>
      <c r="G126">
        <f t="shared" si="23"/>
        <v>377</v>
      </c>
    </row>
    <row r="127" spans="1:7">
      <c r="A127">
        <v>725</v>
      </c>
      <c r="B127">
        <f t="shared" si="20"/>
        <v>274.18092909535454</v>
      </c>
      <c r="C127">
        <f t="shared" si="24"/>
        <v>274</v>
      </c>
      <c r="D127">
        <f t="shared" si="21"/>
        <v>274</v>
      </c>
      <c r="E127">
        <f t="shared" si="22"/>
        <v>380.80684596577015</v>
      </c>
      <c r="F127">
        <f t="shared" si="25"/>
        <v>380</v>
      </c>
      <c r="G127">
        <f t="shared" si="23"/>
        <v>380</v>
      </c>
    </row>
    <row r="128" spans="1:7">
      <c r="A128">
        <v>730</v>
      </c>
      <c r="B128">
        <f t="shared" si="20"/>
        <v>276.38141809290954</v>
      </c>
      <c r="C128">
        <f t="shared" si="24"/>
        <v>276</v>
      </c>
      <c r="D128">
        <f t="shared" si="21"/>
        <v>276</v>
      </c>
      <c r="E128">
        <f t="shared" si="22"/>
        <v>383.86308068459658</v>
      </c>
      <c r="F128">
        <f t="shared" si="25"/>
        <v>383</v>
      </c>
      <c r="G128">
        <f t="shared" si="23"/>
        <v>383</v>
      </c>
    </row>
    <row r="129" spans="1:7">
      <c r="A129">
        <v>735</v>
      </c>
      <c r="B129">
        <f t="shared" si="20"/>
        <v>278.58190709046454</v>
      </c>
      <c r="C129">
        <f t="shared" si="24"/>
        <v>278</v>
      </c>
      <c r="D129">
        <f t="shared" si="21"/>
        <v>278</v>
      </c>
      <c r="E129">
        <f t="shared" si="22"/>
        <v>386.91931540342296</v>
      </c>
      <c r="F129">
        <f t="shared" si="25"/>
        <v>386</v>
      </c>
      <c r="G129">
        <f t="shared" si="23"/>
        <v>386</v>
      </c>
    </row>
    <row r="130" spans="1:7">
      <c r="A130">
        <v>740</v>
      </c>
      <c r="B130">
        <f t="shared" si="20"/>
        <v>280.78239608801954</v>
      </c>
      <c r="C130">
        <f t="shared" si="24"/>
        <v>280</v>
      </c>
      <c r="D130">
        <f t="shared" si="21"/>
        <v>280</v>
      </c>
      <c r="E130">
        <f t="shared" si="22"/>
        <v>389.97555012224939</v>
      </c>
      <c r="F130">
        <f t="shared" si="25"/>
        <v>389</v>
      </c>
      <c r="G130">
        <f t="shared" si="23"/>
        <v>389</v>
      </c>
    </row>
    <row r="131" spans="1:7">
      <c r="A131">
        <v>745</v>
      </c>
      <c r="B131">
        <f t="shared" ref="B131:B166" si="32">(A131-102)*360/(920-102)</f>
        <v>282.98288508557459</v>
      </c>
      <c r="C131">
        <f t="shared" si="24"/>
        <v>282</v>
      </c>
      <c r="D131">
        <f t="shared" ref="D131:D166" si="33">QUOTIENT((A131-102)*360, 920-102)</f>
        <v>282</v>
      </c>
      <c r="E131">
        <f t="shared" ref="E131:E166" si="34">(A131-102)*500/(920-102)</f>
        <v>393.03178484107582</v>
      </c>
      <c r="F131">
        <f t="shared" si="25"/>
        <v>392</v>
      </c>
      <c r="G131">
        <f t="shared" ref="G131:G166" si="35">QUOTIENT((A131-102)*500, 920-102)</f>
        <v>393</v>
      </c>
    </row>
    <row r="132" spans="1:7">
      <c r="A132">
        <v>750</v>
      </c>
      <c r="B132">
        <f t="shared" si="32"/>
        <v>285.18337408312959</v>
      </c>
      <c r="C132">
        <f t="shared" ref="C132:C166" si="36">QUOTIENT((A132-102)*11, 25)</f>
        <v>285</v>
      </c>
      <c r="D132">
        <f t="shared" si="33"/>
        <v>285</v>
      </c>
      <c r="E132">
        <f t="shared" si="34"/>
        <v>396.08801955990219</v>
      </c>
      <c r="F132">
        <f t="shared" ref="F132:F166" si="37">QUOTIENT((A132-102)*11, 18)</f>
        <v>396</v>
      </c>
      <c r="G132">
        <f t="shared" si="35"/>
        <v>396</v>
      </c>
    </row>
    <row r="133" spans="1:7">
      <c r="A133">
        <v>755</v>
      </c>
      <c r="B133">
        <f t="shared" si="32"/>
        <v>287.38386308068459</v>
      </c>
      <c r="C133">
        <f t="shared" si="36"/>
        <v>287</v>
      </c>
      <c r="D133">
        <f t="shared" si="33"/>
        <v>287</v>
      </c>
      <c r="E133">
        <f t="shared" si="34"/>
        <v>399.14425427872862</v>
      </c>
      <c r="F133">
        <f t="shared" si="37"/>
        <v>399</v>
      </c>
      <c r="G133">
        <f t="shared" si="35"/>
        <v>399</v>
      </c>
    </row>
    <row r="134" spans="1:7">
      <c r="A134">
        <v>760</v>
      </c>
      <c r="B134">
        <f t="shared" si="32"/>
        <v>289.58435207823959</v>
      </c>
      <c r="C134">
        <f t="shared" si="36"/>
        <v>289</v>
      </c>
      <c r="D134">
        <f t="shared" si="33"/>
        <v>289</v>
      </c>
      <c r="E134">
        <f t="shared" si="34"/>
        <v>402.200488997555</v>
      </c>
      <c r="F134">
        <f t="shared" si="37"/>
        <v>402</v>
      </c>
      <c r="G134">
        <f t="shared" si="35"/>
        <v>402</v>
      </c>
    </row>
    <row r="135" spans="1:7">
      <c r="A135">
        <v>765</v>
      </c>
      <c r="B135">
        <f t="shared" si="32"/>
        <v>291.78484107579465</v>
      </c>
      <c r="C135">
        <f t="shared" si="36"/>
        <v>291</v>
      </c>
      <c r="D135">
        <f t="shared" si="33"/>
        <v>291</v>
      </c>
      <c r="E135">
        <f t="shared" si="34"/>
        <v>405.25672371638143</v>
      </c>
      <c r="F135">
        <f t="shared" si="37"/>
        <v>405</v>
      </c>
      <c r="G135">
        <f t="shared" si="35"/>
        <v>405</v>
      </c>
    </row>
    <row r="136" spans="1:7">
      <c r="A136">
        <v>770</v>
      </c>
      <c r="B136">
        <f t="shared" si="32"/>
        <v>293.98533007334964</v>
      </c>
      <c r="C136">
        <f t="shared" si="36"/>
        <v>293</v>
      </c>
      <c r="D136">
        <f t="shared" si="33"/>
        <v>293</v>
      </c>
      <c r="E136">
        <f t="shared" si="34"/>
        <v>408.3129584352078</v>
      </c>
      <c r="F136">
        <f t="shared" si="37"/>
        <v>408</v>
      </c>
      <c r="G136">
        <f t="shared" si="35"/>
        <v>408</v>
      </c>
    </row>
    <row r="137" spans="1:7">
      <c r="A137">
        <v>775</v>
      </c>
      <c r="B137">
        <f t="shared" si="32"/>
        <v>296.18581907090464</v>
      </c>
      <c r="C137">
        <f t="shared" si="36"/>
        <v>296</v>
      </c>
      <c r="D137">
        <f t="shared" si="33"/>
        <v>296</v>
      </c>
      <c r="E137">
        <f t="shared" si="34"/>
        <v>411.36919315403424</v>
      </c>
      <c r="F137">
        <f t="shared" si="37"/>
        <v>411</v>
      </c>
      <c r="G137">
        <f t="shared" si="35"/>
        <v>411</v>
      </c>
    </row>
    <row r="138" spans="1:7">
      <c r="A138">
        <v>780</v>
      </c>
      <c r="B138">
        <f t="shared" si="32"/>
        <v>298.38630806845964</v>
      </c>
      <c r="C138">
        <f t="shared" si="36"/>
        <v>298</v>
      </c>
      <c r="D138">
        <f t="shared" si="33"/>
        <v>298</v>
      </c>
      <c r="E138">
        <f t="shared" si="34"/>
        <v>414.42542787286061</v>
      </c>
      <c r="F138">
        <f t="shared" si="37"/>
        <v>414</v>
      </c>
      <c r="G138">
        <f t="shared" si="35"/>
        <v>414</v>
      </c>
    </row>
    <row r="139" spans="1:7">
      <c r="A139">
        <v>785</v>
      </c>
      <c r="B139">
        <f t="shared" si="32"/>
        <v>300.5867970660147</v>
      </c>
      <c r="C139">
        <f t="shared" si="36"/>
        <v>300</v>
      </c>
      <c r="D139">
        <f t="shared" si="33"/>
        <v>300</v>
      </c>
      <c r="E139">
        <f t="shared" si="34"/>
        <v>417.48166259168704</v>
      </c>
      <c r="F139">
        <f t="shared" si="37"/>
        <v>417</v>
      </c>
      <c r="G139">
        <f t="shared" si="35"/>
        <v>417</v>
      </c>
    </row>
    <row r="140" spans="1:7">
      <c r="A140">
        <v>790</v>
      </c>
      <c r="B140">
        <f t="shared" si="32"/>
        <v>302.7872860635697</v>
      </c>
      <c r="C140">
        <f t="shared" si="36"/>
        <v>302</v>
      </c>
      <c r="D140">
        <f t="shared" si="33"/>
        <v>302</v>
      </c>
      <c r="E140">
        <f t="shared" si="34"/>
        <v>420.53789731051347</v>
      </c>
      <c r="F140">
        <f t="shared" si="37"/>
        <v>420</v>
      </c>
      <c r="G140">
        <f t="shared" si="35"/>
        <v>420</v>
      </c>
    </row>
    <row r="141" spans="1:7">
      <c r="A141">
        <v>795</v>
      </c>
      <c r="B141">
        <f t="shared" si="32"/>
        <v>304.98777506112469</v>
      </c>
      <c r="C141">
        <f t="shared" si="36"/>
        <v>304</v>
      </c>
      <c r="D141">
        <f t="shared" si="33"/>
        <v>304</v>
      </c>
      <c r="E141">
        <f t="shared" si="34"/>
        <v>423.59413202933985</v>
      </c>
      <c r="F141">
        <f t="shared" si="37"/>
        <v>423</v>
      </c>
      <c r="G141">
        <f t="shared" si="35"/>
        <v>423</v>
      </c>
    </row>
    <row r="142" spans="1:7">
      <c r="A142">
        <v>800</v>
      </c>
      <c r="B142">
        <f t="shared" si="32"/>
        <v>307.18826405867969</v>
      </c>
      <c r="C142">
        <f t="shared" si="36"/>
        <v>307</v>
      </c>
      <c r="D142">
        <f t="shared" si="33"/>
        <v>307</v>
      </c>
      <c r="E142">
        <f t="shared" si="34"/>
        <v>426.65036674816628</v>
      </c>
      <c r="F142">
        <f t="shared" si="37"/>
        <v>426</v>
      </c>
      <c r="G142">
        <f t="shared" si="35"/>
        <v>426</v>
      </c>
    </row>
    <row r="143" spans="1:7">
      <c r="A143">
        <v>805</v>
      </c>
      <c r="B143">
        <f t="shared" si="32"/>
        <v>309.38875305623469</v>
      </c>
      <c r="C143">
        <f t="shared" si="36"/>
        <v>309</v>
      </c>
      <c r="D143">
        <f t="shared" si="33"/>
        <v>309</v>
      </c>
      <c r="E143">
        <f t="shared" si="34"/>
        <v>429.70660146699265</v>
      </c>
      <c r="F143">
        <f t="shared" si="37"/>
        <v>429</v>
      </c>
      <c r="G143">
        <f t="shared" si="35"/>
        <v>429</v>
      </c>
    </row>
    <row r="144" spans="1:7">
      <c r="A144">
        <v>810</v>
      </c>
      <c r="B144">
        <f t="shared" si="32"/>
        <v>311.58924205378975</v>
      </c>
      <c r="C144">
        <f t="shared" si="36"/>
        <v>311</v>
      </c>
      <c r="D144">
        <f t="shared" si="33"/>
        <v>311</v>
      </c>
      <c r="E144">
        <f t="shared" si="34"/>
        <v>432.76283618581908</v>
      </c>
      <c r="F144">
        <f t="shared" si="37"/>
        <v>432</v>
      </c>
      <c r="G144">
        <f t="shared" si="35"/>
        <v>432</v>
      </c>
    </row>
    <row r="145" spans="1:7">
      <c r="A145">
        <v>815</v>
      </c>
      <c r="B145">
        <f t="shared" si="32"/>
        <v>313.78973105134475</v>
      </c>
      <c r="C145">
        <f t="shared" si="36"/>
        <v>313</v>
      </c>
      <c r="D145">
        <f t="shared" si="33"/>
        <v>313</v>
      </c>
      <c r="E145">
        <f t="shared" si="34"/>
        <v>435.81907090464546</v>
      </c>
      <c r="F145">
        <f t="shared" si="37"/>
        <v>435</v>
      </c>
      <c r="G145">
        <f t="shared" si="35"/>
        <v>435</v>
      </c>
    </row>
    <row r="146" spans="1:7">
      <c r="A146">
        <v>820</v>
      </c>
      <c r="B146">
        <f t="shared" si="32"/>
        <v>315.99022004889974</v>
      </c>
      <c r="C146">
        <f t="shared" si="36"/>
        <v>315</v>
      </c>
      <c r="D146">
        <f t="shared" si="33"/>
        <v>315</v>
      </c>
      <c r="E146">
        <f t="shared" si="34"/>
        <v>438.87530562347189</v>
      </c>
      <c r="F146">
        <f t="shared" si="37"/>
        <v>438</v>
      </c>
      <c r="G146">
        <f t="shared" si="35"/>
        <v>438</v>
      </c>
    </row>
    <row r="147" spans="1:7">
      <c r="A147">
        <v>825</v>
      </c>
      <c r="B147">
        <f t="shared" si="32"/>
        <v>318.19070904645474</v>
      </c>
      <c r="C147">
        <f t="shared" si="36"/>
        <v>318</v>
      </c>
      <c r="D147">
        <f t="shared" si="33"/>
        <v>318</v>
      </c>
      <c r="E147">
        <f t="shared" si="34"/>
        <v>441.93154034229826</v>
      </c>
      <c r="F147">
        <f t="shared" si="37"/>
        <v>441</v>
      </c>
      <c r="G147">
        <f t="shared" si="35"/>
        <v>441</v>
      </c>
    </row>
    <row r="148" spans="1:7">
      <c r="A148">
        <v>830</v>
      </c>
      <c r="B148">
        <f t="shared" si="32"/>
        <v>320.3911980440098</v>
      </c>
      <c r="C148">
        <f t="shared" si="36"/>
        <v>320</v>
      </c>
      <c r="D148">
        <f t="shared" si="33"/>
        <v>320</v>
      </c>
      <c r="E148">
        <f t="shared" si="34"/>
        <v>444.98777506112469</v>
      </c>
      <c r="F148">
        <f t="shared" si="37"/>
        <v>444</v>
      </c>
      <c r="G148">
        <f t="shared" si="35"/>
        <v>444</v>
      </c>
    </row>
    <row r="149" spans="1:7">
      <c r="A149">
        <v>835</v>
      </c>
      <c r="B149">
        <f t="shared" si="32"/>
        <v>322.5916870415648</v>
      </c>
      <c r="C149">
        <f t="shared" si="36"/>
        <v>322</v>
      </c>
      <c r="D149">
        <f t="shared" si="33"/>
        <v>322</v>
      </c>
      <c r="E149">
        <f t="shared" si="34"/>
        <v>448.04400977995112</v>
      </c>
      <c r="F149">
        <f t="shared" si="37"/>
        <v>447</v>
      </c>
      <c r="G149">
        <f t="shared" si="35"/>
        <v>448</v>
      </c>
    </row>
    <row r="150" spans="1:7">
      <c r="A150">
        <v>840</v>
      </c>
      <c r="B150">
        <f t="shared" si="32"/>
        <v>324.79217603911979</v>
      </c>
      <c r="C150">
        <f t="shared" si="36"/>
        <v>324</v>
      </c>
      <c r="D150">
        <f t="shared" si="33"/>
        <v>324</v>
      </c>
      <c r="E150">
        <f t="shared" si="34"/>
        <v>451.1002444987775</v>
      </c>
      <c r="F150">
        <f t="shared" si="37"/>
        <v>451</v>
      </c>
      <c r="G150">
        <f t="shared" si="35"/>
        <v>451</v>
      </c>
    </row>
    <row r="151" spans="1:7">
      <c r="A151">
        <v>845</v>
      </c>
      <c r="B151">
        <f t="shared" si="32"/>
        <v>326.99266503667479</v>
      </c>
      <c r="C151">
        <f t="shared" si="36"/>
        <v>326</v>
      </c>
      <c r="D151">
        <f t="shared" si="33"/>
        <v>326</v>
      </c>
      <c r="E151">
        <f t="shared" si="34"/>
        <v>454.15647921760393</v>
      </c>
      <c r="F151">
        <f t="shared" si="37"/>
        <v>454</v>
      </c>
      <c r="G151">
        <f t="shared" si="35"/>
        <v>454</v>
      </c>
    </row>
    <row r="152" spans="1:7">
      <c r="A152">
        <v>850</v>
      </c>
      <c r="B152">
        <f t="shared" si="32"/>
        <v>329.19315403422985</v>
      </c>
      <c r="C152">
        <f t="shared" si="36"/>
        <v>329</v>
      </c>
      <c r="D152">
        <f t="shared" si="33"/>
        <v>329</v>
      </c>
      <c r="E152">
        <f t="shared" si="34"/>
        <v>457.2127139364303</v>
      </c>
      <c r="F152">
        <f t="shared" si="37"/>
        <v>457</v>
      </c>
      <c r="G152">
        <f t="shared" si="35"/>
        <v>457</v>
      </c>
    </row>
    <row r="153" spans="1:7">
      <c r="A153">
        <v>855</v>
      </c>
      <c r="B153">
        <f t="shared" si="32"/>
        <v>331.39364303178485</v>
      </c>
      <c r="C153">
        <f t="shared" si="36"/>
        <v>331</v>
      </c>
      <c r="D153">
        <f t="shared" si="33"/>
        <v>331</v>
      </c>
      <c r="E153">
        <f t="shared" si="34"/>
        <v>460.26894865525674</v>
      </c>
      <c r="F153">
        <f t="shared" si="37"/>
        <v>460</v>
      </c>
      <c r="G153">
        <f t="shared" si="35"/>
        <v>460</v>
      </c>
    </row>
    <row r="154" spans="1:7">
      <c r="A154">
        <v>860</v>
      </c>
      <c r="B154">
        <f t="shared" si="32"/>
        <v>333.59413202933985</v>
      </c>
      <c r="C154">
        <f t="shared" si="36"/>
        <v>333</v>
      </c>
      <c r="D154">
        <f t="shared" si="33"/>
        <v>333</v>
      </c>
      <c r="E154">
        <f t="shared" si="34"/>
        <v>463.32518337408311</v>
      </c>
      <c r="F154">
        <f t="shared" si="37"/>
        <v>463</v>
      </c>
      <c r="G154">
        <f t="shared" si="35"/>
        <v>463</v>
      </c>
    </row>
    <row r="155" spans="1:7">
      <c r="A155">
        <v>865</v>
      </c>
      <c r="B155">
        <f t="shared" si="32"/>
        <v>335.79462102689484</v>
      </c>
      <c r="C155">
        <f t="shared" si="36"/>
        <v>335</v>
      </c>
      <c r="D155">
        <f t="shared" si="33"/>
        <v>335</v>
      </c>
      <c r="E155">
        <f t="shared" si="34"/>
        <v>466.38141809290954</v>
      </c>
      <c r="F155">
        <f t="shared" si="37"/>
        <v>466</v>
      </c>
      <c r="G155">
        <f t="shared" si="35"/>
        <v>466</v>
      </c>
    </row>
    <row r="156" spans="1:7">
      <c r="A156">
        <v>870</v>
      </c>
      <c r="B156">
        <f t="shared" si="32"/>
        <v>337.9951100244499</v>
      </c>
      <c r="C156">
        <f t="shared" si="36"/>
        <v>337</v>
      </c>
      <c r="D156">
        <f t="shared" si="33"/>
        <v>337</v>
      </c>
      <c r="E156">
        <f t="shared" si="34"/>
        <v>469.43765281173592</v>
      </c>
      <c r="F156">
        <f t="shared" si="37"/>
        <v>469</v>
      </c>
      <c r="G156">
        <f t="shared" si="35"/>
        <v>469</v>
      </c>
    </row>
    <row r="157" spans="1:7">
      <c r="A157">
        <v>875</v>
      </c>
      <c r="B157">
        <f t="shared" si="32"/>
        <v>340.1955990220049</v>
      </c>
      <c r="C157">
        <f t="shared" si="36"/>
        <v>340</v>
      </c>
      <c r="D157">
        <f t="shared" si="33"/>
        <v>340</v>
      </c>
      <c r="E157">
        <f t="shared" si="34"/>
        <v>472.49388753056235</v>
      </c>
      <c r="F157">
        <f t="shared" si="37"/>
        <v>472</v>
      </c>
      <c r="G157">
        <f t="shared" si="35"/>
        <v>472</v>
      </c>
    </row>
    <row r="158" spans="1:7">
      <c r="A158">
        <v>880</v>
      </c>
      <c r="B158">
        <f t="shared" si="32"/>
        <v>342.3960880195599</v>
      </c>
      <c r="C158">
        <f t="shared" si="36"/>
        <v>342</v>
      </c>
      <c r="D158">
        <f t="shared" si="33"/>
        <v>342</v>
      </c>
      <c r="E158">
        <f t="shared" si="34"/>
        <v>475.55012224938878</v>
      </c>
      <c r="F158">
        <f t="shared" si="37"/>
        <v>475</v>
      </c>
      <c r="G158">
        <f t="shared" si="35"/>
        <v>475</v>
      </c>
    </row>
    <row r="159" spans="1:7">
      <c r="A159">
        <v>885</v>
      </c>
      <c r="B159">
        <f t="shared" si="32"/>
        <v>344.5965770171149</v>
      </c>
      <c r="C159">
        <f t="shared" si="36"/>
        <v>344</v>
      </c>
      <c r="D159">
        <f t="shared" si="33"/>
        <v>344</v>
      </c>
      <c r="E159">
        <f t="shared" si="34"/>
        <v>478.60635696821515</v>
      </c>
      <c r="F159">
        <f t="shared" si="37"/>
        <v>478</v>
      </c>
      <c r="G159">
        <f t="shared" si="35"/>
        <v>478</v>
      </c>
    </row>
    <row r="160" spans="1:7">
      <c r="A160">
        <v>890</v>
      </c>
      <c r="B160">
        <f t="shared" si="32"/>
        <v>346.79706601466995</v>
      </c>
      <c r="C160">
        <f t="shared" si="36"/>
        <v>346</v>
      </c>
      <c r="D160">
        <f t="shared" si="33"/>
        <v>346</v>
      </c>
      <c r="E160">
        <f t="shared" si="34"/>
        <v>481.66259168704158</v>
      </c>
      <c r="F160">
        <f t="shared" si="37"/>
        <v>481</v>
      </c>
      <c r="G160">
        <f t="shared" si="35"/>
        <v>481</v>
      </c>
    </row>
    <row r="161" spans="1:7">
      <c r="A161">
        <v>895</v>
      </c>
      <c r="B161">
        <f t="shared" si="32"/>
        <v>348.99755501222495</v>
      </c>
      <c r="C161">
        <f t="shared" si="36"/>
        <v>348</v>
      </c>
      <c r="D161">
        <f t="shared" si="33"/>
        <v>348</v>
      </c>
      <c r="E161">
        <f t="shared" si="34"/>
        <v>484.71882640586796</v>
      </c>
      <c r="F161">
        <f t="shared" si="37"/>
        <v>484</v>
      </c>
      <c r="G161">
        <f t="shared" si="35"/>
        <v>484</v>
      </c>
    </row>
    <row r="162" spans="1:7">
      <c r="A162">
        <v>900</v>
      </c>
      <c r="B162">
        <f t="shared" si="32"/>
        <v>351.19804400977995</v>
      </c>
      <c r="C162">
        <f t="shared" si="36"/>
        <v>351</v>
      </c>
      <c r="D162">
        <f t="shared" si="33"/>
        <v>351</v>
      </c>
      <c r="E162">
        <f t="shared" si="34"/>
        <v>487.77506112469439</v>
      </c>
      <c r="F162">
        <f t="shared" si="37"/>
        <v>487</v>
      </c>
      <c r="G162">
        <f t="shared" si="35"/>
        <v>487</v>
      </c>
    </row>
    <row r="163" spans="1:7">
      <c r="A163">
        <v>905</v>
      </c>
      <c r="B163">
        <f t="shared" si="32"/>
        <v>353.39853300733495</v>
      </c>
      <c r="C163">
        <f t="shared" si="36"/>
        <v>353</v>
      </c>
      <c r="D163">
        <f t="shared" si="33"/>
        <v>353</v>
      </c>
      <c r="E163">
        <f t="shared" si="34"/>
        <v>490.83129584352076</v>
      </c>
      <c r="F163">
        <f t="shared" si="37"/>
        <v>490</v>
      </c>
      <c r="G163">
        <f t="shared" si="35"/>
        <v>490</v>
      </c>
    </row>
    <row r="164" spans="1:7">
      <c r="A164">
        <v>910</v>
      </c>
      <c r="B164">
        <f t="shared" si="32"/>
        <v>355.59902200489</v>
      </c>
      <c r="C164">
        <f t="shared" si="36"/>
        <v>355</v>
      </c>
      <c r="D164">
        <f t="shared" si="33"/>
        <v>355</v>
      </c>
      <c r="E164">
        <f t="shared" si="34"/>
        <v>493.88753056234719</v>
      </c>
      <c r="F164">
        <f t="shared" si="37"/>
        <v>493</v>
      </c>
      <c r="G164">
        <f t="shared" si="35"/>
        <v>493</v>
      </c>
    </row>
    <row r="165" spans="1:7">
      <c r="A165">
        <v>915</v>
      </c>
      <c r="B165">
        <f t="shared" si="32"/>
        <v>357.799511002445</v>
      </c>
      <c r="C165">
        <f t="shared" si="36"/>
        <v>357</v>
      </c>
      <c r="D165">
        <f t="shared" si="33"/>
        <v>357</v>
      </c>
      <c r="E165">
        <f t="shared" si="34"/>
        <v>496.94376528117357</v>
      </c>
      <c r="F165">
        <f t="shared" si="37"/>
        <v>496</v>
      </c>
      <c r="G165">
        <f t="shared" si="35"/>
        <v>496</v>
      </c>
    </row>
    <row r="166" spans="1:7">
      <c r="A166">
        <v>920</v>
      </c>
      <c r="B166">
        <f t="shared" si="32"/>
        <v>360</v>
      </c>
      <c r="C166">
        <f t="shared" si="36"/>
        <v>359</v>
      </c>
      <c r="D166">
        <f t="shared" si="33"/>
        <v>360</v>
      </c>
      <c r="E166">
        <f t="shared" si="34"/>
        <v>500</v>
      </c>
      <c r="F166">
        <f t="shared" si="37"/>
        <v>499</v>
      </c>
      <c r="G166">
        <f t="shared" si="35"/>
        <v>500</v>
      </c>
    </row>
  </sheetData>
  <sortState ref="H16:K86">
    <sortCondition ref="K16:K8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3" sqref="B3"/>
    </sheetView>
  </sheetViews>
  <sheetFormatPr baseColWidth="10" defaultRowHeight="15" x14ac:dyDescent="0"/>
  <cols>
    <col min="1" max="1" width="19.85546875" bestFit="1" customWidth="1"/>
    <col min="3" max="3" width="12.5703125" customWidth="1"/>
  </cols>
  <sheetData>
    <row r="1" spans="1:6">
      <c r="C1" t="s">
        <v>6</v>
      </c>
    </row>
    <row r="2" spans="1:6">
      <c r="A2" t="s">
        <v>4</v>
      </c>
      <c r="B2">
        <f>360/(920-102)</f>
        <v>0.44009779951100242</v>
      </c>
      <c r="C2" s="1">
        <f>B2^-1</f>
        <v>2.2722222222222221</v>
      </c>
    </row>
    <row r="3" spans="1:6">
      <c r="A3" t="s">
        <v>5</v>
      </c>
      <c r="B3">
        <f>500/(920-102)</f>
        <v>0.61124694376528121</v>
      </c>
      <c r="C3" s="1">
        <f>B3^-1</f>
        <v>1.6359999999999999</v>
      </c>
      <c r="D3" s="1">
        <f>(C3-FLOOR(C3,1))^-1</f>
        <v>1.5723270440251575</v>
      </c>
      <c r="E3" s="1">
        <f>(D3-FLOOR(D3,1))^-1</f>
        <v>1.7472527472527464</v>
      </c>
      <c r="F3" s="1">
        <f>(E3-FLOOR(E3,1))^-1</f>
        <v>1.3382352941176485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continued fractions</vt:lpstr>
    </vt:vector>
  </TitlesOfParts>
  <Company>University of California, Los Angeles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Cooper</dc:creator>
  <cp:lastModifiedBy>Aaron Cooper</cp:lastModifiedBy>
  <dcterms:created xsi:type="dcterms:W3CDTF">2016-03-28T05:31:53Z</dcterms:created>
  <dcterms:modified xsi:type="dcterms:W3CDTF">2016-04-14T00:44:14Z</dcterms:modified>
</cp:coreProperties>
</file>