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docs.live.net/b5912a7e81f84211/ITSW 2313/Module 1/"/>
    </mc:Choice>
  </mc:AlternateContent>
  <xr:revisionPtr revIDLastSave="0" documentId="8_{8C3CF9BE-A47B-4539-AADE-8C945517D22C}" xr6:coauthVersionLast="47" xr6:coauthVersionMax="47" xr10:uidLastSave="{00000000-0000-0000-0000-000000000000}"/>
  <bookViews>
    <workbookView xWindow="-120" yWindow="-120" windowWidth="29040" windowHeight="15720" activeTab="1" xr2:uid="{00000000-000D-0000-FFFF-FFFF00000000}"/>
  </bookViews>
  <sheets>
    <sheet name="Graded Summary Report" sheetId="7" r:id="rId1"/>
    <sheet name="Budget Summar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 l="1"/>
  <c r="G14" i="1"/>
  <c r="G13" i="1"/>
  <c r="G12" i="1"/>
  <c r="G11" i="1"/>
  <c r="G10" i="1"/>
  <c r="B7" i="1"/>
  <c r="G5" i="1"/>
  <c r="E15" i="1"/>
  <c r="D15" i="1"/>
  <c r="C15" i="1"/>
  <c r="B15" i="1"/>
  <c r="E7" i="1"/>
  <c r="C20" i="1"/>
  <c r="D20" i="1"/>
  <c r="E20" i="1"/>
  <c r="B20" i="1"/>
  <c r="C7" i="1"/>
  <c r="D7" i="1"/>
  <c r="E11" i="1"/>
  <c r="E12" i="1"/>
  <c r="E13" i="1"/>
  <c r="E10" i="1"/>
  <c r="E14" i="1" s="1"/>
  <c r="F14" i="1"/>
  <c r="C14" i="1"/>
  <c r="D14" i="1"/>
  <c r="B14" i="1"/>
  <c r="G20" i="1"/>
  <c r="E19" i="1"/>
  <c r="G19" i="1"/>
  <c r="G7" i="1"/>
  <c r="E6" i="1"/>
  <c r="G6" i="1"/>
  <c r="E18" i="1"/>
  <c r="G18" i="1"/>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Grading Engine</author>
  </authors>
  <commentList>
    <comment ref="I1" authorId="0" shapeId="0" xr:uid="{00000000-0006-0000-0200-000001000000}">
      <text>
        <r>
          <rPr>
            <b/>
            <sz val="9"/>
            <color indexed="81"/>
            <rFont val="Tahoma"/>
            <charset val="1"/>
          </rPr>
          <t>Grading Error:</t>
        </r>
        <r>
          <rPr>
            <sz val="9"/>
            <color indexed="81"/>
            <rFont val="Tahoma"/>
            <charset val="1"/>
          </rPr>
          <t xml:space="preserve">
Step 11: The Budget Summary worksheet should contain a Pie chart based on the values in the range E9:E13.</t>
        </r>
      </text>
    </comment>
  </commentList>
</comments>
</file>

<file path=xl/sharedStrings.xml><?xml version="1.0" encoding="utf-8"?>
<sst xmlns="http://schemas.openxmlformats.org/spreadsheetml/2006/main" count="96" uniqueCount="84">
  <si>
    <t>New Era Medical</t>
  </si>
  <si>
    <t>Revenue</t>
  </si>
  <si>
    <t>Budget Summary - Pennsylvania Center</t>
  </si>
  <si>
    <t>Profit and Loss Summary</t>
  </si>
  <si>
    <t>Quarter 1</t>
  </si>
  <si>
    <t>Year to Date</t>
  </si>
  <si>
    <t>Variance</t>
  </si>
  <si>
    <t>Target</t>
  </si>
  <si>
    <t>Gross margin</t>
  </si>
  <si>
    <t>Regional Sales</t>
  </si>
  <si>
    <t>Northeast</t>
  </si>
  <si>
    <t>Southeast</t>
  </si>
  <si>
    <t>Central</t>
  </si>
  <si>
    <t>West</t>
  </si>
  <si>
    <t>Expenses</t>
  </si>
  <si>
    <t>Quarter 2</t>
  </si>
  <si>
    <t>Quarter 3</t>
  </si>
  <si>
    <t>General expenses</t>
  </si>
  <si>
    <t>Operating profit/loss</t>
  </si>
  <si>
    <t>Operating margin</t>
  </si>
  <si>
    <t>Gross profit</t>
  </si>
  <si>
    <t>Revenue per salesperson</t>
  </si>
  <si>
    <t>Total</t>
  </si>
  <si>
    <t>Number of SalesPeople:</t>
  </si>
  <si>
    <t>Matthew Arceneaux</t>
  </si>
  <si>
    <r>
      <rPr>
        <sz val="11"/>
        <color rgb="FF4B4C4C"/>
        <rFont val="Century Gothic"/>
        <family val="2"/>
      </rPr>
      <t xml:space="preserve">SUBMISSION #2 | SCORE IS: </t>
    </r>
    <r>
      <rPr>
        <b/>
        <sz val="11"/>
        <color rgb="FF4B4C4C"/>
        <rFont val="Century Gothic"/>
        <family val="2"/>
      </rPr>
      <t>98</t>
    </r>
    <r>
      <rPr>
        <sz val="11"/>
        <color rgb="FF4B4C4C"/>
        <rFont val="Century Gothic"/>
        <family val="2"/>
      </rPr>
      <t xml:space="preserve"> OUT OF </t>
    </r>
    <r>
      <rPr>
        <b/>
        <sz val="11"/>
        <color rgb="FF4B4C4C"/>
        <rFont val="Century Gothic"/>
        <family val="2"/>
      </rPr>
      <t>100</t>
    </r>
  </si>
  <si>
    <t>GE ver. 17.5.0-rc0000</t>
  </si>
  <si>
    <t>1.</t>
  </si>
  <si>
    <r>
      <rPr>
        <sz val="11"/>
        <color rgb="FF000000"/>
        <rFont val="Century Gothic"/>
      </rPr>
      <t xml:space="preserve">Josh Bartel is the senior director of the Pennsylvania field office for New Era Medical, a global company that manufactures medical equipment. He has created a worksheet summarizing the revenue and expenses for the first three quarters of the year. He asks for your help in determining what the Pennsylvania office must do to meet its targeted profit goals in the fourth quarter. </t>
    </r>
    <r>
      <rPr>
        <sz val="11"/>
        <color rgb="FF000000"/>
        <rFont val="Century Gothic"/>
      </rPr>
      <t xml:space="preserve">
</t>
    </r>
    <r>
      <rPr>
        <sz val="11"/>
        <color rgb="FF000000"/>
        <rFont val="Century Gothic"/>
      </rPr>
      <t xml:space="preserve">Go to the </t>
    </r>
    <r>
      <rPr>
        <i/>
        <sz val="11"/>
        <color rgb="FF000000"/>
        <rFont val="Century Gothic"/>
      </rPr>
      <t>Budget Summary</t>
    </r>
    <r>
      <rPr>
        <sz val="11"/>
        <color rgb="FF000000"/>
        <rFont val="Century Gothic"/>
      </rPr>
      <t xml:space="preserve"> worksheet. Cut the "New Era Medical" worksheet title and paste it in cell A1 to display the title in its expected location.</t>
    </r>
  </si>
  <si>
    <t>8/8</t>
  </si>
  <si>
    <t>Cut and paste a value.</t>
  </si>
  <si>
    <t>2.</t>
  </si>
  <si>
    <r>
      <rPr>
        <sz val="11"/>
        <color rgb="FF000000"/>
        <rFont val="Century Gothic"/>
      </rPr>
      <t xml:space="preserve">In cell E2, edit the text so that the complete text appears as </t>
    </r>
    <r>
      <rPr>
        <b/>
        <sz val="11"/>
        <color rgb="FF000000"/>
        <rFont val="Century Gothic"/>
      </rPr>
      <t>Number of salespeople:</t>
    </r>
  </si>
  <si>
    <t>8/8</t>
  </si>
  <si>
    <t>Update a value in a cell.</t>
  </si>
  <si>
    <t>3.</t>
  </si>
  <si>
    <r>
      <rPr>
        <sz val="11"/>
        <color rgb="FF000000"/>
        <rFont val="Century Gothic"/>
      </rPr>
      <t xml:space="preserve">Enter </t>
    </r>
    <r>
      <rPr>
        <b/>
        <sz val="11"/>
        <color rgb="FF000000"/>
        <rFont val="Century Gothic"/>
      </rPr>
      <t>Quarter 2</t>
    </r>
    <r>
      <rPr>
        <sz val="11"/>
        <color rgb="FF000000"/>
        <rFont val="Century Gothic"/>
      </rPr>
      <t xml:space="preserve"> in cell C4 and </t>
    </r>
    <r>
      <rPr>
        <b/>
        <sz val="11"/>
        <color rgb="FF000000"/>
        <rFont val="Century Gothic"/>
      </rPr>
      <t>Quarter 3</t>
    </r>
    <r>
      <rPr>
        <sz val="11"/>
        <color rgb="FF000000"/>
        <rFont val="Century Gothic"/>
      </rPr>
      <t xml:space="preserve"> in cell D4.</t>
    </r>
  </si>
  <si>
    <t>8/8</t>
  </si>
  <si>
    <t>Enter values in cells.</t>
  </si>
  <si>
    <t>4.</t>
  </si>
  <si>
    <r>
      <rPr>
        <sz val="11"/>
        <color rgb="FF000000"/>
        <rFont val="Century Gothic"/>
      </rPr>
      <t>In cell G5, enter a formula without a function that subtracts the target revenue from the year-to-date revenue to determine how much revenue the field office must earn in Quarter 4 to reach its target for the year.</t>
    </r>
  </si>
  <si>
    <t>8/8</t>
  </si>
  <si>
    <t>Create a formula.</t>
  </si>
  <si>
    <t>5.</t>
  </si>
  <si>
    <r>
      <rPr>
        <sz val="11"/>
        <color rgb="FF000000"/>
        <rFont val="Century Gothic"/>
      </rPr>
      <t>Josh wants to calculate the gross margin for Quarters 1–3 and the year to date. Provide this information as follows:</t>
    </r>
    <r>
      <rPr>
        <sz val="11"/>
        <color rgb="FF000000"/>
        <rFont val="Century Gothic"/>
      </rPr>
      <t xml:space="preserve">
</t>
    </r>
    <r>
      <rPr>
        <sz val="11"/>
        <color rgb="FF000000"/>
        <rFont val="Century Gothic"/>
      </rPr>
      <t>a. In cell B7, enter a formula without a function that divides the gross profit for Quarter 1 by the revenue in Quarter 1.</t>
    </r>
    <r>
      <rPr>
        <sz val="11"/>
        <color rgb="FF000000"/>
        <rFont val="Century Gothic"/>
      </rPr>
      <t xml:space="preserve">
</t>
    </r>
    <r>
      <rPr>
        <sz val="11"/>
        <color rgb="FF000000"/>
        <rFont val="Century Gothic"/>
      </rPr>
      <t>b. Fill the Gross margin cell range with the formula in cell B7 to find the gross margin for Quarters 2 and 3 and for the year to date.</t>
    </r>
  </si>
  <si>
    <t>8/8</t>
  </si>
  <si>
    <t>Create a formula.</t>
  </si>
  <si>
    <t>Copy a formula into a range.</t>
  </si>
  <si>
    <t>6.</t>
  </si>
  <si>
    <r>
      <rPr>
        <sz val="11"/>
        <color rgb="FF000000"/>
        <rFont val="Century Gothic"/>
      </rPr>
      <t>Josh needs to sum the sales for each Pennsylvania region for the year to date. Provide this information as follows:</t>
    </r>
    <r>
      <rPr>
        <sz val="11"/>
        <color rgb="FF000000"/>
        <rFont val="Century Gothic"/>
      </rPr>
      <t xml:space="preserve">
</t>
    </r>
    <r>
      <rPr>
        <sz val="11"/>
        <color rgb="FF000000"/>
        <rFont val="Century Gothic"/>
      </rPr>
      <t>a. In cell E10, enter a formula that uses the proper function to total the three quarters of regional sales data for the Northeast region to calculate the year-to-date sales.</t>
    </r>
    <r>
      <rPr>
        <sz val="11"/>
        <color rgb="FF000000"/>
        <rFont val="Century Gothic"/>
      </rPr>
      <t xml:space="preserve">
</t>
    </r>
    <r>
      <rPr>
        <sz val="11"/>
        <color rgb="FF000000"/>
        <rFont val="Century Gothic"/>
      </rPr>
      <t>b. Use the Fill Handle to fill the remaining three regions with the formula in cell E10 to find the year-to-date sales for the other three regions.</t>
    </r>
  </si>
  <si>
    <t>8/8</t>
  </si>
  <si>
    <t>Create a formula using a function.</t>
  </si>
  <si>
    <t>Fill a formula into a range.</t>
  </si>
  <si>
    <t>7.</t>
  </si>
  <si>
    <r>
      <rPr>
        <sz val="11"/>
        <color rgb="FF000000"/>
        <rFont val="Century Gothic"/>
      </rPr>
      <t xml:space="preserve">In cell F10, enter the value </t>
    </r>
    <r>
      <rPr>
        <b/>
        <sz val="11"/>
        <color rgb="FF000000"/>
        <rFont val="Century Gothic"/>
      </rPr>
      <t>925000</t>
    </r>
    <r>
      <rPr>
        <sz val="11"/>
        <color rgb="FF000000"/>
        <rFont val="Century Gothic"/>
      </rPr>
      <t xml:space="preserve"> to provide the targeted annual sales amount for the Northeast region.</t>
    </r>
  </si>
  <si>
    <t>8/8</t>
  </si>
  <si>
    <t>Enter a number in a cell.</t>
  </si>
  <si>
    <t>8.</t>
  </si>
  <si>
    <r>
      <rPr>
        <sz val="11"/>
        <color rgb="FF000000"/>
        <rFont val="Century Gothic"/>
      </rPr>
      <t>Josh wants to determine how much revenue each region must generate in Quarter 4 to reach its target for the year. Enter this information as follows:</t>
    </r>
    <r>
      <rPr>
        <sz val="11"/>
        <color rgb="FF000000"/>
        <rFont val="Century Gothic"/>
      </rPr>
      <t xml:space="preserve">
</t>
    </r>
    <r>
      <rPr>
        <sz val="11"/>
        <color rgb="FF000000"/>
        <rFont val="Century Gothic"/>
      </rPr>
      <t>a. In cell G10, enter a formula without a function that subtracts the target sales for the Northeast region from its year-to-date regional sales to find the amount of sales the Northeast region must generate to meet its target.</t>
    </r>
    <r>
      <rPr>
        <sz val="11"/>
        <color rgb="FF000000"/>
        <rFont val="Century Gothic"/>
      </rPr>
      <t xml:space="preserve">
</t>
    </r>
    <r>
      <rPr>
        <sz val="11"/>
        <color rgb="FF000000"/>
        <rFont val="Century Gothic"/>
      </rPr>
      <t>b. Copy the formula in cell G10, and then paste it in the remaining empty cells in the Variance column (pasting the formulas only) to find the variances for the other regions and for the total.</t>
    </r>
  </si>
  <si>
    <t>8/8</t>
  </si>
  <si>
    <t>Create a formula.</t>
  </si>
  <si>
    <t>Copy a formula into a range.</t>
  </si>
  <si>
    <t>9.</t>
  </si>
  <si>
    <r>
      <rPr>
        <sz val="11"/>
        <color rgb="FF000000"/>
        <rFont val="Century Gothic"/>
      </rPr>
      <t>Josh is interested in how much revenue each of the 12 salespeople generates on average in each quarter and for the year to date. Find this information as follows:</t>
    </r>
    <r>
      <rPr>
        <sz val="11"/>
        <color rgb="FF000000"/>
        <rFont val="Century Gothic"/>
      </rPr>
      <t xml:space="preserve">
</t>
    </r>
    <r>
      <rPr>
        <sz val="11"/>
        <color rgb="FF000000"/>
        <rFont val="Century Gothic"/>
      </rPr>
      <t>a. Edit cell B15 to include a formula without a function that divides the total regional sales in Quarter 1 by the number of salespeople. Don't change the reference to cell G2 that is already there.</t>
    </r>
    <r>
      <rPr>
        <sz val="11"/>
        <color rgb="FF000000"/>
        <rFont val="Century Gothic"/>
      </rPr>
      <t xml:space="preserve">
</t>
    </r>
    <r>
      <rPr>
        <sz val="11"/>
        <color rgb="FF000000"/>
        <rFont val="Century Gothic"/>
      </rPr>
      <t>b. Fill the remaining empty cells in the Revenue per salesperson row in the table with the formula in cell B15 to determine the average revenue per salesperson in Quarters 2 and 3 and for the year to date.</t>
    </r>
  </si>
  <si>
    <t>9/9</t>
  </si>
  <si>
    <t>Create a formula.</t>
  </si>
  <si>
    <t>Copy a formula into a range.</t>
  </si>
  <si>
    <t>10.</t>
  </si>
  <si>
    <r>
      <rPr>
        <sz val="11"/>
        <color rgb="FF000000"/>
        <rFont val="Century Gothic"/>
      </rPr>
      <t>Josh also needs to calculate the operating margin, which is the ratio of operating profit or loss to revenue and indicates how much the office makes after paying for expenses. Calculate the operating margin as follows:</t>
    </r>
    <r>
      <rPr>
        <sz val="11"/>
        <color rgb="FF000000"/>
        <rFont val="Century Gothic"/>
      </rPr>
      <t xml:space="preserve">
</t>
    </r>
    <r>
      <rPr>
        <sz val="11"/>
        <color rgb="FF000000"/>
        <rFont val="Century Gothic"/>
      </rPr>
      <t>a. In cell B20, enter a formula without a function that divides the operating profit or loss in Quarter 1 by the revenue from Quarter 1.</t>
    </r>
    <r>
      <rPr>
        <sz val="11"/>
        <color rgb="FF000000"/>
        <rFont val="Century Gothic"/>
      </rPr>
      <t xml:space="preserve">
</t>
    </r>
    <r>
      <rPr>
        <sz val="11"/>
        <color rgb="FF000000"/>
        <rFont val="Century Gothic"/>
      </rPr>
      <t>b. Use the Fill Handle to fill the remaining empty cells in the Operating margin row in the table with the formula in cell B20 to find the operating margin for Quarters 2 and 3 and for the year to date.</t>
    </r>
  </si>
  <si>
    <t>9/9</t>
  </si>
  <si>
    <t>Create a formula.</t>
  </si>
  <si>
    <t>Copy a formula into a range.</t>
  </si>
  <si>
    <t>11.</t>
  </si>
  <si>
    <r>
      <rPr>
        <sz val="11"/>
        <color rgb="FF000000"/>
        <rFont val="Century Gothic"/>
      </rPr>
      <t>Josh wants to include a visualization of the total year-to-date sales separated by region. Insert a chart to provide this visualization as follows:</t>
    </r>
    <r>
      <rPr>
        <sz val="11"/>
        <color rgb="FF000000"/>
        <rFont val="Century Gothic"/>
      </rPr>
      <t xml:space="preserve">
</t>
    </r>
    <r>
      <rPr>
        <sz val="11"/>
        <color rgb="FF000000"/>
        <rFont val="Century Gothic"/>
      </rPr>
      <t>a. Create a 2-D Pie Chart based on the nonadjacent ranges A9:A13 and E9:E13.</t>
    </r>
    <r>
      <rPr>
        <sz val="11"/>
        <color rgb="FF000000"/>
        <rFont val="Century Gothic"/>
      </rPr>
      <t xml:space="preserve">
</t>
    </r>
    <r>
      <rPr>
        <sz val="11"/>
        <color rgb="FF000000"/>
        <rFont val="Century Gothic"/>
      </rPr>
      <t xml:space="preserve">b. Enter </t>
    </r>
    <r>
      <rPr>
        <b/>
        <sz val="11"/>
        <color rgb="FF000000"/>
        <rFont val="Century Gothic"/>
      </rPr>
      <t>Total Year-to-Date Sales by Region</t>
    </r>
    <r>
      <rPr>
        <sz val="11"/>
        <color rgb="FF000000"/>
        <rFont val="Century Gothic"/>
      </rPr>
      <t xml:space="preserve"> as the chart title.</t>
    </r>
    <r>
      <rPr>
        <sz val="11"/>
        <color rgb="FF000000"/>
        <rFont val="Century Gothic"/>
      </rPr>
      <t xml:space="preserve">
</t>
    </r>
    <r>
      <rPr>
        <sz val="11"/>
        <color rgb="FF000000"/>
        <rFont val="Century Gothic"/>
      </rPr>
      <t>c. Resize and reposition the chart so its upper-left corner is in cell I4 and its lower-right corner is in cell L18.</t>
    </r>
    <r>
      <rPr>
        <sz val="11"/>
        <color rgb="FF000000"/>
        <rFont val="Century Gothic"/>
      </rPr>
      <t xml:space="preserve">
</t>
    </r>
    <r>
      <rPr>
        <sz val="11"/>
        <color rgb="FF000000"/>
        <rFont val="Century Gothic"/>
      </rPr>
      <t>d. Apply Style 3 to the chart.</t>
    </r>
  </si>
  <si>
    <t>7/9</t>
  </si>
  <si>
    <t>Insert a chart.</t>
  </si>
  <si>
    <t>The Budget Summary worksheet should contain a Pie chart based on the values in the range E9:E13.</t>
  </si>
  <si>
    <t>Insert a chart title.</t>
  </si>
  <si>
    <t>Resize and reposition a chart.</t>
  </si>
  <si>
    <t>Change the chart style.</t>
  </si>
  <si>
    <t>12.</t>
  </si>
  <si>
    <r>
      <rPr>
        <sz val="11"/>
        <color rgb="FF000000"/>
        <rFont val="Century Gothic"/>
      </rPr>
      <t xml:space="preserve">Hide the gridlines for the </t>
    </r>
    <r>
      <rPr>
        <i/>
        <sz val="11"/>
        <color rgb="FF000000"/>
        <rFont val="Century Gothic"/>
      </rPr>
      <t>Budget Summary</t>
    </r>
    <r>
      <rPr>
        <sz val="11"/>
        <color rgb="FF000000"/>
        <rFont val="Century Gothic"/>
      </rPr>
      <t xml:space="preserve"> worksheet to make it easier to read.</t>
    </r>
  </si>
  <si>
    <t>9/9</t>
  </si>
  <si>
    <t>Turn off the display of gridlines in a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</si>
</sst>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9" x14ac:knownFonts="1">
    <font>
      <sz val="11"/>
      <color theme="1"/>
      <name val="Calibri"/>
      <family val="2"/>
      <scheme val="minor"/>
    </font>
    <font>
      <sz val="10"/>
      <name val="Arial"/>
      <family val="2"/>
    </font>
    <font>
      <sz val="28"/>
      <color rgb="FF0070C0"/>
      <name val="Century Gothic"/>
      <family val="2"/>
    </font>
    <font>
      <b/>
      <sz val="13"/>
      <color theme="3"/>
      <name val="Calibri"/>
      <family val="2"/>
      <scheme val="minor"/>
    </font>
    <font>
      <sz val="11"/>
      <color rgb="FF000000"/>
      <name val="Century Gothic"/>
      <family val="2"/>
    </font>
    <font>
      <sz val="11"/>
      <color rgb="FF4B4C4C"/>
      <name val="Century Gothic"/>
      <family val="2"/>
    </font>
    <font>
      <sz val="11"/>
      <color theme="1"/>
      <name val="Calibri"/>
      <family val="2"/>
      <scheme val="minor"/>
    </font>
    <font>
      <sz val="18"/>
      <color theme="3"/>
      <name val="Calibri Light"/>
      <family val="2"/>
      <scheme val="major"/>
    </font>
    <font>
      <b/>
      <sz val="11"/>
      <color theme="3"/>
      <name val="Calibri"/>
      <family val="2"/>
      <scheme val="minor"/>
    </font>
    <font>
      <b/>
      <sz val="13"/>
      <color theme="3"/>
      <name val="Tahoma"/>
      <family val="2"/>
    </font>
    <font>
      <sz val="11"/>
      <color theme="1"/>
      <name val="Tahoma"/>
      <family val="2"/>
    </font>
    <font>
      <sz val="14"/>
      <color theme="1"/>
      <name val="Tahoma"/>
      <family val="2"/>
    </font>
    <font>
      <b/>
      <sz val="11"/>
      <color theme="3"/>
      <name val="Tahoma"/>
      <family val="2"/>
    </font>
    <font>
      <b/>
      <sz val="11"/>
      <color theme="1"/>
      <name val="Tahoma"/>
      <family val="2"/>
    </font>
    <font>
      <b/>
      <sz val="18"/>
      <color theme="3"/>
      <name val="Tahoma"/>
      <family val="2"/>
    </font>
    <font>
      <b/>
      <sz val="14"/>
      <color theme="3"/>
      <name val="Tahoma"/>
      <family val="2"/>
    </font>
    <font>
      <b/>
      <sz val="11"/>
      <color theme="0"/>
      <name val="Tahoma"/>
      <family val="2"/>
    </font>
    <font>
      <sz val="11"/>
      <color rgb="FF000000"/>
      <name val="Century Gothic"/>
      <family val="2"/>
    </font>
    <font>
      <b/>
      <sz val="11"/>
      <color rgb="FF000000"/>
      <name val="Century Gothic"/>
      <family val="2"/>
    </font>
    <font>
      <sz val="28"/>
      <color rgb="FF0070C0"/>
      <name val="Century Gothic"/>
      <family val="2"/>
    </font>
    <font>
      <sz val="11"/>
      <color rgb="FF4B4C4C"/>
      <name val="Century Gothic"/>
      <family val="2"/>
    </font>
    <font>
      <sz val="8"/>
      <color rgb="FF000000"/>
      <name val="Century Gothic"/>
      <family val="2"/>
    </font>
    <font>
      <sz val="11"/>
      <color rgb="FFFF0000"/>
      <name val="Century Gothic"/>
      <family val="2"/>
    </font>
    <font>
      <b/>
      <sz val="11"/>
      <color rgb="FF4B4C4C"/>
      <name val="Century Gothic"/>
      <family val="2"/>
    </font>
    <font>
      <sz val="11"/>
      <color rgb="FF000000"/>
      <name val="Century Gothic"/>
    </font>
    <font>
      <i/>
      <sz val="11"/>
      <color rgb="FF000000"/>
      <name val="Century Gothic"/>
    </font>
    <font>
      <b/>
      <sz val="11"/>
      <color rgb="FF000000"/>
      <name val="Century Gothic"/>
    </font>
    <font>
      <b/>
      <sz val="9"/>
      <color indexed="81"/>
      <name val="Tahoma"/>
      <charset val="1"/>
    </font>
    <font>
      <sz val="9"/>
      <color indexed="81"/>
      <name val="Tahoma"/>
      <charset val="1"/>
    </font>
  </fonts>
  <fills count="7">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7" tint="0.79998168889431442"/>
        <bgColor indexed="64"/>
      </patternFill>
    </fill>
    <fill>
      <patternFill patternType="solid">
        <fgColor rgb="FFFFFFFF"/>
        <bgColor indexed="64"/>
      </patternFill>
    </fill>
    <fill>
      <patternFill patternType="solid">
        <fgColor rgb="FFD9D9D9"/>
        <bgColor indexed="64"/>
      </patternFill>
    </fill>
  </fills>
  <borders count="12">
    <border>
      <left/>
      <right/>
      <top/>
      <bottom/>
      <diagonal/>
    </border>
    <border>
      <left/>
      <right/>
      <top/>
      <bottom style="thick">
        <color theme="4" tint="0.499984740745262"/>
      </bottom>
      <diagonal/>
    </border>
    <border>
      <left style="thin">
        <color theme="7" tint="-0.24994659260841701"/>
      </left>
      <right/>
      <top style="thin">
        <color theme="7" tint="-0.24994659260841701"/>
      </top>
      <bottom/>
      <diagonal/>
    </border>
    <border>
      <left/>
      <right/>
      <top style="thin">
        <color theme="7" tint="-0.24994659260841701"/>
      </top>
      <bottom/>
      <diagonal/>
    </border>
    <border>
      <left/>
      <right style="thin">
        <color theme="7" tint="-0.24994659260841701"/>
      </right>
      <top style="thin">
        <color theme="7" tint="-0.24994659260841701"/>
      </top>
      <bottom/>
      <diagonal/>
    </border>
    <border>
      <left style="thin">
        <color theme="7" tint="-0.24994659260841701"/>
      </left>
      <right/>
      <top/>
      <bottom/>
      <diagonal/>
    </border>
    <border>
      <left/>
      <right style="thin">
        <color theme="7" tint="-0.24994659260841701"/>
      </right>
      <top/>
      <bottom/>
      <diagonal/>
    </border>
    <border>
      <left style="thin">
        <color theme="7" tint="-0.24994659260841701"/>
      </left>
      <right/>
      <top/>
      <bottom style="thin">
        <color theme="7" tint="-0.24994659260841701"/>
      </bottom>
      <diagonal/>
    </border>
    <border>
      <left/>
      <right/>
      <top/>
      <bottom style="thin">
        <color theme="7" tint="-0.24994659260841701"/>
      </bottom>
      <diagonal/>
    </border>
    <border>
      <left/>
      <right style="thin">
        <color theme="7" tint="-0.24994659260841701"/>
      </right>
      <top/>
      <bottom style="thin">
        <color theme="7" tint="-0.24994659260841701"/>
      </bottom>
      <diagonal/>
    </border>
    <border>
      <left/>
      <right/>
      <top/>
      <bottom style="thick">
        <color rgb="FF93A5B2"/>
      </bottom>
      <diagonal/>
    </border>
    <border>
      <left/>
      <right/>
      <top style="thick">
        <color rgb="FF93A5B2"/>
      </top>
      <bottom/>
      <diagonal/>
    </border>
  </borders>
  <cellStyleXfs count="12">
    <xf numFmtId="0" fontId="0" fillId="0" borderId="0"/>
    <xf numFmtId="0" fontId="1" fillId="0" borderId="0"/>
    <xf numFmtId="0" fontId="3" fillId="0" borderId="1" applyNumberFormat="0" applyFill="0" applyAlignment="0" applyProtection="0"/>
    <xf numFmtId="0" fontId="1" fillId="0" borderId="0"/>
    <xf numFmtId="0" fontId="4" fillId="2" borderId="0">
      <alignment vertical="top" wrapText="1"/>
    </xf>
    <xf numFmtId="0" fontId="2" fillId="2" borderId="0">
      <alignment vertical="top" wrapText="1"/>
    </xf>
    <xf numFmtId="0" fontId="4" fillId="2" borderId="0">
      <alignment vertical="top" wrapText="1"/>
    </xf>
    <xf numFmtId="43" fontId="6"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6" fillId="0" borderId="0"/>
  </cellStyleXfs>
  <cellXfs count="35">
    <xf numFmtId="0" fontId="0" fillId="0" borderId="0" xfId="0"/>
    <xf numFmtId="0" fontId="10" fillId="0" borderId="0" xfId="0" applyFont="1"/>
    <xf numFmtId="0" fontId="11" fillId="0" borderId="0" xfId="0" applyFont="1"/>
    <xf numFmtId="0" fontId="12" fillId="0" borderId="0" xfId="9" applyFont="1"/>
    <xf numFmtId="0" fontId="13" fillId="0" borderId="0" xfId="0" applyFont="1"/>
    <xf numFmtId="1" fontId="10" fillId="0" borderId="0" xfId="0" applyNumberFormat="1" applyFont="1"/>
    <xf numFmtId="0" fontId="10" fillId="4" borderId="5" xfId="0" applyFont="1" applyFill="1" applyBorder="1"/>
    <xf numFmtId="0" fontId="10" fillId="4" borderId="7" xfId="0" applyFont="1" applyFill="1" applyBorder="1"/>
    <xf numFmtId="0" fontId="14" fillId="0" borderId="0" xfId="8" applyFont="1"/>
    <xf numFmtId="164" fontId="10" fillId="4" borderId="0" xfId="7" applyNumberFormat="1" applyFont="1" applyFill="1" applyBorder="1"/>
    <xf numFmtId="164" fontId="10" fillId="4" borderId="6" xfId="7" applyNumberFormat="1" applyFont="1" applyFill="1" applyBorder="1"/>
    <xf numFmtId="164" fontId="10" fillId="4" borderId="8" xfId="7" applyNumberFormat="1" applyFont="1" applyFill="1" applyBorder="1"/>
    <xf numFmtId="164" fontId="10" fillId="4" borderId="9" xfId="7" applyNumberFormat="1" applyFont="1" applyFill="1" applyBorder="1"/>
    <xf numFmtId="0" fontId="9" fillId="0" borderId="0" xfId="2" applyFont="1" applyBorder="1"/>
    <xf numFmtId="0" fontId="15" fillId="0" borderId="0" xfId="8" applyFont="1"/>
    <xf numFmtId="0" fontId="16" fillId="3" borderId="2" xfId="0" applyFont="1" applyFill="1" applyBorder="1" applyAlignment="1">
      <alignment vertical="center"/>
    </xf>
    <xf numFmtId="0" fontId="16" fillId="3" borderId="3" xfId="0" quotePrefix="1" applyFont="1" applyFill="1" applyBorder="1" applyAlignment="1">
      <alignment horizontal="center" vertical="center"/>
    </xf>
    <xf numFmtId="0" fontId="16" fillId="3" borderId="4" xfId="0" applyFont="1" applyFill="1" applyBorder="1" applyAlignment="1">
      <alignment horizontal="center" vertical="center"/>
    </xf>
    <xf numFmtId="0" fontId="16" fillId="3" borderId="3" xfId="0" applyFont="1" applyFill="1" applyBorder="1" applyAlignment="1">
      <alignment horizontal="center" vertical="center"/>
    </xf>
    <xf numFmtId="164" fontId="0" fillId="0" borderId="0" xfId="0" applyNumberFormat="1"/>
    <xf numFmtId="164" fontId="10" fillId="0" borderId="0" xfId="0" applyNumberFormat="1" applyFont="1"/>
    <xf numFmtId="165" fontId="10" fillId="4" borderId="8" xfId="10" applyNumberFormat="1" applyFont="1" applyFill="1" applyBorder="1"/>
    <xf numFmtId="165" fontId="10" fillId="4" borderId="9" xfId="10" applyNumberFormat="1" applyFont="1" applyFill="1" applyBorder="1"/>
    <xf numFmtId="9" fontId="10" fillId="0" borderId="0" xfId="10" applyFont="1"/>
    <xf numFmtId="0" fontId="17" fillId="5" borderId="0" xfId="0" applyFont="1" applyFill="1" applyAlignment="1">
      <alignment horizontal="left" vertical="top"/>
    </xf>
    <xf numFmtId="0" fontId="17" fillId="6" borderId="0" xfId="0" applyFont="1" applyFill="1" applyAlignment="1">
      <alignment horizontal="left" vertical="top"/>
    </xf>
    <xf numFmtId="0" fontId="21" fillId="5" borderId="0" xfId="0" applyFont="1" applyFill="1" applyAlignment="1">
      <alignment horizontal="left"/>
    </xf>
    <xf numFmtId="0" fontId="17" fillId="5" borderId="10" xfId="0" applyFont="1" applyFill="1" applyBorder="1" applyAlignment="1">
      <alignment horizontal="left" vertical="top"/>
    </xf>
    <xf numFmtId="0" fontId="18" fillId="5" borderId="0" xfId="0" applyFont="1" applyFill="1" applyAlignment="1">
      <alignment horizontal="right" vertical="top"/>
    </xf>
    <xf numFmtId="0" fontId="17" fillId="5" borderId="0" xfId="0" applyFont="1" applyFill="1" applyAlignment="1">
      <alignment horizontal="left" vertical="top" wrapText="1" readingOrder="1"/>
    </xf>
    <xf numFmtId="0" fontId="22" fillId="5" borderId="0" xfId="0" applyFont="1" applyFill="1" applyAlignment="1">
      <alignment horizontal="left" vertical="top" wrapText="1" readingOrder="1"/>
    </xf>
    <xf numFmtId="0" fontId="19" fillId="5" borderId="0" xfId="0" applyFont="1" applyFill="1" applyAlignment="1">
      <alignment horizontal="left" vertical="top"/>
    </xf>
    <xf numFmtId="0" fontId="20" fillId="5" borderId="0" xfId="0" applyFont="1" applyFill="1" applyAlignment="1">
      <alignment horizontal="left" vertical="top"/>
    </xf>
    <xf numFmtId="0" fontId="17" fillId="5" borderId="11" xfId="0" applyFont="1" applyFill="1" applyBorder="1" applyAlignment="1">
      <alignment horizontal="left" vertical="top"/>
    </xf>
    <xf numFmtId="0" fontId="17" fillId="5" borderId="0" xfId="0" applyFont="1" applyFill="1" applyAlignment="1">
      <alignment horizontal="left" vertical="top" wrapText="1" readingOrder="1"/>
    </xf>
  </cellXfs>
  <cellStyles count="12">
    <cellStyle name="Comma" xfId="7" builtinId="3"/>
    <cellStyle name="Heading 2" xfId="2" builtinId="17"/>
    <cellStyle name="Heading 4" xfId="9" builtinId="19"/>
    <cellStyle name="Normal" xfId="0" builtinId="0"/>
    <cellStyle name="Normal 2" xfId="1" xr:uid="{00000000-0005-0000-0000-000004000000}"/>
    <cellStyle name="Normal 2 2" xfId="3" xr:uid="{00000000-0005-0000-0000-000005000000}"/>
    <cellStyle name="Normal 3" xfId="11" xr:uid="{6FE7068F-5939-46FD-882D-63B35AFF1F22}"/>
    <cellStyle name="Percent" xfId="10" builtinId="5"/>
    <cellStyle name="Project Header" xfId="4" xr:uid="{00000000-0005-0000-0000-000007000000}"/>
    <cellStyle name="Student Name" xfId="5" xr:uid="{00000000-0005-0000-0000-000008000000}"/>
    <cellStyle name="Submission" xfId="6" xr:uid="{00000000-0005-0000-0000-000009000000}"/>
    <cellStyle name="Title" xfId="8"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Year-to-Date 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'Budget Summary'!$E$9</c:f>
              <c:strCache>
                <c:ptCount val="1"/>
                <c:pt idx="0">
                  <c:v>Year to Date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31-4886-B301-AF6FF8600A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31-4886-B301-AF6FF8600AF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31-4886-B301-AF6FF8600AF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731-4886-B301-AF6FF8600AF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('Budget Summary'!$A$10,'Budget Summary'!$A$11,'Budget Summary'!$A$12,'Budget Summary'!$A$13)</c:f>
              <c:strCache>
                <c:ptCount val="4"/>
                <c:pt idx="0">
                  <c:v>Northeast</c:v>
                </c:pt>
                <c:pt idx="1">
                  <c:v>Southeast</c:v>
                </c:pt>
                <c:pt idx="2">
                  <c:v>Central</c:v>
                </c:pt>
                <c:pt idx="3">
                  <c:v>West</c:v>
                </c:pt>
              </c:strCache>
            </c:strRef>
          </c:cat>
          <c:val>
            <c:numRef>
              <c:f>('Budget Summary'!$E$10,'Budget Summary'!$E$11,'Budget Summary'!$E$12,'Budget Summary'!$E$13)</c:f>
              <c:numCache>
                <c:formatCode>_(* #,##0_);_(* \(#,##0\);_(* "-"??_);_(@_)</c:formatCode>
                <c:ptCount val="4"/>
                <c:pt idx="0">
                  <c:v>696687</c:v>
                </c:pt>
                <c:pt idx="1">
                  <c:v>1099642</c:v>
                </c:pt>
                <c:pt idx="2">
                  <c:v>311178</c:v>
                </c:pt>
                <c:pt idx="3">
                  <c:v>1003893</c:v>
                </c:pt>
              </c:numCache>
            </c:numRef>
          </c:val>
          <c:extLst>
            <c:ext xmlns:c16="http://schemas.microsoft.com/office/drawing/2014/chart" uri="{C3380CC4-5D6E-409C-BE32-E72D297353CC}">
              <c16:uniqueId val="{00000000-69DE-4DD5-AACC-A7176BC8C49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310515</xdr:colOff>
      <xdr:row>3</xdr:row>
      <xdr:rowOff>84274</xdr:rowOff>
    </xdr:to>
    <xdr:grpSp>
      <xdr:nvGrpSpPr>
        <xdr:cNvPr id="44" name="Group 43">
          <a:extLst>
            <a:ext uri="{FF2B5EF4-FFF2-40B4-BE49-F238E27FC236}">
              <a16:creationId xmlns:a16="http://schemas.microsoft.com/office/drawing/2014/main" id="{A2539A09-3B29-EF45-9ECA-BC2B643BC0F2}"/>
            </a:ext>
          </a:extLst>
        </xdr:cNvPr>
        <xdr:cNvGrpSpPr>
          <a:grpSpLocks noChangeAspect="1"/>
        </xdr:cNvGrpSpPr>
      </xdr:nvGrpSpPr>
      <xdr:grpSpPr>
        <a:xfrm>
          <a:off x="0" y="0"/>
          <a:ext cx="9083040" cy="712924"/>
          <a:chOff x="6987541" y="0"/>
          <a:chExt cx="6363924" cy="543262"/>
        </a:xfrm>
      </xdr:grpSpPr>
      <xdr:pic>
        <xdr:nvPicPr>
          <xdr:cNvPr id="71" name="SAM picture">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1" y="1"/>
            <a:ext cx="6363924" cy="543261"/>
          </a:xfrm>
          <a:prstGeom prst="rect">
            <a:avLst/>
          </a:prstGeom>
        </xdr:spPr>
      </xdr:pic>
      <xdr:sp macro="" textlink="">
        <xdr:nvSpPr>
          <xdr:cNvPr id="46" name="Rectangle 45">
            <a:extLst>
              <a:ext uri="{FF2B5EF4-FFF2-40B4-BE49-F238E27FC236}">
                <a16:creationId xmlns:a16="http://schemas.microsoft.com/office/drawing/2014/main" id="{ADA6E48B-6416-C849-BD45-1E1641EF62D1}"/>
              </a:ext>
            </a:extLst>
          </xdr:cNvPr>
          <xdr:cNvSpPr/>
        </xdr:nvSpPr>
        <xdr:spPr>
          <a:xfrm>
            <a:off x="7048499" y="0"/>
            <a:ext cx="5270563" cy="49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050" b="0">
                <a:latin typeface="Century Gothic" panose="020B0502020202020204" pitchFamily="34" charset="0"/>
              </a:rPr>
              <a:t>Shelly Cashman Excel 365/2021 | Module 1: SAM Critical Thinking Project 1c</a:t>
            </a:r>
          </a:p>
        </xdr:txBody>
      </xdr:sp>
    </xdr:grpSp>
    <xdr:clientData/>
  </xdr:twoCellAnchor>
  <xdr:twoCellAnchor>
    <xdr:from>
      <xdr:col>1</xdr:col>
      <xdr:colOff>53515</xdr:colOff>
      <xdr:row>8</xdr:row>
      <xdr:rowOff>17584</xdr:rowOff>
    </xdr:from>
    <xdr:to>
      <xdr:col>1</xdr:col>
      <xdr:colOff>300403</xdr:colOff>
      <xdr:row>8</xdr:row>
      <xdr:rowOff>198857</xdr:rowOff>
    </xdr:to>
    <xdr:pic>
      <xdr:nvPicPr>
        <xdr:cNvPr id="2" name="Picture 2">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5" name="Picture 5">
          <a:extLst>
            <a:ext uri="{FF2B5EF4-FFF2-40B4-BE49-F238E27FC236}">
              <a16:creationId xmlns:a16="http://schemas.microsoft.com/office/drawing/2014/main" id="{00000000-0008-0000-0000-000005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6" name="Picture 6">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7" name="Picture 7">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8" name="Picture 8">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9" name="Picture 9">
          <a:extLst>
            <a:ext uri="{FF2B5EF4-FFF2-40B4-BE49-F238E27FC236}">
              <a16:creationId xmlns:a16="http://schemas.microsoft.com/office/drawing/2014/main" id="{00000000-0008-0000-0000-000009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0" name="Picture 10">
          <a:extLst>
            <a:ext uri="{FF2B5EF4-FFF2-40B4-BE49-F238E27FC236}">
              <a16:creationId xmlns:a16="http://schemas.microsoft.com/office/drawing/2014/main" id="{00000000-0008-0000-0000-00000A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1" name="Picture 11">
          <a:extLst>
            <a:ext uri="{FF2B5EF4-FFF2-40B4-BE49-F238E27FC236}">
              <a16:creationId xmlns:a16="http://schemas.microsoft.com/office/drawing/2014/main" id="{00000000-0008-0000-0000-00000B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2" name="Picture 12">
          <a:extLst>
            <a:ext uri="{FF2B5EF4-FFF2-40B4-BE49-F238E27FC236}">
              <a16:creationId xmlns:a16="http://schemas.microsoft.com/office/drawing/2014/main" id="{00000000-0008-0000-0000-00000C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3" name="Picture 13">
          <a:extLst>
            <a:ext uri="{FF2B5EF4-FFF2-40B4-BE49-F238E27FC236}">
              <a16:creationId xmlns:a16="http://schemas.microsoft.com/office/drawing/2014/main" id="{00000000-0008-0000-0000-00000D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4" name="Picture 14">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5" name="Picture 15">
          <a:extLst>
            <a:ext uri="{FF2B5EF4-FFF2-40B4-BE49-F238E27FC236}">
              <a16:creationId xmlns:a16="http://schemas.microsoft.com/office/drawing/2014/main" id="{00000000-0008-0000-0000-00000F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6" name="Picture 16">
          <a:extLst>
            <a:ext uri="{FF2B5EF4-FFF2-40B4-BE49-F238E27FC236}">
              <a16:creationId xmlns:a16="http://schemas.microsoft.com/office/drawing/2014/main" id="{00000000-0008-0000-0000-000010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33</xdr:row>
      <xdr:rowOff>28708</xdr:rowOff>
    </xdr:from>
    <xdr:to>
      <xdr:col>1</xdr:col>
      <xdr:colOff>268399</xdr:colOff>
      <xdr:row>33</xdr:row>
      <xdr:rowOff>207050</xdr:rowOff>
    </xdr:to>
    <xdr:pic>
      <xdr:nvPicPr>
        <xdr:cNvPr id="17" name="Picture 17">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8" name="Picture 18">
          <a:extLst>
            <a:ext uri="{FF2B5EF4-FFF2-40B4-BE49-F238E27FC236}">
              <a16:creationId xmlns:a16="http://schemas.microsoft.com/office/drawing/2014/main" id="{00000000-0008-0000-0000-000012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19" name="Picture 19">
          <a:extLst>
            <a:ext uri="{FF2B5EF4-FFF2-40B4-BE49-F238E27FC236}">
              <a16:creationId xmlns:a16="http://schemas.microsoft.com/office/drawing/2014/main" id="{00000000-0008-0000-0000-00001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0" name="Picture 20">
          <a:extLst>
            <a:ext uri="{FF2B5EF4-FFF2-40B4-BE49-F238E27FC236}">
              <a16:creationId xmlns:a16="http://schemas.microsoft.com/office/drawing/2014/main" id="{00000000-0008-0000-0000-000014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1" name="Picture 21">
          <a:extLst>
            <a:ext uri="{FF2B5EF4-FFF2-40B4-BE49-F238E27FC236}">
              <a16:creationId xmlns:a16="http://schemas.microsoft.com/office/drawing/2014/main" id="{00000000-0008-0000-0000-000015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600076</xdr:colOff>
      <xdr:row>2</xdr:row>
      <xdr:rowOff>23812</xdr:rowOff>
    </xdr:from>
    <xdr:to>
      <xdr:col>12</xdr:col>
      <xdr:colOff>0</xdr:colOff>
      <xdr:row>18</xdr:row>
      <xdr:rowOff>0</xdr:rowOff>
    </xdr:to>
    <xdr:graphicFrame macro="">
      <xdr:nvGraphicFramePr>
        <xdr:cNvPr id="2" name="Chart 1">
          <a:extLst>
            <a:ext uri="{FF2B5EF4-FFF2-40B4-BE49-F238E27FC236}">
              <a16:creationId xmlns:a16="http://schemas.microsoft.com/office/drawing/2014/main" id="{63766FE0-3A39-BED9-7173-C6CA57D3E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0"/>
  <sheetViews>
    <sheetView zoomScaleNormal="100" workbookViewId="0"/>
  </sheetViews>
  <sheetFormatPr defaultColWidth="9.140625" defaultRowHeight="16.5" x14ac:dyDescent="0.25"/>
  <cols>
    <col min="1" max="1" width="15" style="24" customWidth="1"/>
    <col min="2" max="2" width="5.42578125" style="24" customWidth="1"/>
    <col min="3" max="3" width="100.140625" style="24" customWidth="1"/>
    <col min="4" max="4" width="11.5703125" style="24" customWidth="1"/>
    <col min="5" max="5" width="4.140625" style="24" customWidth="1"/>
    <col min="6" max="16384" width="9.140625" style="25"/>
  </cols>
  <sheetData>
    <row r="1" spans="1:5" ht="9.9499999999999993" customHeight="1" x14ac:dyDescent="0.25"/>
    <row r="2" spans="1:5" ht="30.6" customHeight="1" x14ac:dyDescent="0.25"/>
    <row r="3" spans="1:5" ht="9.9499999999999993" customHeight="1" x14ac:dyDescent="0.25"/>
    <row r="4" spans="1:5" ht="34.5" customHeight="1" x14ac:dyDescent="0.25">
      <c r="B4" s="31" t="s">
        <v>24</v>
      </c>
      <c r="C4" s="31"/>
    </row>
    <row r="5" spans="1:5" ht="18" customHeight="1" x14ac:dyDescent="0.3">
      <c r="B5" s="32" t="s">
        <v>25</v>
      </c>
      <c r="C5" s="32"/>
      <c r="D5" s="26" t="s">
        <v>26</v>
      </c>
    </row>
    <row r="6" spans="1:5" ht="24" customHeight="1" thickBot="1" x14ac:dyDescent="0.3">
      <c r="A6" s="27"/>
      <c r="B6" s="27"/>
      <c r="C6" s="27"/>
      <c r="D6" s="27"/>
      <c r="E6" s="27"/>
    </row>
    <row r="7" spans="1:5" ht="13.5" customHeight="1" thickTop="1" x14ac:dyDescent="0.25">
      <c r="A7" s="33"/>
      <c r="B7" s="33"/>
      <c r="C7" s="33"/>
      <c r="D7" s="33"/>
    </row>
    <row r="8" spans="1:5" ht="96" customHeight="1" x14ac:dyDescent="0.25">
      <c r="A8" s="28" t="s">
        <v>27</v>
      </c>
      <c r="B8" s="34" t="s">
        <v>28</v>
      </c>
      <c r="C8" s="34"/>
      <c r="D8" s="28" t="s">
        <v>29</v>
      </c>
    </row>
    <row r="9" spans="1:5" ht="15.95" customHeight="1" x14ac:dyDescent="0.25">
      <c r="C9" s="29" t="s">
        <v>30</v>
      </c>
    </row>
    <row r="10" spans="1:5" ht="15.95" customHeight="1" x14ac:dyDescent="0.25">
      <c r="A10" s="28" t="s">
        <v>31</v>
      </c>
      <c r="B10" s="34" t="s">
        <v>32</v>
      </c>
      <c r="C10" s="34"/>
      <c r="D10" s="28" t="s">
        <v>33</v>
      </c>
    </row>
    <row r="11" spans="1:5" ht="15.95" customHeight="1" x14ac:dyDescent="0.25">
      <c r="C11" s="29" t="s">
        <v>34</v>
      </c>
    </row>
    <row r="12" spans="1:5" ht="15.95" customHeight="1" x14ac:dyDescent="0.25">
      <c r="A12" s="28" t="s">
        <v>35</v>
      </c>
      <c r="B12" s="34" t="s">
        <v>36</v>
      </c>
      <c r="C12" s="34"/>
      <c r="D12" s="28" t="s">
        <v>37</v>
      </c>
    </row>
    <row r="13" spans="1:5" ht="15.95" customHeight="1" x14ac:dyDescent="0.25">
      <c r="C13" s="29" t="s">
        <v>38</v>
      </c>
    </row>
    <row r="14" spans="1:5" ht="48" customHeight="1" x14ac:dyDescent="0.25">
      <c r="A14" s="28" t="s">
        <v>39</v>
      </c>
      <c r="B14" s="34" t="s">
        <v>40</v>
      </c>
      <c r="C14" s="34"/>
      <c r="D14" s="28" t="s">
        <v>41</v>
      </c>
    </row>
    <row r="15" spans="1:5" ht="15.95" customHeight="1" x14ac:dyDescent="0.25">
      <c r="C15" s="29" t="s">
        <v>42</v>
      </c>
    </row>
    <row r="16" spans="1:5" ht="96" customHeight="1" x14ac:dyDescent="0.25">
      <c r="A16" s="28" t="s">
        <v>43</v>
      </c>
      <c r="B16" s="34" t="s">
        <v>44</v>
      </c>
      <c r="C16" s="34"/>
      <c r="D16" s="28" t="s">
        <v>45</v>
      </c>
    </row>
    <row r="17" spans="1:4" ht="15.95" customHeight="1" x14ac:dyDescent="0.25">
      <c r="C17" s="29" t="s">
        <v>46</v>
      </c>
    </row>
    <row r="18" spans="1:4" ht="15.95" customHeight="1" x14ac:dyDescent="0.25">
      <c r="C18" s="29" t="s">
        <v>47</v>
      </c>
    </row>
    <row r="19" spans="1:4" ht="96" customHeight="1" x14ac:dyDescent="0.25">
      <c r="A19" s="28" t="s">
        <v>48</v>
      </c>
      <c r="B19" s="34" t="s">
        <v>49</v>
      </c>
      <c r="C19" s="34"/>
      <c r="D19" s="28" t="s">
        <v>50</v>
      </c>
    </row>
    <row r="20" spans="1:4" ht="15.95" customHeight="1" x14ac:dyDescent="0.25">
      <c r="C20" s="29" t="s">
        <v>51</v>
      </c>
    </row>
    <row r="21" spans="1:4" ht="15.95" customHeight="1" x14ac:dyDescent="0.25">
      <c r="C21" s="29" t="s">
        <v>52</v>
      </c>
    </row>
    <row r="22" spans="1:4" ht="32.1" customHeight="1" x14ac:dyDescent="0.25">
      <c r="A22" s="28" t="s">
        <v>53</v>
      </c>
      <c r="B22" s="34" t="s">
        <v>54</v>
      </c>
      <c r="C22" s="34"/>
      <c r="D22" s="28" t="s">
        <v>55</v>
      </c>
    </row>
    <row r="23" spans="1:4" ht="15.95" customHeight="1" x14ac:dyDescent="0.25">
      <c r="C23" s="29" t="s">
        <v>56</v>
      </c>
    </row>
    <row r="24" spans="1:4" ht="111.95" customHeight="1" x14ac:dyDescent="0.25">
      <c r="A24" s="28" t="s">
        <v>57</v>
      </c>
      <c r="B24" s="34" t="s">
        <v>58</v>
      </c>
      <c r="C24" s="34"/>
      <c r="D24" s="28" t="s">
        <v>59</v>
      </c>
    </row>
    <row r="25" spans="1:4" ht="15.95" customHeight="1" x14ac:dyDescent="0.25">
      <c r="C25" s="29" t="s">
        <v>60</v>
      </c>
    </row>
    <row r="26" spans="1:4" ht="15.95" customHeight="1" x14ac:dyDescent="0.25">
      <c r="C26" s="29" t="s">
        <v>61</v>
      </c>
    </row>
    <row r="27" spans="1:4" ht="111.95" customHeight="1" x14ac:dyDescent="0.25">
      <c r="A27" s="28" t="s">
        <v>62</v>
      </c>
      <c r="B27" s="34" t="s">
        <v>63</v>
      </c>
      <c r="C27" s="34"/>
      <c r="D27" s="28" t="s">
        <v>64</v>
      </c>
    </row>
    <row r="28" spans="1:4" ht="15.95" customHeight="1" x14ac:dyDescent="0.25">
      <c r="C28" s="29" t="s">
        <v>65</v>
      </c>
    </row>
    <row r="29" spans="1:4" ht="15.95" customHeight="1" x14ac:dyDescent="0.25">
      <c r="C29" s="29" t="s">
        <v>66</v>
      </c>
    </row>
    <row r="30" spans="1:4" ht="111.95" customHeight="1" x14ac:dyDescent="0.25">
      <c r="A30" s="28" t="s">
        <v>67</v>
      </c>
      <c r="B30" s="34" t="s">
        <v>68</v>
      </c>
      <c r="C30" s="34"/>
      <c r="D30" s="28" t="s">
        <v>69</v>
      </c>
    </row>
    <row r="31" spans="1:4" ht="15.95" customHeight="1" x14ac:dyDescent="0.25">
      <c r="C31" s="29" t="s">
        <v>70</v>
      </c>
    </row>
    <row r="32" spans="1:4" ht="15.95" customHeight="1" x14ac:dyDescent="0.25">
      <c r="C32" s="29" t="s">
        <v>71</v>
      </c>
    </row>
    <row r="33" spans="1:4" ht="111.95" customHeight="1" x14ac:dyDescent="0.25">
      <c r="A33" s="28" t="s">
        <v>72</v>
      </c>
      <c r="B33" s="34" t="s">
        <v>73</v>
      </c>
      <c r="C33" s="34"/>
      <c r="D33" s="28" t="s">
        <v>74</v>
      </c>
    </row>
    <row r="34" spans="1:4" ht="15.95" customHeight="1" x14ac:dyDescent="0.25">
      <c r="C34" s="29" t="s">
        <v>75</v>
      </c>
    </row>
    <row r="35" spans="1:4" ht="32.1" customHeight="1" x14ac:dyDescent="0.25">
      <c r="C35" s="30" t="s">
        <v>76</v>
      </c>
    </row>
    <row r="36" spans="1:4" ht="15.95" customHeight="1" x14ac:dyDescent="0.25">
      <c r="C36" s="29" t="s">
        <v>77</v>
      </c>
    </row>
    <row r="37" spans="1:4" ht="15.95" customHeight="1" x14ac:dyDescent="0.25">
      <c r="C37" s="29" t="s">
        <v>78</v>
      </c>
    </row>
    <row r="38" spans="1:4" ht="15.95" customHeight="1" x14ac:dyDescent="0.25">
      <c r="C38" s="29" t="s">
        <v>79</v>
      </c>
    </row>
    <row r="39" spans="1:4" ht="15.95" customHeight="1" x14ac:dyDescent="0.25">
      <c r="A39" s="28" t="s">
        <v>80</v>
      </c>
      <c r="B39" s="34" t="s">
        <v>81</v>
      </c>
      <c r="C39" s="34"/>
      <c r="D39" s="28" t="s">
        <v>82</v>
      </c>
    </row>
    <row r="40" spans="1:4" ht="15.95" customHeight="1" x14ac:dyDescent="0.25">
      <c r="C40" s="29" t="s">
        <v>83</v>
      </c>
    </row>
  </sheetData>
  <mergeCells count="15">
    <mergeCell ref="B24:C24"/>
    <mergeCell ref="B27:C27"/>
    <mergeCell ref="B30:C30"/>
    <mergeCell ref="B33:C33"/>
    <mergeCell ref="B39:C39"/>
    <mergeCell ref="B12:C12"/>
    <mergeCell ref="B14:C14"/>
    <mergeCell ref="B16:C16"/>
    <mergeCell ref="B19:C19"/>
    <mergeCell ref="B22:C22"/>
    <mergeCell ref="B4:C4"/>
    <mergeCell ref="B5:C5"/>
    <mergeCell ref="A7:D7"/>
    <mergeCell ref="B8:C8"/>
    <mergeCell ref="B10:C10"/>
  </mergeCells>
  <pageMargins left="0.5" right="0.5" top="0.5" bottom="0.5" header="0" footer="0"/>
  <ignoredErrors>
    <ignoredError sqref="A8 A10 A12 A14 A16 A19 A22 A24 A27 A30 A33 A39" numberStoredAsText="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K25"/>
  <sheetViews>
    <sheetView showGridLines="0" tabSelected="1" zoomScaleNormal="100" zoomScaleSheetLayoutView="100" workbookViewId="0">
      <selection activeCell="G16" sqref="G16"/>
    </sheetView>
  </sheetViews>
  <sheetFormatPr defaultColWidth="9.140625" defaultRowHeight="14.25" x14ac:dyDescent="0.2"/>
  <cols>
    <col min="1" max="1" width="29.5703125" style="1" customWidth="1"/>
    <col min="2" max="4" width="12.140625" style="1" bestFit="1" customWidth="1"/>
    <col min="5" max="5" width="14.85546875" style="1" bestFit="1" customWidth="1"/>
    <col min="6" max="7" width="14.85546875" style="1" customWidth="1"/>
    <col min="8" max="8" width="9.140625" style="1"/>
    <col min="9" max="9" width="33" style="1" customWidth="1"/>
    <col min="10" max="10" width="9.140625" style="1"/>
    <col min="11" max="11" width="10.140625" style="1" customWidth="1"/>
    <col min="12" max="16384" width="9.140625" style="1"/>
  </cols>
  <sheetData>
    <row r="1" spans="1:11" ht="22.5" x14ac:dyDescent="0.3">
      <c r="A1" s="8" t="s">
        <v>0</v>
      </c>
      <c r="B1" s="13"/>
      <c r="C1" s="13"/>
      <c r="D1" s="13"/>
      <c r="E1" s="13"/>
      <c r="F1" s="13"/>
      <c r="G1" s="13"/>
    </row>
    <row r="2" spans="1:11" ht="18" x14ac:dyDescent="0.25">
      <c r="A2" s="14" t="s">
        <v>2</v>
      </c>
      <c r="E2" s="1" t="s">
        <v>23</v>
      </c>
      <c r="G2" s="20">
        <v>12</v>
      </c>
      <c r="I2"/>
      <c r="J2"/>
    </row>
    <row r="3" spans="1:11" ht="18" x14ac:dyDescent="0.25">
      <c r="A3" s="2"/>
      <c r="B3" s="3"/>
      <c r="C3" s="3"/>
      <c r="D3" s="3"/>
      <c r="E3" s="3"/>
      <c r="F3" s="3"/>
      <c r="G3" s="3"/>
      <c r="I3"/>
      <c r="J3"/>
      <c r="K3"/>
    </row>
    <row r="4" spans="1:11" s="4" customFormat="1" ht="18" customHeight="1" x14ac:dyDescent="0.25">
      <c r="A4" s="15" t="s">
        <v>3</v>
      </c>
      <c r="B4" s="16" t="s">
        <v>4</v>
      </c>
      <c r="C4" s="16" t="s">
        <v>15</v>
      </c>
      <c r="D4" s="16" t="s">
        <v>16</v>
      </c>
      <c r="E4" s="18" t="s">
        <v>5</v>
      </c>
      <c r="F4" s="18" t="s">
        <v>7</v>
      </c>
      <c r="G4" s="17" t="s">
        <v>6</v>
      </c>
      <c r="I4" s="19"/>
      <c r="J4"/>
      <c r="K4"/>
    </row>
    <row r="5" spans="1:11" ht="15" x14ac:dyDescent="0.25">
      <c r="A5" s="6" t="s">
        <v>1</v>
      </c>
      <c r="B5" s="9">
        <v>1003500</v>
      </c>
      <c r="C5" s="9">
        <v>1007750</v>
      </c>
      <c r="D5" s="9">
        <v>1100150</v>
      </c>
      <c r="E5" s="9">
        <f>SUM(B5:D5)</f>
        <v>3111400</v>
      </c>
      <c r="F5" s="9">
        <v>4200000</v>
      </c>
      <c r="G5" s="10">
        <f>(E5 - F5)</f>
        <v>-1088600</v>
      </c>
      <c r="I5"/>
      <c r="J5"/>
      <c r="K5"/>
    </row>
    <row r="6" spans="1:11" ht="15" x14ac:dyDescent="0.25">
      <c r="A6" s="6" t="s">
        <v>20</v>
      </c>
      <c r="B6" s="9">
        <v>125500</v>
      </c>
      <c r="C6" s="9">
        <v>130500</v>
      </c>
      <c r="D6" s="9">
        <v>132500</v>
      </c>
      <c r="E6" s="9">
        <f>SUM(B6:D6)</f>
        <v>388500</v>
      </c>
      <c r="F6" s="9">
        <v>520000</v>
      </c>
      <c r="G6" s="10">
        <f t="shared" ref="G6:G7" si="0">E6-F6</f>
        <v>-131500</v>
      </c>
      <c r="I6"/>
      <c r="J6"/>
      <c r="K6"/>
    </row>
    <row r="7" spans="1:11" ht="15" x14ac:dyDescent="0.25">
      <c r="A7" s="7" t="s">
        <v>8</v>
      </c>
      <c r="B7" s="21">
        <f>B6/B5</f>
        <v>0.12506228201295466</v>
      </c>
      <c r="C7" s="21">
        <f t="shared" ref="C7:E7" si="1">C6/C5</f>
        <v>0.12949640287769784</v>
      </c>
      <c r="D7" s="21">
        <f t="shared" si="1"/>
        <v>0.1204381220742626</v>
      </c>
      <c r="E7" s="21">
        <f t="shared" si="1"/>
        <v>0.12486340554091406</v>
      </c>
      <c r="F7" s="21">
        <v>0.125</v>
      </c>
      <c r="G7" s="22">
        <f t="shared" si="0"/>
        <v>-1.365944590859397E-4</v>
      </c>
      <c r="I7"/>
      <c r="J7"/>
      <c r="K7"/>
    </row>
    <row r="8" spans="1:11" ht="15" x14ac:dyDescent="0.25">
      <c r="A8"/>
      <c r="B8"/>
      <c r="C8"/>
      <c r="D8"/>
      <c r="E8"/>
      <c r="F8"/>
      <c r="G8"/>
      <c r="I8"/>
      <c r="J8"/>
      <c r="K8"/>
    </row>
    <row r="9" spans="1:11" ht="15" x14ac:dyDescent="0.25">
      <c r="A9" s="15" t="s">
        <v>9</v>
      </c>
      <c r="B9" s="16" t="s">
        <v>4</v>
      </c>
      <c r="C9" s="16" t="s">
        <v>15</v>
      </c>
      <c r="D9" s="16" t="s">
        <v>16</v>
      </c>
      <c r="E9" s="18" t="s">
        <v>5</v>
      </c>
      <c r="F9" s="18" t="s">
        <v>7</v>
      </c>
      <c r="G9" s="17" t="s">
        <v>6</v>
      </c>
      <c r="I9"/>
      <c r="J9"/>
      <c r="K9"/>
    </row>
    <row r="10" spans="1:11" x14ac:dyDescent="0.2">
      <c r="A10" s="6" t="s">
        <v>10</v>
      </c>
      <c r="B10" s="9">
        <v>215225</v>
      </c>
      <c r="C10" s="9">
        <v>251325</v>
      </c>
      <c r="D10" s="9">
        <v>230137</v>
      </c>
      <c r="E10" s="9">
        <f>SUM(B10:D10)</f>
        <v>696687</v>
      </c>
      <c r="F10" s="9">
        <v>925000</v>
      </c>
      <c r="G10" s="10">
        <f>E10-F10</f>
        <v>-228313</v>
      </c>
    </row>
    <row r="11" spans="1:11" x14ac:dyDescent="0.2">
      <c r="A11" s="6" t="s">
        <v>11</v>
      </c>
      <c r="B11" s="9">
        <v>376517</v>
      </c>
      <c r="C11" s="9">
        <v>338575</v>
      </c>
      <c r="D11" s="9">
        <v>384550</v>
      </c>
      <c r="E11" s="9">
        <f t="shared" ref="E11:E13" si="2">SUM(B11:D11)</f>
        <v>1099642</v>
      </c>
      <c r="F11" s="9">
        <v>1200000</v>
      </c>
      <c r="G11" s="10">
        <f>E11-F11</f>
        <v>-100358</v>
      </c>
    </row>
    <row r="12" spans="1:11" x14ac:dyDescent="0.2">
      <c r="A12" s="6" t="s">
        <v>12</v>
      </c>
      <c r="B12" s="9">
        <v>95605</v>
      </c>
      <c r="C12" s="9">
        <v>100345</v>
      </c>
      <c r="D12" s="9">
        <v>115228</v>
      </c>
      <c r="E12" s="9">
        <f t="shared" si="2"/>
        <v>311178</v>
      </c>
      <c r="F12" s="9">
        <v>325000</v>
      </c>
      <c r="G12" s="10">
        <f>E12-F12</f>
        <v>-13822</v>
      </c>
    </row>
    <row r="13" spans="1:11" x14ac:dyDescent="0.2">
      <c r="A13" s="6" t="s">
        <v>13</v>
      </c>
      <c r="B13" s="9">
        <v>316153</v>
      </c>
      <c r="C13" s="9">
        <v>317505</v>
      </c>
      <c r="D13" s="9">
        <v>370235</v>
      </c>
      <c r="E13" s="9">
        <f t="shared" si="2"/>
        <v>1003893</v>
      </c>
      <c r="F13" s="9">
        <v>1050000</v>
      </c>
      <c r="G13" s="10">
        <f>E13-F13</f>
        <v>-46107</v>
      </c>
    </row>
    <row r="14" spans="1:11" x14ac:dyDescent="0.2">
      <c r="A14" s="6" t="s">
        <v>22</v>
      </c>
      <c r="B14" s="9">
        <f>SUM(B10:B13)</f>
        <v>1003500</v>
      </c>
      <c r="C14" s="9">
        <f t="shared" ref="C14:E14" si="3">SUM(C10:C13)</f>
        <v>1007750</v>
      </c>
      <c r="D14" s="9">
        <f t="shared" si="3"/>
        <v>1100150</v>
      </c>
      <c r="E14" s="9">
        <f t="shared" si="3"/>
        <v>3111400</v>
      </c>
      <c r="F14" s="9">
        <f>SUM(F10:F13)</f>
        <v>3500000</v>
      </c>
      <c r="G14" s="10">
        <f>E14-F14</f>
        <v>-388600</v>
      </c>
    </row>
    <row r="15" spans="1:11" x14ac:dyDescent="0.2">
      <c r="A15" s="7" t="s">
        <v>21</v>
      </c>
      <c r="B15" s="11">
        <f>B14/G2</f>
        <v>83625</v>
      </c>
      <c r="C15" s="11">
        <f>C14/G2</f>
        <v>83979.166666666672</v>
      </c>
      <c r="D15" s="11">
        <f>D14/G2</f>
        <v>91679.166666666672</v>
      </c>
      <c r="E15" s="11">
        <f>E14/G2</f>
        <v>259283.33333333334</v>
      </c>
      <c r="F15" s="11">
        <v>250000</v>
      </c>
      <c r="G15" s="12">
        <f>F15-E15</f>
        <v>-9283.333333333343</v>
      </c>
    </row>
    <row r="16" spans="1:11" ht="18" x14ac:dyDescent="0.25">
      <c r="A16" s="2"/>
      <c r="C16" s="20"/>
      <c r="D16" s="20"/>
      <c r="E16" s="20"/>
    </row>
    <row r="17" spans="1:9" s="4" customFormat="1" x14ac:dyDescent="0.2">
      <c r="A17" s="15" t="s">
        <v>14</v>
      </c>
      <c r="B17" s="16" t="s">
        <v>4</v>
      </c>
      <c r="C17" s="16" t="s">
        <v>15</v>
      </c>
      <c r="D17" s="16" t="s">
        <v>16</v>
      </c>
      <c r="E17" s="18" t="s">
        <v>5</v>
      </c>
      <c r="F17" s="18" t="s">
        <v>7</v>
      </c>
      <c r="G17" s="17" t="s">
        <v>6</v>
      </c>
    </row>
    <row r="18" spans="1:9" x14ac:dyDescent="0.2">
      <c r="A18" s="6" t="s">
        <v>17</v>
      </c>
      <c r="B18" s="9">
        <v>82090</v>
      </c>
      <c r="C18" s="9">
        <v>85587</v>
      </c>
      <c r="D18" s="9">
        <v>85600</v>
      </c>
      <c r="E18" s="9">
        <f>SUM(B18:D18)</f>
        <v>253277</v>
      </c>
      <c r="F18" s="9">
        <v>330000</v>
      </c>
      <c r="G18" s="10">
        <f>E18-F18</f>
        <v>-76723</v>
      </c>
    </row>
    <row r="19" spans="1:9" x14ac:dyDescent="0.2">
      <c r="A19" s="6" t="s">
        <v>18</v>
      </c>
      <c r="B19" s="9">
        <v>20415</v>
      </c>
      <c r="C19" s="9">
        <v>25689</v>
      </c>
      <c r="D19" s="9">
        <v>28880</v>
      </c>
      <c r="E19" s="9">
        <f t="shared" ref="E19" si="4">SUM(B19:D19)</f>
        <v>74984</v>
      </c>
      <c r="F19" s="9">
        <v>110000</v>
      </c>
      <c r="G19" s="10">
        <f>E19-F19</f>
        <v>-35016</v>
      </c>
    </row>
    <row r="20" spans="1:9" x14ac:dyDescent="0.2">
      <c r="A20" s="7" t="s">
        <v>19</v>
      </c>
      <c r="B20" s="21">
        <f>B19/B5</f>
        <v>2.0343796711509717E-2</v>
      </c>
      <c r="C20" s="21">
        <f t="shared" ref="C20:E20" si="5">C19/C5</f>
        <v>2.5491441329694865E-2</v>
      </c>
      <c r="D20" s="21">
        <f t="shared" si="5"/>
        <v>2.6250965777393991E-2</v>
      </c>
      <c r="E20" s="21">
        <f t="shared" si="5"/>
        <v>2.4099762164941828E-2</v>
      </c>
      <c r="F20" s="21">
        <v>2.5000000000000001E-2</v>
      </c>
      <c r="G20" s="22">
        <f t="shared" ref="G20" si="6">E20-F20</f>
        <v>-9.0023783505817356E-4</v>
      </c>
    </row>
    <row r="22" spans="1:9" x14ac:dyDescent="0.2">
      <c r="E22" s="23"/>
      <c r="I22" s="5"/>
    </row>
    <row r="24" spans="1:9" s="4" customFormat="1" x14ac:dyDescent="0.2">
      <c r="A24" s="1"/>
      <c r="B24" s="1"/>
      <c r="C24" s="1"/>
      <c r="D24" s="1"/>
      <c r="E24" s="1"/>
      <c r="F24" s="1"/>
      <c r="G24" s="1"/>
    </row>
    <row r="25" spans="1:9" s="4" customFormat="1" x14ac:dyDescent="0.2">
      <c r="A25" s="1"/>
      <c r="B25" s="1"/>
      <c r="C25" s="1"/>
      <c r="D25" s="1"/>
      <c r="E25" s="1"/>
      <c r="F25" s="1"/>
      <c r="G25" s="1"/>
    </row>
  </sheetData>
  <sortState xmlns:xlrd2="http://schemas.microsoft.com/office/spreadsheetml/2017/richdata2" ref="A5:E10">
    <sortCondition ref="A5"/>
  </sortState>
  <dataValidations count="1">
    <dataValidation allowBlank="1" error="pavI8MeUFtEyxX2I4tkyf43c35b8-d2d0-41ca-914f-77cc31735610" sqref="A1:H1 J1:K1 A2:K25" xr:uid="{00000000-0002-0000-0100-000000000000}"/>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{f43c35b8-d2d0-41ca-914f-77cc31735610}</UserID>
  <AssignmentID>{f43c35b8-d2d0-41ca-914f-77cc31735610}</AssignmentID>
</GradingEngineProps>
</file>

<file path=customXml/itemProps1.xml><?xml version="1.0" encoding="utf-8"?>
<ds:datastoreItem xmlns:ds="http://schemas.openxmlformats.org/officeDocument/2006/customXml" ds:itemID="{102B5751-4FC4-4DB9-9ED4-0749A181695F}">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Graded Summary Report</vt:lpstr>
      <vt:lpstr>Budget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Matthew Arceneaux</cp:lastModifiedBy>
  <dcterms:created xsi:type="dcterms:W3CDTF">2019-03-29T17:45:45Z</dcterms:created>
  <dcterms:modified xsi:type="dcterms:W3CDTF">2024-09-09T00:12:29Z</dcterms:modified>
</cp:coreProperties>
</file>