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C" sheetId="1" state="visible" r:id="rId2"/>
    <sheet name="Lapto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<sst xmlns="http://schemas.openxmlformats.org/spreadsheetml/2006/main" count="241" uniqueCount="49">
  <si>
    <t xml:space="preserve">R7 3700X</t>
  </si>
  <si>
    <t xml:space="preserve">RTX 3060 Ti</t>
  </si>
  <si>
    <t xml:space="preserve">#1</t>
  </si>
  <si>
    <t xml:space="preserve">#2</t>
  </si>
  <si>
    <t xml:space="preserve">#3</t>
  </si>
  <si>
    <t xml:space="preserve">#4</t>
  </si>
  <si>
    <t xml:space="preserve">#5</t>
  </si>
  <si>
    <t xml:space="preserve">Tot Avg</t>
  </si>
  <si>
    <t xml:space="preserve">Tot Med</t>
  </si>
  <si>
    <t xml:space="preserve">Tot Min</t>
  </si>
  <si>
    <t xml:space="preserve">Tot Max</t>
  </si>
  <si>
    <t xml:space="preserve">Tot Dif</t>
  </si>
  <si>
    <t xml:space="preserve">Tot Dif ex Max</t>
  </si>
  <si>
    <t xml:space="preserve">Proc1 Ero</t>
  </si>
  <si>
    <t xml:space="preserve">Proc2 Ero</t>
  </si>
  <si>
    <t xml:space="preserve">Proc3 Ero</t>
  </si>
  <si>
    <t xml:space="preserve">Ero / Veg</t>
  </si>
  <si>
    <t xml:space="preserve">Proc1 Veg</t>
  </si>
  <si>
    <t xml:space="preserve">Proc2 Veg</t>
  </si>
  <si>
    <t xml:space="preserve">Proc3 Veg</t>
  </si>
  <si>
    <t xml:space="preserve">Proc1 To</t>
  </si>
  <si>
    <t xml:space="preserve">Proc2 To</t>
  </si>
  <si>
    <t xml:space="preserve">Proc3 To</t>
  </si>
  <si>
    <t xml:space="preserve">Real1 Flow</t>
  </si>
  <si>
    <r>
      <rPr>
        <sz val="10"/>
        <rFont val="Arial"/>
        <family val="2"/>
        <charset val="1"/>
      </rPr>
      <t xml:space="preserve">Real2 </t>
    </r>
    <r>
      <rPr>
        <sz val="10"/>
        <rFont val="Arial"/>
        <family val="2"/>
      </rPr>
      <t xml:space="preserve">Flow</t>
    </r>
  </si>
  <si>
    <r>
      <rPr>
        <sz val="10"/>
        <rFont val="Arial"/>
        <family val="2"/>
        <charset val="1"/>
      </rPr>
      <t xml:space="preserve">Real3 </t>
    </r>
    <r>
      <rPr>
        <sz val="10"/>
        <rFont val="Arial"/>
        <family val="2"/>
      </rPr>
      <t xml:space="preserve">Flow</t>
    </r>
  </si>
  <si>
    <t xml:space="preserve">Real1 Veg</t>
  </si>
  <si>
    <t xml:space="preserve">Real2 Veg</t>
  </si>
  <si>
    <t xml:space="preserve">Real3 Veg</t>
  </si>
  <si>
    <t xml:space="preserve">Real1 To</t>
  </si>
  <si>
    <t xml:space="preserve">Real2 To</t>
  </si>
  <si>
    <t xml:space="preserve">Real3 To</t>
  </si>
  <si>
    <t xml:space="preserve">Avg</t>
  </si>
  <si>
    <t xml:space="preserve">Med</t>
  </si>
  <si>
    <t xml:space="preserve">Min</t>
  </si>
  <si>
    <t xml:space="preserve">Max</t>
  </si>
  <si>
    <t xml:space="preserve">Dif</t>
  </si>
  <si>
    <t xml:space="preserve">1K Proc Ero</t>
  </si>
  <si>
    <t xml:space="preserve">2K Proc Ero </t>
  </si>
  <si>
    <t xml:space="preserve">4K Proc Ero</t>
  </si>
  <si>
    <t xml:space="preserve">1K Proc Veg</t>
  </si>
  <si>
    <t xml:space="preserve">2K Proc Veg</t>
  </si>
  <si>
    <t xml:space="preserve">4K Proc Veg</t>
  </si>
  <si>
    <t xml:space="preserve">1K Proc To</t>
  </si>
  <si>
    <t xml:space="preserve">2K Proc To</t>
  </si>
  <si>
    <t xml:space="preserve">4K Proc To</t>
  </si>
  <si>
    <t xml:space="preserve">i7 700HQ</t>
  </si>
  <si>
    <t xml:space="preserve">GTX 1050 Ti</t>
  </si>
  <si>
    <r>
      <rPr>
        <sz val="10"/>
        <rFont val="Arial"/>
        <family val="2"/>
        <charset val="1"/>
      </rPr>
      <t xml:space="preserve">Real1 </t>
    </r>
    <r>
      <rPr>
        <sz val="10"/>
        <rFont val="Arial"/>
        <family val="2"/>
      </rPr>
      <t xml:space="preserve">Flow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</si>
</sst>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T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5" activeCellId="0" sqref="J35"/>
    </sheetView>
  </sheetViews>
  <sheetFormatPr defaultColWidth="6.48828125" defaultRowHeight="12.8" zeroHeight="false" outlineLevelRow="0" outlineLevelCol="0"/>
  <cols>
    <col collapsed="false" customWidth="true" hidden="false" outlineLevel="0" max="2" min="1" style="1" width="12.96"/>
    <col collapsed="false" customWidth="false" hidden="false" outlineLevel="0" max="12" min="3" style="1" width="6.48"/>
    <col collapsed="false" customWidth="true" hidden="false" outlineLevel="0" max="18" min="14" style="1" width="9.07"/>
    <col collapsed="false" customWidth="true" hidden="false" outlineLevel="0" max="19" min="19" style="0" width="9.07"/>
    <col collapsed="false" customWidth="true" hidden="false" outlineLevel="0" max="20" min="20" style="1" width="12.96"/>
    <col collapsed="false" customWidth="false" hidden="false" outlineLevel="0" max="1024" min="21" style="1" width="6.48"/>
  </cols>
  <sheetData>
    <row r="2" customFormat="false" ht="12.8" hidden="false" customHeight="false" outlineLevel="0" collapsed="false">
      <c r="A2" s="1" t="s">
        <v>0</v>
      </c>
    </row>
    <row r="3" customFormat="false" ht="12.8" hidden="false" customHeight="false" outlineLevel="0" collapsed="false">
      <c r="A3" s="1" t="s">
        <v>1</v>
      </c>
    </row>
    <row r="4" customFormat="false" ht="12.8" hidden="false" customHeight="false" outlineLevel="0" collapsed="false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T4" s="1" t="s">
        <v>12</v>
      </c>
    </row>
    <row r="5" customFormat="false" ht="12.8" hidden="false" customHeight="false" outlineLevel="0" collapsed="false">
      <c r="B5" s="1" t="s">
        <v>13</v>
      </c>
      <c r="C5" s="1" t="n">
        <v>38.74</v>
      </c>
      <c r="D5" s="1" t="n">
        <v>38.71</v>
      </c>
      <c r="E5" s="1" t="n">
        <v>38.82</v>
      </c>
      <c r="F5" s="1" t="n">
        <v>40.9</v>
      </c>
      <c r="G5" s="1" t="n">
        <v>35.91</v>
      </c>
      <c r="N5" s="1" t="n">
        <f aca="false">AVERAGE(C5:G7)</f>
        <v>36.582</v>
      </c>
      <c r="O5" s="1" t="n">
        <f aca="false">MEDIAN(C5:G7)</f>
        <v>35.65</v>
      </c>
      <c r="P5" s="1" t="n">
        <f aca="false">MIN(C5:G7)</f>
        <v>35.46</v>
      </c>
      <c r="Q5" s="1" t="n">
        <f aca="false">MAX(C5:G7)</f>
        <v>40.9</v>
      </c>
      <c r="R5" s="1" t="n">
        <f aca="false">Q5-P5</f>
        <v>5.44</v>
      </c>
      <c r="T5" s="1" t="n">
        <f aca="false">E5-P5</f>
        <v>3.36</v>
      </c>
    </row>
    <row r="6" customFormat="false" ht="12.8" hidden="false" customHeight="false" outlineLevel="0" collapsed="false">
      <c r="B6" s="1" t="s">
        <v>14</v>
      </c>
      <c r="C6" s="1" t="n">
        <v>35.52</v>
      </c>
      <c r="D6" s="1" t="n">
        <v>35.47</v>
      </c>
      <c r="E6" s="1" t="n">
        <v>35.52</v>
      </c>
      <c r="F6" s="1" t="n">
        <v>35.66</v>
      </c>
      <c r="G6" s="1" t="n">
        <v>35.46</v>
      </c>
    </row>
    <row r="7" customFormat="false" ht="12.8" hidden="false" customHeight="false" outlineLevel="0" collapsed="false">
      <c r="B7" s="1" t="s">
        <v>15</v>
      </c>
      <c r="C7" s="1" t="n">
        <v>35.52</v>
      </c>
      <c r="D7" s="1" t="n">
        <v>35.65</v>
      </c>
      <c r="E7" s="1" t="n">
        <v>35.49</v>
      </c>
      <c r="F7" s="1" t="n">
        <v>35.47</v>
      </c>
      <c r="G7" s="1" t="n">
        <v>35.89</v>
      </c>
    </row>
    <row r="9" customFormat="false" ht="12.8" hidden="false" customHeight="false" outlineLevel="0" collapsed="false"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N9" s="1" t="s">
        <v>7</v>
      </c>
      <c r="O9" s="1" t="s">
        <v>8</v>
      </c>
      <c r="P9" s="1" t="s">
        <v>9</v>
      </c>
      <c r="Q9" s="1" t="s">
        <v>10</v>
      </c>
      <c r="R9" s="1" t="s">
        <v>11</v>
      </c>
      <c r="T9" s="1" t="s">
        <v>16</v>
      </c>
    </row>
    <row r="10" customFormat="false" ht="12.8" hidden="false" customHeight="false" outlineLevel="0" collapsed="false">
      <c r="B10" s="1" t="s">
        <v>17</v>
      </c>
      <c r="C10" s="1" t="n">
        <f aca="false">50.57-C5</f>
        <v>11.83</v>
      </c>
      <c r="D10" s="1" t="n">
        <f aca="false">50.42-D5</f>
        <v>11.71</v>
      </c>
      <c r="E10" s="1" t="n">
        <f aca="false">50.6-E5</f>
        <v>11.78</v>
      </c>
      <c r="F10" s="1" t="n">
        <v>13.33</v>
      </c>
      <c r="G10" s="1" t="n">
        <v>11.52</v>
      </c>
      <c r="N10" s="1" t="n">
        <f aca="false">AVERAGE(C10:G12)</f>
        <v>11.2846666666667</v>
      </c>
      <c r="O10" s="1" t="n">
        <f aca="false">MEDIAN(C10:G12)</f>
        <v>11.37</v>
      </c>
      <c r="P10" s="1" t="n">
        <f aca="false">MIN(C10:G12)</f>
        <v>10.43</v>
      </c>
      <c r="Q10" s="1" t="n">
        <f aca="false">MAX(C10:G12)</f>
        <v>13.33</v>
      </c>
      <c r="R10" s="1" t="n">
        <f aca="false">Q10-P10</f>
        <v>2.9</v>
      </c>
      <c r="T10" s="1" t="n">
        <f aca="false">N5/N10</f>
        <v>3.24174395935488</v>
      </c>
    </row>
    <row r="11" customFormat="false" ht="12.8" hidden="false" customHeight="false" outlineLevel="0" collapsed="false">
      <c r="B11" s="1" t="s">
        <v>18</v>
      </c>
      <c r="C11" s="1" t="n">
        <v>10.43</v>
      </c>
      <c r="D11" s="1" t="n">
        <v>10.59</v>
      </c>
      <c r="E11" s="1" t="n">
        <v>10.51</v>
      </c>
      <c r="F11" s="1" t="n">
        <v>10.75</v>
      </c>
      <c r="G11" s="1" t="n">
        <v>10.43</v>
      </c>
    </row>
    <row r="12" customFormat="false" ht="12.8" hidden="false" customHeight="false" outlineLevel="0" collapsed="false">
      <c r="B12" s="1" t="s">
        <v>19</v>
      </c>
      <c r="C12" s="1" t="n">
        <v>11.04</v>
      </c>
      <c r="D12" s="1" t="n">
        <v>11.16</v>
      </c>
      <c r="E12" s="1" t="n">
        <v>11.37</v>
      </c>
      <c r="F12" s="1" t="n">
        <v>11.37</v>
      </c>
      <c r="G12" s="1" t="n">
        <v>11.45</v>
      </c>
    </row>
    <row r="14" customFormat="false" ht="12.8" hidden="false" customHeight="false" outlineLevel="0" collapsed="false"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N14" s="1" t="s">
        <v>7</v>
      </c>
      <c r="O14" s="1" t="s">
        <v>8</v>
      </c>
      <c r="P14" s="1" t="s">
        <v>9</v>
      </c>
      <c r="Q14" s="1" t="s">
        <v>10</v>
      </c>
      <c r="R14" s="1" t="s">
        <v>11</v>
      </c>
    </row>
    <row r="15" customFormat="false" ht="12.8" hidden="false" customHeight="false" outlineLevel="0" collapsed="false">
      <c r="B15" s="1" t="s">
        <v>20</v>
      </c>
      <c r="C15" s="1" t="n">
        <f aca="false">C5+C10</f>
        <v>50.57</v>
      </c>
      <c r="D15" s="1" t="n">
        <f aca="false">D5+D10</f>
        <v>50.42</v>
      </c>
      <c r="E15" s="1" t="n">
        <f aca="false">E5+E10</f>
        <v>50.6</v>
      </c>
      <c r="F15" s="1" t="n">
        <f aca="false">F5+F10</f>
        <v>54.23</v>
      </c>
      <c r="G15" s="1" t="n">
        <f aca="false">G5+G10</f>
        <v>47.43</v>
      </c>
      <c r="N15" s="1" t="n">
        <f aca="false">AVERAGE(C15:G17)</f>
        <v>47.8666666666667</v>
      </c>
      <c r="O15" s="1" t="n">
        <f aca="false">MEDIAN(C15:G17)</f>
        <v>46.84</v>
      </c>
      <c r="P15" s="1" t="n">
        <f aca="false">MIN(C15:G17)</f>
        <v>45.89</v>
      </c>
      <c r="Q15" s="1" t="n">
        <f aca="false">MAX(C15:G17)</f>
        <v>54.23</v>
      </c>
      <c r="R15" s="1" t="n">
        <f aca="false">Q15-P15</f>
        <v>8.34</v>
      </c>
    </row>
    <row r="16" customFormat="false" ht="12.8" hidden="false" customHeight="false" outlineLevel="0" collapsed="false">
      <c r="B16" s="1" t="s">
        <v>21</v>
      </c>
      <c r="C16" s="1" t="n">
        <f aca="false">C6+C11</f>
        <v>45.95</v>
      </c>
      <c r="D16" s="1" t="n">
        <f aca="false">D6+D11</f>
        <v>46.06</v>
      </c>
      <c r="E16" s="1" t="n">
        <f aca="false">E6+E11</f>
        <v>46.03</v>
      </c>
      <c r="F16" s="1" t="n">
        <f aca="false">F6+F11</f>
        <v>46.41</v>
      </c>
      <c r="G16" s="1" t="n">
        <f aca="false">G6+G11</f>
        <v>45.89</v>
      </c>
    </row>
    <row r="17" customFormat="false" ht="12.8" hidden="false" customHeight="false" outlineLevel="0" collapsed="false">
      <c r="B17" s="1" t="s">
        <v>22</v>
      </c>
      <c r="C17" s="1" t="n">
        <f aca="false">C7+C12</f>
        <v>46.56</v>
      </c>
      <c r="D17" s="1" t="n">
        <f aca="false">D7+D12</f>
        <v>46.81</v>
      </c>
      <c r="E17" s="1" t="n">
        <f aca="false">E7+E12</f>
        <v>46.86</v>
      </c>
      <c r="F17" s="1" t="n">
        <f aca="false">F7+F12</f>
        <v>46.84</v>
      </c>
      <c r="G17" s="1" t="n">
        <f aca="false">G7+G12</f>
        <v>47.34</v>
      </c>
    </row>
    <row r="20" customFormat="false" ht="12.8" hidden="false" customHeight="false" outlineLevel="0" collapsed="false"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N20" s="1" t="s">
        <v>7</v>
      </c>
      <c r="O20" s="1" t="s">
        <v>8</v>
      </c>
      <c r="P20" s="1" t="s">
        <v>9</v>
      </c>
      <c r="Q20" s="1" t="s">
        <v>10</v>
      </c>
      <c r="R20" s="1" t="s">
        <v>11</v>
      </c>
    </row>
    <row r="21" customFormat="false" ht="12.8" hidden="false" customHeight="false" outlineLevel="0" collapsed="false">
      <c r="B21" s="1" t="s">
        <v>23</v>
      </c>
      <c r="C21" s="1" t="n">
        <v>41.14</v>
      </c>
      <c r="D21" s="1" t="n">
        <v>40.89</v>
      </c>
      <c r="E21" s="1" t="n">
        <v>41.06</v>
      </c>
      <c r="F21" s="1" t="n">
        <v>40.87</v>
      </c>
      <c r="G21" s="1" t="n">
        <v>40.84</v>
      </c>
      <c r="N21" s="1" t="n">
        <f aca="false">AVERAGE(C21:G23)</f>
        <v>40.866</v>
      </c>
      <c r="O21" s="1" t="n">
        <f aca="false">MEDIAN(C21:G23)</f>
        <v>40.85</v>
      </c>
      <c r="P21" s="1" t="n">
        <f aca="false">MIN(C21:G23)</f>
        <v>40.69</v>
      </c>
      <c r="Q21" s="1" t="n">
        <f aca="false">MAX(C21:G23)</f>
        <v>41.23</v>
      </c>
      <c r="R21" s="1" t="n">
        <f aca="false">Q21-P21</f>
        <v>0.539999999999999</v>
      </c>
    </row>
    <row r="22" customFormat="false" ht="12.8" hidden="false" customHeight="false" outlineLevel="0" collapsed="false">
      <c r="B22" s="1" t="s">
        <v>24</v>
      </c>
      <c r="C22" s="1" t="n">
        <v>41.23</v>
      </c>
      <c r="D22" s="1" t="n">
        <v>40.79</v>
      </c>
      <c r="E22" s="1" t="n">
        <v>40.85</v>
      </c>
      <c r="F22" s="1" t="n">
        <v>40.74</v>
      </c>
      <c r="G22" s="1" t="n">
        <v>40.85</v>
      </c>
    </row>
    <row r="23" customFormat="false" ht="12.8" hidden="false" customHeight="false" outlineLevel="0" collapsed="false">
      <c r="B23" s="1" t="s">
        <v>25</v>
      </c>
      <c r="C23" s="1" t="n">
        <v>40.89</v>
      </c>
      <c r="D23" s="1" t="n">
        <v>40.71</v>
      </c>
      <c r="E23" s="1" t="n">
        <v>40.69</v>
      </c>
      <c r="F23" s="1" t="n">
        <v>40.69</v>
      </c>
      <c r="G23" s="1" t="n">
        <v>40.75</v>
      </c>
    </row>
    <row r="25" customFormat="false" ht="12.8" hidden="false" customHeight="false" outlineLevel="0" collapsed="false"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N25" s="1" t="s">
        <v>7</v>
      </c>
      <c r="O25" s="1" t="s">
        <v>8</v>
      </c>
      <c r="P25" s="1" t="s">
        <v>9</v>
      </c>
      <c r="Q25" s="1" t="s">
        <v>10</v>
      </c>
      <c r="R25" s="1" t="s">
        <v>11</v>
      </c>
    </row>
    <row r="26" customFormat="false" ht="12.8" hidden="false" customHeight="false" outlineLevel="0" collapsed="false">
      <c r="B26" s="1" t="s">
        <v>26</v>
      </c>
      <c r="C26" s="1" t="n">
        <v>10.93</v>
      </c>
      <c r="D26" s="1" t="n">
        <v>11.1</v>
      </c>
      <c r="E26" s="1" t="n">
        <v>11.43</v>
      </c>
      <c r="F26" s="1" t="n">
        <v>11.34</v>
      </c>
      <c r="G26" s="1" t="n">
        <v>11.14</v>
      </c>
      <c r="N26" s="1" t="n">
        <f aca="false">AVERAGE(C26:G28)</f>
        <v>11.2086666666667</v>
      </c>
      <c r="O26" s="1" t="n">
        <f aca="false">MEDIAN(C26:G28)</f>
        <v>11.21</v>
      </c>
      <c r="P26" s="1" t="n">
        <f aca="false">MIN(C26:G28)</f>
        <v>10.93</v>
      </c>
      <c r="Q26" s="1" t="n">
        <f aca="false">MAX(C26:G28)</f>
        <v>11.43</v>
      </c>
      <c r="R26" s="1" t="n">
        <f aca="false">Q26-P26</f>
        <v>0.5</v>
      </c>
    </row>
    <row r="27" customFormat="false" ht="12.8" hidden="false" customHeight="false" outlineLevel="0" collapsed="false">
      <c r="B27" s="1" t="s">
        <v>27</v>
      </c>
      <c r="C27" s="1" t="n">
        <v>11.06</v>
      </c>
      <c r="D27" s="1" t="n">
        <v>11.21</v>
      </c>
      <c r="E27" s="1" t="n">
        <v>11.21</v>
      </c>
      <c r="F27" s="1" t="n">
        <v>11.1</v>
      </c>
      <c r="G27" s="1" t="n">
        <v>11.28</v>
      </c>
    </row>
    <row r="28" customFormat="false" ht="12.8" hidden="false" customHeight="false" outlineLevel="0" collapsed="false">
      <c r="B28" s="1" t="s">
        <v>28</v>
      </c>
      <c r="C28" s="1" t="n">
        <v>11.34</v>
      </c>
      <c r="D28" s="1" t="n">
        <v>11.2</v>
      </c>
      <c r="E28" s="1" t="n">
        <v>11.24</v>
      </c>
      <c r="F28" s="1" t="n">
        <v>11.3</v>
      </c>
      <c r="G28" s="1" t="n">
        <v>11.25</v>
      </c>
    </row>
    <row r="30" customFormat="false" ht="12.8" hidden="false" customHeight="false" outlineLevel="0" collapsed="false"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N30" s="1" t="s">
        <v>7</v>
      </c>
      <c r="O30" s="1" t="s">
        <v>8</v>
      </c>
      <c r="P30" s="1" t="s">
        <v>9</v>
      </c>
      <c r="Q30" s="1" t="s">
        <v>10</v>
      </c>
      <c r="R30" s="1" t="s">
        <v>11</v>
      </c>
    </row>
    <row r="31" customFormat="false" ht="12.8" hidden="false" customHeight="false" outlineLevel="0" collapsed="false">
      <c r="B31" s="1" t="s">
        <v>29</v>
      </c>
      <c r="C31" s="1" t="n">
        <f aca="false">C21+C26</f>
        <v>52.07</v>
      </c>
      <c r="D31" s="1" t="n">
        <f aca="false">D21+D26</f>
        <v>51.99</v>
      </c>
      <c r="E31" s="1" t="n">
        <f aca="false">E21+E26</f>
        <v>52.49</v>
      </c>
      <c r="F31" s="1" t="n">
        <f aca="false">F21+F26</f>
        <v>52.21</v>
      </c>
      <c r="G31" s="1" t="n">
        <f aca="false">G21+G26</f>
        <v>51.98</v>
      </c>
      <c r="N31" s="1" t="n">
        <f aca="false">AVERAGE(C31:G33)</f>
        <v>52.0746666666667</v>
      </c>
      <c r="O31" s="1" t="n">
        <f aca="false">MEDIAN(C31:G33)</f>
        <v>52</v>
      </c>
      <c r="P31" s="1" t="n">
        <f aca="false">MIN(C31:G33)</f>
        <v>51.84</v>
      </c>
      <c r="Q31" s="1" t="n">
        <f aca="false">MAX(C31:G33)</f>
        <v>52.49</v>
      </c>
      <c r="R31" s="1" t="n">
        <f aca="false">Q31-P31</f>
        <v>0.649999999999999</v>
      </c>
    </row>
    <row r="32" customFormat="false" ht="12.8" hidden="false" customHeight="false" outlineLevel="0" collapsed="false">
      <c r="B32" s="1" t="s">
        <v>30</v>
      </c>
      <c r="C32" s="1" t="n">
        <f aca="false">C22+C27</f>
        <v>52.29</v>
      </c>
      <c r="D32" s="1" t="n">
        <f aca="false">D22+D27</f>
        <v>52</v>
      </c>
      <c r="E32" s="1" t="n">
        <f aca="false">E22+E27</f>
        <v>52.06</v>
      </c>
      <c r="F32" s="1" t="n">
        <f aca="false">F22+F27</f>
        <v>51.84</v>
      </c>
      <c r="G32" s="1" t="n">
        <f aca="false">G22+G27</f>
        <v>52.13</v>
      </c>
    </row>
    <row r="33" customFormat="false" ht="12.8" hidden="false" customHeight="false" outlineLevel="0" collapsed="false">
      <c r="B33" s="1" t="s">
        <v>31</v>
      </c>
      <c r="C33" s="1" t="n">
        <f aca="false">C23+C28</f>
        <v>52.23</v>
      </c>
      <c r="D33" s="1" t="n">
        <f aca="false">D23+D28</f>
        <v>51.91</v>
      </c>
      <c r="E33" s="1" t="n">
        <f aca="false">E23+E28</f>
        <v>51.93</v>
      </c>
      <c r="F33" s="1" t="n">
        <f aca="false">F23+F28</f>
        <v>51.99</v>
      </c>
      <c r="G33" s="1" t="n">
        <f aca="false">G23+G28</f>
        <v>52</v>
      </c>
    </row>
    <row r="36" customFormat="false" ht="12.8" hidden="false" customHeight="false" outlineLevel="0" collapsed="false"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32</v>
      </c>
      <c r="I36" s="1" t="s">
        <v>33</v>
      </c>
      <c r="J36" s="1" t="s">
        <v>34</v>
      </c>
      <c r="K36" s="1" t="s">
        <v>35</v>
      </c>
      <c r="L36" s="1" t="s">
        <v>36</v>
      </c>
    </row>
    <row r="37" customFormat="false" ht="12.8" hidden="false" customHeight="false" outlineLevel="0" collapsed="false">
      <c r="B37" s="1" t="s">
        <v>37</v>
      </c>
      <c r="C37" s="1" t="n">
        <v>64.06</v>
      </c>
      <c r="D37" s="1" t="n">
        <v>65.18</v>
      </c>
      <c r="E37" s="1" t="n">
        <v>65.46</v>
      </c>
      <c r="F37" s="1" t="n">
        <v>63.42</v>
      </c>
      <c r="G37" s="1" t="n">
        <v>63.47</v>
      </c>
      <c r="H37" s="1" t="n">
        <f aca="false">(C37+D37+E37+F37+G37)/5</f>
        <v>64.318</v>
      </c>
      <c r="I37" s="1" t="n">
        <f aca="false">MEDIAN(C37:G37)</f>
        <v>64.06</v>
      </c>
      <c r="J37" s="1" t="n">
        <f aca="false">MIN(C37:G37)</f>
        <v>63.42</v>
      </c>
      <c r="K37" s="1" t="n">
        <f aca="false">MAX(C37:G37)</f>
        <v>65.46</v>
      </c>
      <c r="L37" s="1" t="n">
        <f aca="false">K37-J37</f>
        <v>2.03999999999999</v>
      </c>
    </row>
    <row r="38" customFormat="false" ht="12.8" hidden="false" customHeight="false" outlineLevel="0" collapsed="false">
      <c r="B38" s="1" t="s">
        <v>38</v>
      </c>
      <c r="C38" s="1" t="n">
        <v>63.27</v>
      </c>
      <c r="D38" s="1" t="n">
        <v>64.13</v>
      </c>
      <c r="E38" s="1" t="n">
        <v>64.08</v>
      </c>
      <c r="F38" s="1" t="n">
        <v>63.57</v>
      </c>
      <c r="G38" s="1" t="n">
        <v>63.61</v>
      </c>
      <c r="H38" s="1" t="n">
        <f aca="false">(C38+D38+E38+F38+G38)/5</f>
        <v>63.732</v>
      </c>
      <c r="I38" s="1" t="n">
        <f aca="false">MEDIAN(C38:G38)</f>
        <v>63.61</v>
      </c>
      <c r="J38" s="1" t="n">
        <f aca="false">MIN(C38:G38)</f>
        <v>63.27</v>
      </c>
      <c r="K38" s="1" t="n">
        <f aca="false">MAX(C38:G38)</f>
        <v>64.13</v>
      </c>
      <c r="L38" s="1" t="n">
        <f aca="false">K38-J38</f>
        <v>0.859999999999992</v>
      </c>
    </row>
    <row r="39" customFormat="false" ht="12.8" hidden="false" customHeight="false" outlineLevel="0" collapsed="false">
      <c r="B39" s="1" t="s">
        <v>39</v>
      </c>
      <c r="C39" s="1" t="n">
        <v>102.39</v>
      </c>
      <c r="D39" s="1" t="n">
        <v>102.73</v>
      </c>
      <c r="E39" s="1" t="n">
        <v>102.5</v>
      </c>
      <c r="F39" s="1" t="n">
        <v>103.1</v>
      </c>
      <c r="G39" s="1" t="n">
        <v>102.57</v>
      </c>
      <c r="H39" s="1" t="n">
        <f aca="false">(C39+D39+E39+F39+G39)/5</f>
        <v>102.658</v>
      </c>
      <c r="I39" s="1" t="n">
        <f aca="false">MEDIAN(C39:G39)</f>
        <v>102.57</v>
      </c>
      <c r="J39" s="1" t="n">
        <f aca="false">MIN(C39:G39)</f>
        <v>102.39</v>
      </c>
      <c r="K39" s="1" t="n">
        <f aca="false">MAX(C39:G39)</f>
        <v>103.1</v>
      </c>
      <c r="L39" s="1" t="n">
        <f aca="false">K39-J39</f>
        <v>0.709999999999994</v>
      </c>
    </row>
    <row r="41" customFormat="false" ht="12.8" hidden="false" customHeight="false" outlineLevel="0" collapsed="false"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32</v>
      </c>
      <c r="I41" s="1" t="s">
        <v>33</v>
      </c>
      <c r="J41" s="1" t="s">
        <v>34</v>
      </c>
      <c r="K41" s="1" t="s">
        <v>35</v>
      </c>
      <c r="L41" s="1" t="s">
        <v>36</v>
      </c>
    </row>
    <row r="42" customFormat="false" ht="12.8" hidden="false" customHeight="false" outlineLevel="0" collapsed="false">
      <c r="B42" s="1" t="s">
        <v>40</v>
      </c>
      <c r="C42" s="1" t="n">
        <v>9.21</v>
      </c>
      <c r="D42" s="1" t="n">
        <v>8.64</v>
      </c>
      <c r="E42" s="1" t="n">
        <v>8.66</v>
      </c>
      <c r="F42" s="1" t="n">
        <v>8.67</v>
      </c>
      <c r="G42" s="1" t="n">
        <v>8.68</v>
      </c>
      <c r="H42" s="1" t="n">
        <f aca="false">(C42+D42+E42+F42+G42)/5</f>
        <v>8.772</v>
      </c>
      <c r="I42" s="1" t="n">
        <f aca="false">MEDIAN(C42:G42)</f>
        <v>8.67</v>
      </c>
      <c r="J42" s="1" t="n">
        <f aca="false">MIN(C42:G42)</f>
        <v>8.64</v>
      </c>
      <c r="K42" s="1" t="n">
        <f aca="false">MAX(C42:G42)</f>
        <v>9.21</v>
      </c>
      <c r="L42" s="1" t="n">
        <f aca="false">K42-J42</f>
        <v>0.57</v>
      </c>
    </row>
    <row r="43" customFormat="false" ht="12.8" hidden="false" customHeight="false" outlineLevel="0" collapsed="false">
      <c r="B43" s="1" t="s">
        <v>41</v>
      </c>
      <c r="C43" s="1" t="n">
        <v>12.28</v>
      </c>
      <c r="D43" s="1" t="n">
        <v>12.11</v>
      </c>
      <c r="E43" s="1" t="n">
        <v>12</v>
      </c>
      <c r="F43" s="1" t="n">
        <v>11.99</v>
      </c>
      <c r="G43" s="1" t="n">
        <v>12.04</v>
      </c>
      <c r="H43" s="1" t="n">
        <f aca="false">(C43+D43+E43+F43+G43)/5</f>
        <v>12.084</v>
      </c>
      <c r="I43" s="1" t="n">
        <f aca="false">MEDIAN(C43:G43)</f>
        <v>12.04</v>
      </c>
      <c r="J43" s="1" t="n">
        <f aca="false">MIN(C43:G43)</f>
        <v>11.99</v>
      </c>
      <c r="K43" s="1" t="n">
        <f aca="false">MAX(C43:G43)</f>
        <v>12.28</v>
      </c>
      <c r="L43" s="1" t="n">
        <f aca="false">K43-J43</f>
        <v>0.289999999999999</v>
      </c>
    </row>
    <row r="44" customFormat="false" ht="12.8" hidden="false" customHeight="false" outlineLevel="0" collapsed="false">
      <c r="B44" s="1" t="s">
        <v>42</v>
      </c>
      <c r="C44" s="1" t="n">
        <v>25.79</v>
      </c>
      <c r="D44" s="1" t="n">
        <v>26.78</v>
      </c>
      <c r="E44" s="1" t="n">
        <v>24.97</v>
      </c>
      <c r="F44" s="1" t="n">
        <v>25.96</v>
      </c>
      <c r="G44" s="1" t="n">
        <v>25.44</v>
      </c>
      <c r="H44" s="1" t="n">
        <f aca="false">(C44+D44+E44+F44+G44)/5</f>
        <v>25.788</v>
      </c>
      <c r="I44" s="1" t="n">
        <f aca="false">MEDIAN(C44:G44)</f>
        <v>25.79</v>
      </c>
      <c r="J44" s="1" t="n">
        <f aca="false">MIN(C44:G44)</f>
        <v>24.97</v>
      </c>
      <c r="K44" s="1" t="n">
        <f aca="false">MAX(C44:G44)</f>
        <v>26.78</v>
      </c>
      <c r="L44" s="1" t="n">
        <f aca="false">K44-J44</f>
        <v>1.81</v>
      </c>
    </row>
    <row r="46" customFormat="false" ht="12.8" hidden="false" customHeight="false" outlineLevel="0" collapsed="false">
      <c r="C46" s="1" t="s">
        <v>2</v>
      </c>
      <c r="D46" s="1" t="s">
        <v>3</v>
      </c>
      <c r="E46" s="1" t="s">
        <v>4</v>
      </c>
      <c r="F46" s="1" t="s">
        <v>5</v>
      </c>
      <c r="G46" s="1" t="s">
        <v>6</v>
      </c>
      <c r="H46" s="1" t="s">
        <v>32</v>
      </c>
      <c r="I46" s="1" t="s">
        <v>33</v>
      </c>
      <c r="J46" s="1" t="s">
        <v>34</v>
      </c>
      <c r="K46" s="1" t="s">
        <v>35</v>
      </c>
      <c r="L46" s="1" t="s">
        <v>36</v>
      </c>
    </row>
    <row r="47" customFormat="false" ht="12.8" hidden="false" customHeight="false" outlineLevel="0" collapsed="false">
      <c r="B47" s="1" t="s">
        <v>43</v>
      </c>
      <c r="C47" s="1" t="n">
        <f aca="false">C37+C42</f>
        <v>73.27</v>
      </c>
      <c r="D47" s="1" t="n">
        <f aca="false">D37+D42</f>
        <v>73.82</v>
      </c>
      <c r="E47" s="1" t="n">
        <f aca="false">E37+E42</f>
        <v>74.12</v>
      </c>
      <c r="F47" s="1" t="n">
        <f aca="false">F37+F42</f>
        <v>72.09</v>
      </c>
      <c r="G47" s="1" t="n">
        <f aca="false">G37+G42</f>
        <v>72.15</v>
      </c>
      <c r="H47" s="1" t="n">
        <f aca="false">(C47+D47+E47+F47+G47)/5</f>
        <v>73.09</v>
      </c>
      <c r="I47" s="1" t="n">
        <f aca="false">MEDIAN(C47:G47)</f>
        <v>73.27</v>
      </c>
      <c r="J47" s="1" t="n">
        <f aca="false">MIN(C47:G47)</f>
        <v>72.09</v>
      </c>
      <c r="K47" s="1" t="n">
        <f aca="false">MAX(C47:G47)</f>
        <v>74.12</v>
      </c>
      <c r="L47" s="1" t="n">
        <f aca="false">K47-J47</f>
        <v>2.03</v>
      </c>
    </row>
    <row r="48" customFormat="false" ht="12.8" hidden="false" customHeight="false" outlineLevel="0" collapsed="false">
      <c r="B48" s="1" t="s">
        <v>44</v>
      </c>
      <c r="C48" s="1" t="n">
        <f aca="false">C38+C43</f>
        <v>75.55</v>
      </c>
      <c r="D48" s="1" t="n">
        <f aca="false">D38+D43</f>
        <v>76.24</v>
      </c>
      <c r="E48" s="1" t="n">
        <f aca="false">E38+E43</f>
        <v>76.08</v>
      </c>
      <c r="F48" s="1" t="n">
        <f aca="false">F38+F43</f>
        <v>75.56</v>
      </c>
      <c r="G48" s="1" t="n">
        <f aca="false">G38+G43</f>
        <v>75.65</v>
      </c>
      <c r="H48" s="1" t="n">
        <f aca="false">(C48+D48+E48+F48+G48)/5</f>
        <v>75.816</v>
      </c>
      <c r="I48" s="1" t="n">
        <f aca="false">MEDIAN(C48:G48)</f>
        <v>75.65</v>
      </c>
      <c r="J48" s="1" t="n">
        <f aca="false">MIN(C48:G48)</f>
        <v>75.55</v>
      </c>
      <c r="K48" s="1" t="n">
        <f aca="false">MAX(C48:G48)</f>
        <v>76.24</v>
      </c>
      <c r="L48" s="1" t="n">
        <f aca="false">K48-J48</f>
        <v>0.689999999999998</v>
      </c>
    </row>
    <row r="49" customFormat="false" ht="12.8" hidden="false" customHeight="false" outlineLevel="0" collapsed="false">
      <c r="B49" s="1" t="s">
        <v>45</v>
      </c>
      <c r="C49" s="1" t="n">
        <f aca="false">C39+C44</f>
        <v>128.18</v>
      </c>
      <c r="D49" s="1" t="n">
        <f aca="false">D39+D44</f>
        <v>129.51</v>
      </c>
      <c r="E49" s="1" t="n">
        <f aca="false">E39+E44</f>
        <v>127.47</v>
      </c>
      <c r="F49" s="1" t="n">
        <f aca="false">F39+F44</f>
        <v>129.06</v>
      </c>
      <c r="G49" s="1" t="n">
        <f aca="false">G39+G44</f>
        <v>128.01</v>
      </c>
      <c r="H49" s="1" t="n">
        <f aca="false">(C49+D49+E49+F49+G49)/5</f>
        <v>128.446</v>
      </c>
      <c r="I49" s="1" t="n">
        <f aca="false">MEDIAN(C49:G49)</f>
        <v>128.18</v>
      </c>
      <c r="J49" s="1" t="n">
        <f aca="false">MIN(C49:G49)</f>
        <v>127.47</v>
      </c>
      <c r="K49" s="1" t="n">
        <f aca="false">MAX(C49:G49)</f>
        <v>129.51</v>
      </c>
      <c r="L49" s="1" t="n">
        <f aca="false">K49-J49</f>
        <v>2.03999999999999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T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9" activeCellId="0" sqref="N39"/>
    </sheetView>
  </sheetViews>
  <sheetFormatPr defaultColWidth="6.48828125" defaultRowHeight="12.8" zeroHeight="false" outlineLevelRow="0" outlineLevelCol="0"/>
  <cols>
    <col collapsed="false" customWidth="true" hidden="false" outlineLevel="0" max="2" min="1" style="1" width="12.96"/>
    <col collapsed="false" customWidth="false" hidden="false" outlineLevel="0" max="13" min="3" style="1" width="6.48"/>
    <col collapsed="false" customWidth="true" hidden="false" outlineLevel="0" max="18" min="14" style="1" width="9.07"/>
    <col collapsed="false" customWidth="false" hidden="false" outlineLevel="0" max="19" min="19" style="1" width="6.48"/>
    <col collapsed="false" customWidth="true" hidden="false" outlineLevel="0" max="20" min="20" style="1" width="12.96"/>
    <col collapsed="false" customWidth="false" hidden="false" outlineLevel="0" max="1024" min="21" style="1" width="6.48"/>
  </cols>
  <sheetData>
    <row r="2" customFormat="false" ht="12.8" hidden="false" customHeight="false" outlineLevel="0" collapsed="false">
      <c r="A2" s="1" t="s">
        <v>46</v>
      </c>
    </row>
    <row r="3" customFormat="false" ht="12.8" hidden="false" customHeight="false" outlineLevel="0" collapsed="false">
      <c r="A3" s="1" t="s">
        <v>47</v>
      </c>
    </row>
    <row r="4" customFormat="false" ht="12.8" hidden="false" customHeight="false" outlineLevel="0" collapsed="false"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</row>
    <row r="5" customFormat="false" ht="12.8" hidden="false" customHeight="false" outlineLevel="0" collapsed="false">
      <c r="B5" s="1" t="s">
        <v>13</v>
      </c>
      <c r="C5" s="1" t="n">
        <v>131.38</v>
      </c>
      <c r="D5" s="1" t="n">
        <v>128.64</v>
      </c>
      <c r="E5" s="1" t="n">
        <v>131.33</v>
      </c>
      <c r="F5" s="1" t="n">
        <v>132.5</v>
      </c>
      <c r="G5" s="1" t="n">
        <v>131.01</v>
      </c>
      <c r="N5" s="1" t="n">
        <f aca="false">AVERAGE(C5:G7)</f>
        <v>131.838</v>
      </c>
      <c r="O5" s="1" t="n">
        <f aca="false">MEDIAN(C5:G7)</f>
        <v>132.04</v>
      </c>
      <c r="P5" s="1" t="n">
        <f aca="false">MIN(C5:G7)</f>
        <v>128.64</v>
      </c>
      <c r="Q5" s="1" t="n">
        <f aca="false">MAX(C5:G7)</f>
        <v>133.61</v>
      </c>
      <c r="R5" s="1" t="n">
        <f aca="false">Q5-P5</f>
        <v>4.97000000000003</v>
      </c>
    </row>
    <row r="6" customFormat="false" ht="12.8" hidden="false" customHeight="false" outlineLevel="0" collapsed="false">
      <c r="B6" s="1" t="s">
        <v>14</v>
      </c>
      <c r="C6" s="1" t="n">
        <v>132.56</v>
      </c>
      <c r="D6" s="1" t="n">
        <v>132.18</v>
      </c>
      <c r="E6" s="1" t="n">
        <v>133.28</v>
      </c>
      <c r="F6" s="1" t="n">
        <v>132.04</v>
      </c>
      <c r="G6" s="1" t="n">
        <v>133.61</v>
      </c>
    </row>
    <row r="7" customFormat="false" ht="12.8" hidden="false" customHeight="false" outlineLevel="0" collapsed="false">
      <c r="B7" s="1" t="s">
        <v>15</v>
      </c>
      <c r="C7" s="1" t="n">
        <v>130.85</v>
      </c>
      <c r="D7" s="1" t="n">
        <v>130.81</v>
      </c>
      <c r="E7" s="1" t="n">
        <v>131.95</v>
      </c>
      <c r="F7" s="1" t="n">
        <v>133.23</v>
      </c>
      <c r="G7" s="1" t="n">
        <v>132.2</v>
      </c>
    </row>
    <row r="9" customFormat="false" ht="12.8" hidden="false" customHeight="false" outlineLevel="0" collapsed="false">
      <c r="C9" s="1" t="s">
        <v>2</v>
      </c>
      <c r="D9" s="1" t="s">
        <v>3</v>
      </c>
      <c r="E9" s="1" t="s">
        <v>4</v>
      </c>
      <c r="F9" s="1" t="s">
        <v>5</v>
      </c>
      <c r="G9" s="1" t="s">
        <v>6</v>
      </c>
      <c r="N9" s="1" t="s">
        <v>7</v>
      </c>
      <c r="O9" s="1" t="s">
        <v>8</v>
      </c>
      <c r="P9" s="1" t="s">
        <v>9</v>
      </c>
      <c r="Q9" s="1" t="s">
        <v>10</v>
      </c>
      <c r="R9" s="1" t="s">
        <v>11</v>
      </c>
      <c r="T9" s="1" t="s">
        <v>16</v>
      </c>
    </row>
    <row r="10" customFormat="false" ht="12.8" hidden="false" customHeight="false" outlineLevel="0" collapsed="false">
      <c r="B10" s="1" t="s">
        <v>17</v>
      </c>
      <c r="C10" s="1" t="n">
        <v>18.69</v>
      </c>
      <c r="D10" s="1" t="n">
        <v>15.22</v>
      </c>
      <c r="E10" s="1" t="n">
        <v>15.37</v>
      </c>
      <c r="F10" s="1" t="n">
        <v>15.36</v>
      </c>
      <c r="G10" s="1" t="n">
        <v>15.39</v>
      </c>
      <c r="N10" s="1" t="n">
        <f aca="false">AVERAGE(C10:G12)</f>
        <v>14.98</v>
      </c>
      <c r="O10" s="1" t="n">
        <f aca="false">MEDIAN(C10:G12)</f>
        <v>14.81</v>
      </c>
      <c r="P10" s="1" t="n">
        <f aca="false">MIN(C10:G12)</f>
        <v>14.04</v>
      </c>
      <c r="Q10" s="1" t="n">
        <f aca="false">MAX(C10:G12)</f>
        <v>18.69</v>
      </c>
      <c r="R10" s="1" t="n">
        <f aca="false">Q10-P10</f>
        <v>4.65</v>
      </c>
      <c r="T10" s="1" t="n">
        <f aca="false">N5/N10</f>
        <v>8.80093457943925</v>
      </c>
    </row>
    <row r="11" customFormat="false" ht="12.8" hidden="false" customHeight="false" outlineLevel="0" collapsed="false">
      <c r="B11" s="1" t="s">
        <v>18</v>
      </c>
      <c r="C11" s="1" t="n">
        <v>14.25</v>
      </c>
      <c r="D11" s="1" t="n">
        <v>14.24</v>
      </c>
      <c r="E11" s="1" t="n">
        <v>14.04</v>
      </c>
      <c r="F11" s="1" t="n">
        <v>14.1</v>
      </c>
      <c r="G11" s="1" t="n">
        <v>14.09</v>
      </c>
    </row>
    <row r="12" customFormat="false" ht="12.8" hidden="false" customHeight="false" outlineLevel="0" collapsed="false">
      <c r="B12" s="1" t="s">
        <v>19</v>
      </c>
      <c r="C12" s="1" t="n">
        <v>14.67</v>
      </c>
      <c r="D12" s="1" t="n">
        <v>14.74</v>
      </c>
      <c r="E12" s="1" t="n">
        <v>14.82</v>
      </c>
      <c r="F12" s="1" t="n">
        <v>14.81</v>
      </c>
      <c r="G12" s="1" t="n">
        <v>14.91</v>
      </c>
    </row>
    <row r="14" customFormat="false" ht="12.8" hidden="false" customHeight="false" outlineLevel="0" collapsed="false"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N14" s="1" t="s">
        <v>7</v>
      </c>
      <c r="O14" s="1" t="s">
        <v>8</v>
      </c>
      <c r="P14" s="1" t="s">
        <v>9</v>
      </c>
      <c r="Q14" s="1" t="s">
        <v>10</v>
      </c>
      <c r="R14" s="1" t="s">
        <v>11</v>
      </c>
    </row>
    <row r="15" customFormat="false" ht="12.8" hidden="false" customHeight="false" outlineLevel="0" collapsed="false">
      <c r="B15" s="1" t="s">
        <v>20</v>
      </c>
      <c r="C15" s="1" t="n">
        <f aca="false">C5+C10</f>
        <v>150.07</v>
      </c>
      <c r="D15" s="1" t="n">
        <f aca="false">D5+D10</f>
        <v>143.86</v>
      </c>
      <c r="E15" s="1" t="n">
        <f aca="false">E5+E10</f>
        <v>146.7</v>
      </c>
      <c r="F15" s="1" t="n">
        <f aca="false">F5+F10</f>
        <v>147.86</v>
      </c>
      <c r="G15" s="1" t="n">
        <f aca="false">G5+G10</f>
        <v>146.4</v>
      </c>
      <c r="N15" s="1" t="n">
        <f aca="false">AVERAGE(C15:G17)</f>
        <v>146.818</v>
      </c>
      <c r="O15" s="1" t="n">
        <f aca="false">MEDIAN(C15:G17)</f>
        <v>146.77</v>
      </c>
      <c r="P15" s="1" t="n">
        <f aca="false">MIN(C15:G17)</f>
        <v>143.86</v>
      </c>
      <c r="Q15" s="1" t="n">
        <f aca="false">MAX(C15:G17)</f>
        <v>150.07</v>
      </c>
      <c r="R15" s="1" t="n">
        <f aca="false">Q15-P15</f>
        <v>6.20999999999998</v>
      </c>
    </row>
    <row r="16" customFormat="false" ht="12.8" hidden="false" customHeight="false" outlineLevel="0" collapsed="false">
      <c r="B16" s="1" t="s">
        <v>21</v>
      </c>
      <c r="C16" s="1" t="n">
        <f aca="false">C6+C11</f>
        <v>146.81</v>
      </c>
      <c r="D16" s="1" t="n">
        <f aca="false">D6+D11</f>
        <v>146.42</v>
      </c>
      <c r="E16" s="1" t="n">
        <f aca="false">E6+E11</f>
        <v>147.32</v>
      </c>
      <c r="F16" s="1" t="n">
        <f aca="false">F6+F11</f>
        <v>146.14</v>
      </c>
      <c r="G16" s="1" t="n">
        <f aca="false">G6+G11</f>
        <v>147.7</v>
      </c>
    </row>
    <row r="17" customFormat="false" ht="12.8" hidden="false" customHeight="false" outlineLevel="0" collapsed="false">
      <c r="B17" s="1" t="s">
        <v>22</v>
      </c>
      <c r="C17" s="1" t="n">
        <f aca="false">C7+C12</f>
        <v>145.52</v>
      </c>
      <c r="D17" s="1" t="n">
        <f aca="false">D7+D12</f>
        <v>145.55</v>
      </c>
      <c r="E17" s="1" t="n">
        <f aca="false">E7+E12</f>
        <v>146.77</v>
      </c>
      <c r="F17" s="1" t="n">
        <f aca="false">F7+F12</f>
        <v>148.04</v>
      </c>
      <c r="G17" s="1" t="n">
        <f aca="false">G7+G12</f>
        <v>147.11</v>
      </c>
    </row>
    <row r="20" customFormat="false" ht="12.8" hidden="false" customHeight="false" outlineLevel="0" collapsed="false"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N20" s="1" t="s">
        <v>7</v>
      </c>
      <c r="O20" s="1" t="s">
        <v>8</v>
      </c>
      <c r="P20" s="1" t="s">
        <v>9</v>
      </c>
      <c r="Q20" s="1" t="s">
        <v>10</v>
      </c>
      <c r="R20" s="1" t="s">
        <v>11</v>
      </c>
    </row>
    <row r="21" customFormat="false" ht="12.8" hidden="false" customHeight="false" outlineLevel="0" collapsed="false">
      <c r="B21" s="1" t="s">
        <v>48</v>
      </c>
      <c r="C21" s="1" t="n">
        <v>53.32</v>
      </c>
      <c r="D21" s="1" t="n">
        <v>52.86</v>
      </c>
      <c r="E21" s="1" t="n">
        <v>53.37</v>
      </c>
      <c r="F21" s="1" t="n">
        <v>53.4</v>
      </c>
      <c r="G21" s="1" t="n">
        <v>53.51</v>
      </c>
      <c r="N21" s="1" t="n">
        <f aca="false">AVERAGE(C21:G23)</f>
        <v>53.4233333333333</v>
      </c>
      <c r="O21" s="1" t="n">
        <f aca="false">MEDIAN(C21:G23)</f>
        <v>53.49</v>
      </c>
      <c r="P21" s="1" t="n">
        <f aca="false">MIN(C21:G23)</f>
        <v>52.86</v>
      </c>
      <c r="Q21" s="1" t="n">
        <f aca="false">MAX(C21:G23)</f>
        <v>54.12</v>
      </c>
      <c r="R21" s="1" t="n">
        <f aca="false">Q21-P21</f>
        <v>1.26</v>
      </c>
    </row>
    <row r="22" customFormat="false" ht="12.8" hidden="false" customHeight="false" outlineLevel="0" collapsed="false">
      <c r="B22" s="1" t="s">
        <v>24</v>
      </c>
      <c r="C22" s="1" t="n">
        <v>53.51</v>
      </c>
      <c r="D22" s="1" t="n">
        <v>53.58</v>
      </c>
      <c r="E22" s="1" t="n">
        <v>53.11</v>
      </c>
      <c r="F22" s="1" t="n">
        <v>53.51</v>
      </c>
      <c r="G22" s="1" t="n">
        <v>53.5</v>
      </c>
    </row>
    <row r="23" customFormat="false" ht="12.8" hidden="false" customHeight="false" outlineLevel="0" collapsed="false">
      <c r="B23" s="1" t="s">
        <v>25</v>
      </c>
      <c r="C23" s="1" t="n">
        <v>53.49</v>
      </c>
      <c r="D23" s="1" t="n">
        <v>53.48</v>
      </c>
      <c r="E23" s="1" t="n">
        <v>53.7</v>
      </c>
      <c r="F23" s="1" t="n">
        <v>52.89</v>
      </c>
      <c r="G23" s="1" t="n">
        <v>54.12</v>
      </c>
    </row>
    <row r="25" customFormat="false" ht="12.8" hidden="false" customHeight="false" outlineLevel="0" collapsed="false"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N25" s="1" t="s">
        <v>7</v>
      </c>
      <c r="O25" s="1" t="s">
        <v>8</v>
      </c>
      <c r="P25" s="1" t="s">
        <v>9</v>
      </c>
      <c r="Q25" s="1" t="s">
        <v>10</v>
      </c>
      <c r="R25" s="1" t="s">
        <v>11</v>
      </c>
    </row>
    <row r="26" customFormat="false" ht="12.8" hidden="false" customHeight="false" outlineLevel="0" collapsed="false">
      <c r="B26" s="1" t="s">
        <v>26</v>
      </c>
      <c r="C26" s="1" t="n">
        <v>13.88</v>
      </c>
      <c r="D26" s="1" t="n">
        <v>13.88</v>
      </c>
      <c r="E26" s="1" t="n">
        <v>14.05</v>
      </c>
      <c r="F26" s="1" t="n">
        <v>13.93</v>
      </c>
      <c r="G26" s="1" t="n">
        <v>13.89</v>
      </c>
      <c r="N26" s="1" t="n">
        <f aca="false">AVERAGE(C26:G28)</f>
        <v>13.9566666666667</v>
      </c>
      <c r="O26" s="1" t="n">
        <f aca="false">MEDIAN(C26:G28)</f>
        <v>13.89</v>
      </c>
      <c r="P26" s="1" t="n">
        <f aca="false">MIN(C26:G28)</f>
        <v>13.74</v>
      </c>
      <c r="Q26" s="1" t="n">
        <f aca="false">MAX(C26:G28)</f>
        <v>14.65</v>
      </c>
      <c r="R26" s="1" t="n">
        <f aca="false">Q26-P26</f>
        <v>0.91</v>
      </c>
    </row>
    <row r="27" customFormat="false" ht="12.8" hidden="false" customHeight="false" outlineLevel="0" collapsed="false">
      <c r="B27" s="1" t="s">
        <v>27</v>
      </c>
      <c r="C27" s="1" t="n">
        <v>13.74</v>
      </c>
      <c r="D27" s="1" t="n">
        <v>13.89</v>
      </c>
      <c r="E27" s="1" t="n">
        <v>14.65</v>
      </c>
      <c r="F27" s="1" t="n">
        <v>13.85</v>
      </c>
      <c r="G27" s="1" t="n">
        <v>13.85</v>
      </c>
    </row>
    <row r="28" customFormat="false" ht="12.8" hidden="false" customHeight="false" outlineLevel="0" collapsed="false">
      <c r="B28" s="1" t="s">
        <v>28</v>
      </c>
      <c r="C28" s="1" t="n">
        <v>13.99</v>
      </c>
      <c r="D28" s="1" t="n">
        <v>14.03</v>
      </c>
      <c r="E28" s="1" t="n">
        <v>13.89</v>
      </c>
      <c r="F28" s="1" t="n">
        <v>14.07</v>
      </c>
      <c r="G28" s="1" t="n">
        <v>13.76</v>
      </c>
    </row>
    <row r="30" customFormat="false" ht="12.8" hidden="false" customHeight="false" outlineLevel="0" collapsed="false"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  <c r="N30" s="1" t="s">
        <v>7</v>
      </c>
      <c r="O30" s="1" t="s">
        <v>8</v>
      </c>
      <c r="P30" s="1" t="s">
        <v>9</v>
      </c>
      <c r="Q30" s="1" t="s">
        <v>10</v>
      </c>
      <c r="R30" s="1" t="s">
        <v>11</v>
      </c>
    </row>
    <row r="31" customFormat="false" ht="12.8" hidden="false" customHeight="false" outlineLevel="0" collapsed="false">
      <c r="B31" s="1" t="s">
        <v>29</v>
      </c>
      <c r="C31" s="1" t="n">
        <f aca="false">C21+C26</f>
        <v>67.2</v>
      </c>
      <c r="D31" s="1" t="n">
        <f aca="false">D21+D26</f>
        <v>66.74</v>
      </c>
      <c r="E31" s="1" t="n">
        <f aca="false">E21+E26</f>
        <v>67.42</v>
      </c>
      <c r="F31" s="1" t="n">
        <f aca="false">F21+F26</f>
        <v>67.33</v>
      </c>
      <c r="G31" s="1" t="n">
        <f aca="false">G21+G26</f>
        <v>67.4</v>
      </c>
      <c r="N31" s="1" t="n">
        <f aca="false">AVERAGE(C31:G33)</f>
        <v>67.38</v>
      </c>
      <c r="O31" s="1" t="n">
        <f aca="false">MEDIAN(C31:G33)</f>
        <v>67.4</v>
      </c>
      <c r="P31" s="1" t="n">
        <f aca="false">MIN(C31:G33)</f>
        <v>66.74</v>
      </c>
      <c r="Q31" s="1" t="n">
        <f aca="false">MAX(C31:G33)</f>
        <v>67.88</v>
      </c>
      <c r="R31" s="1" t="n">
        <f aca="false">Q31-P31</f>
        <v>1.14</v>
      </c>
    </row>
    <row r="32" customFormat="false" ht="12.8" hidden="false" customHeight="false" outlineLevel="0" collapsed="false">
      <c r="B32" s="1" t="s">
        <v>30</v>
      </c>
      <c r="C32" s="1" t="n">
        <f aca="false">C22+C27</f>
        <v>67.25</v>
      </c>
      <c r="D32" s="1" t="n">
        <f aca="false">D22+D27</f>
        <v>67.47</v>
      </c>
      <c r="E32" s="1" t="n">
        <f aca="false">E22+E27</f>
        <v>67.76</v>
      </c>
      <c r="F32" s="1" t="n">
        <f aca="false">F22+F27</f>
        <v>67.36</v>
      </c>
      <c r="G32" s="1" t="n">
        <f aca="false">G22+G27</f>
        <v>67.35</v>
      </c>
    </row>
    <row r="33" customFormat="false" ht="12.8" hidden="false" customHeight="false" outlineLevel="0" collapsed="false">
      <c r="B33" s="1" t="s">
        <v>31</v>
      </c>
      <c r="C33" s="1" t="n">
        <f aca="false">C23+C28</f>
        <v>67.48</v>
      </c>
      <c r="D33" s="1" t="n">
        <f aca="false">D23+D28</f>
        <v>67.51</v>
      </c>
      <c r="E33" s="1" t="n">
        <f aca="false">E23+E28</f>
        <v>67.59</v>
      </c>
      <c r="F33" s="1" t="n">
        <f aca="false">F23+F28</f>
        <v>66.96</v>
      </c>
      <c r="G33" s="1" t="n">
        <f aca="false">G23+G28</f>
        <v>67.88</v>
      </c>
    </row>
    <row r="36" customFormat="false" ht="12.8" hidden="false" customHeight="false" outlineLevel="0" collapsed="false">
      <c r="C36" s="1" t="s">
        <v>2</v>
      </c>
      <c r="D36" s="1" t="s">
        <v>3</v>
      </c>
      <c r="E36" s="1" t="s">
        <v>4</v>
      </c>
      <c r="F36" s="1" t="s">
        <v>5</v>
      </c>
      <c r="G36" s="1" t="s">
        <v>6</v>
      </c>
      <c r="H36" s="1" t="s">
        <v>32</v>
      </c>
      <c r="I36" s="1" t="s">
        <v>33</v>
      </c>
      <c r="J36" s="1" t="s">
        <v>34</v>
      </c>
      <c r="K36" s="1" t="s">
        <v>35</v>
      </c>
      <c r="L36" s="1" t="s">
        <v>36</v>
      </c>
    </row>
    <row r="37" customFormat="false" ht="12.8" hidden="false" customHeight="false" outlineLevel="0" collapsed="false">
      <c r="B37" s="1" t="s">
        <v>37</v>
      </c>
      <c r="C37" s="1" t="n">
        <v>62.42</v>
      </c>
      <c r="D37" s="1" t="n">
        <v>62.56</v>
      </c>
      <c r="E37" s="1" t="n">
        <v>62.97</v>
      </c>
      <c r="F37" s="1" t="n">
        <v>61.6</v>
      </c>
      <c r="G37" s="1" t="n">
        <v>62.25</v>
      </c>
      <c r="H37" s="1" t="n">
        <f aca="false">(C37+D37+E37+F37+G37)/5</f>
        <v>62.36</v>
      </c>
      <c r="I37" s="1" t="n">
        <f aca="false">MEDIAN(C37:G37)</f>
        <v>62.42</v>
      </c>
      <c r="J37" s="1" t="n">
        <f aca="false">MIN(C37:G37)</f>
        <v>61.6</v>
      </c>
      <c r="K37" s="1" t="n">
        <f aca="false">MAX(C37:G37)</f>
        <v>62.97</v>
      </c>
      <c r="L37" s="1" t="n">
        <f aca="false">K37-J37</f>
        <v>1.37</v>
      </c>
    </row>
    <row r="38" customFormat="false" ht="12.8" hidden="false" customHeight="false" outlineLevel="0" collapsed="false">
      <c r="B38" s="1" t="s">
        <v>38</v>
      </c>
      <c r="C38" s="1" t="n">
        <v>131.04</v>
      </c>
      <c r="D38" s="1" t="n">
        <v>131.23</v>
      </c>
      <c r="E38" s="1" t="n">
        <v>131.37</v>
      </c>
      <c r="F38" s="1" t="n">
        <v>131.42</v>
      </c>
      <c r="G38" s="1" t="n">
        <v>131.18</v>
      </c>
      <c r="H38" s="1" t="n">
        <f aca="false">(C38+D38+E38+F38+G38)/5</f>
        <v>131.248</v>
      </c>
      <c r="I38" s="1" t="n">
        <f aca="false">MEDIAN(C38:G38)</f>
        <v>131.23</v>
      </c>
      <c r="J38" s="1" t="n">
        <f aca="false">MIN(C38:G38)</f>
        <v>131.04</v>
      </c>
      <c r="K38" s="1" t="n">
        <f aca="false">MAX(C38:G38)</f>
        <v>131.42</v>
      </c>
      <c r="L38" s="1" t="n">
        <f aca="false">K38-J38</f>
        <v>0.379999999999995</v>
      </c>
    </row>
    <row r="39" customFormat="false" ht="12.8" hidden="false" customHeight="false" outlineLevel="0" collapsed="false">
      <c r="B39" s="1" t="s">
        <v>39</v>
      </c>
      <c r="C39" s="1" t="n">
        <v>397.74</v>
      </c>
      <c r="D39" s="1" t="n">
        <v>397.94</v>
      </c>
      <c r="E39" s="1" t="n">
        <v>398.26</v>
      </c>
      <c r="F39" s="1" t="n">
        <v>388.12</v>
      </c>
      <c r="G39" s="1" t="n">
        <v>397.46</v>
      </c>
      <c r="H39" s="1" t="n">
        <f aca="false">(C39+D39+E39+F39+G39)/5</f>
        <v>395.904</v>
      </c>
      <c r="I39" s="1" t="n">
        <f aca="false">MEDIAN(C39:G39)</f>
        <v>397.74</v>
      </c>
      <c r="J39" s="1" t="n">
        <f aca="false">MIN(C39:G39)</f>
        <v>388.12</v>
      </c>
      <c r="K39" s="1" t="n">
        <f aca="false">MAX(C39:G39)</f>
        <v>398.26</v>
      </c>
      <c r="L39" s="1" t="n">
        <f aca="false">K39-J39</f>
        <v>10.14</v>
      </c>
    </row>
    <row r="41" customFormat="false" ht="12.8" hidden="false" customHeight="false" outlineLevel="0" collapsed="false">
      <c r="C41" s="1" t="s">
        <v>2</v>
      </c>
      <c r="D41" s="1" t="s">
        <v>3</v>
      </c>
      <c r="E41" s="1" t="s">
        <v>4</v>
      </c>
      <c r="F41" s="1" t="s">
        <v>5</v>
      </c>
      <c r="G41" s="1" t="s">
        <v>6</v>
      </c>
      <c r="H41" s="1" t="s">
        <v>32</v>
      </c>
      <c r="I41" s="1" t="s">
        <v>33</v>
      </c>
      <c r="J41" s="1" t="s">
        <v>34</v>
      </c>
      <c r="K41" s="1" t="s">
        <v>35</v>
      </c>
      <c r="L41" s="1" t="s">
        <v>36</v>
      </c>
    </row>
    <row r="42" customFormat="false" ht="12.8" hidden="false" customHeight="false" outlineLevel="0" collapsed="false">
      <c r="B42" s="1" t="s">
        <v>40</v>
      </c>
      <c r="C42" s="1" t="n">
        <v>9.97</v>
      </c>
      <c r="D42" s="1" t="n">
        <v>10.11</v>
      </c>
      <c r="E42" s="1" t="n">
        <v>10.01</v>
      </c>
      <c r="F42" s="1" t="n">
        <v>9.86</v>
      </c>
      <c r="G42" s="1" t="n">
        <v>10.02</v>
      </c>
      <c r="H42" s="1" t="n">
        <f aca="false">(C42+D42+E42+F42+G42)/5</f>
        <v>9.994</v>
      </c>
      <c r="I42" s="1" t="n">
        <f aca="false">MEDIAN(C42:G42)</f>
        <v>10.01</v>
      </c>
      <c r="J42" s="1" t="n">
        <f aca="false">MIN(C42:G42)</f>
        <v>9.86</v>
      </c>
      <c r="K42" s="1" t="n">
        <f aca="false">MAX(C42:G42)</f>
        <v>10.11</v>
      </c>
      <c r="L42" s="1" t="n">
        <f aca="false">K42-J42</f>
        <v>0.25</v>
      </c>
    </row>
    <row r="43" customFormat="false" ht="12.8" hidden="false" customHeight="false" outlineLevel="0" collapsed="false">
      <c r="B43" s="1" t="s">
        <v>41</v>
      </c>
      <c r="C43" s="1" t="n">
        <v>15.29</v>
      </c>
      <c r="D43" s="1" t="n">
        <v>15.48</v>
      </c>
      <c r="E43" s="1" t="n">
        <v>15.55</v>
      </c>
      <c r="F43" s="1" t="n">
        <v>15.39</v>
      </c>
      <c r="G43" s="1" t="n">
        <v>15.31</v>
      </c>
      <c r="H43" s="1" t="n">
        <f aca="false">(C43+D43+E43+F43+G43)/5</f>
        <v>15.404</v>
      </c>
      <c r="I43" s="1" t="n">
        <f aca="false">MEDIAN(C43:G43)</f>
        <v>15.39</v>
      </c>
      <c r="J43" s="1" t="n">
        <f aca="false">MIN(C43:G43)</f>
        <v>15.29</v>
      </c>
      <c r="K43" s="1" t="n">
        <f aca="false">MAX(C43:G43)</f>
        <v>15.55</v>
      </c>
      <c r="L43" s="1" t="n">
        <f aca="false">K43-J43</f>
        <v>0.260000000000002</v>
      </c>
    </row>
    <row r="44" customFormat="false" ht="12.8" hidden="false" customHeight="false" outlineLevel="0" collapsed="false">
      <c r="B44" s="1" t="s">
        <v>42</v>
      </c>
      <c r="C44" s="1" t="n">
        <v>42.97</v>
      </c>
      <c r="D44" s="1" t="n">
        <v>31.22</v>
      </c>
      <c r="E44" s="1" t="n">
        <v>31.31</v>
      </c>
      <c r="F44" s="1" t="n">
        <v>34.3</v>
      </c>
      <c r="G44" s="1" t="n">
        <v>31.24</v>
      </c>
      <c r="H44" s="1" t="n">
        <f aca="false">(C44+D44+E44+F44+G44)/5</f>
        <v>34.208</v>
      </c>
      <c r="I44" s="1" t="n">
        <f aca="false">MEDIAN(C44:G44)</f>
        <v>31.31</v>
      </c>
      <c r="J44" s="1" t="n">
        <f aca="false">MIN(C44:G44)</f>
        <v>31.22</v>
      </c>
      <c r="K44" s="1" t="n">
        <f aca="false">MAX(C44:G44)</f>
        <v>42.97</v>
      </c>
      <c r="L44" s="1" t="n">
        <f aca="false">K44-J44</f>
        <v>11.75</v>
      </c>
    </row>
    <row r="46" customFormat="false" ht="12.8" hidden="false" customHeight="false" outlineLevel="0" collapsed="false">
      <c r="C46" s="1" t="s">
        <v>2</v>
      </c>
      <c r="D46" s="1" t="s">
        <v>3</v>
      </c>
      <c r="E46" s="1" t="s">
        <v>4</v>
      </c>
      <c r="F46" s="1" t="s">
        <v>5</v>
      </c>
      <c r="G46" s="1" t="s">
        <v>6</v>
      </c>
      <c r="H46" s="1" t="s">
        <v>32</v>
      </c>
      <c r="I46" s="1" t="s">
        <v>33</v>
      </c>
      <c r="J46" s="1" t="s">
        <v>34</v>
      </c>
      <c r="K46" s="1" t="s">
        <v>35</v>
      </c>
      <c r="L46" s="1" t="s">
        <v>36</v>
      </c>
    </row>
    <row r="47" customFormat="false" ht="12.8" hidden="false" customHeight="false" outlineLevel="0" collapsed="false">
      <c r="B47" s="1" t="s">
        <v>43</v>
      </c>
      <c r="C47" s="1" t="n">
        <f aca="false">C37+C42</f>
        <v>72.39</v>
      </c>
      <c r="D47" s="1" t="n">
        <f aca="false">D37+D42</f>
        <v>72.67</v>
      </c>
      <c r="E47" s="1" t="n">
        <f aca="false">E37+E42</f>
        <v>72.98</v>
      </c>
      <c r="F47" s="1" t="n">
        <f aca="false">F37+F42</f>
        <v>71.46</v>
      </c>
      <c r="G47" s="1" t="n">
        <f aca="false">G37+G42</f>
        <v>72.27</v>
      </c>
      <c r="H47" s="1" t="n">
        <f aca="false">(C47+D47+E47+F47+G47)/5</f>
        <v>72.354</v>
      </c>
      <c r="I47" s="1" t="n">
        <f aca="false">MEDIAN(C47:G47)</f>
        <v>72.39</v>
      </c>
      <c r="J47" s="1" t="n">
        <f aca="false">MIN(C47:G47)</f>
        <v>71.46</v>
      </c>
      <c r="K47" s="1" t="n">
        <f aca="false">MAX(C47:G47)</f>
        <v>72.98</v>
      </c>
      <c r="L47" s="1" t="n">
        <f aca="false">K47-J47</f>
        <v>1.52000000000001</v>
      </c>
    </row>
    <row r="48" customFormat="false" ht="12.8" hidden="false" customHeight="false" outlineLevel="0" collapsed="false">
      <c r="B48" s="1" t="s">
        <v>44</v>
      </c>
      <c r="C48" s="1" t="n">
        <f aca="false">C38+C43</f>
        <v>146.33</v>
      </c>
      <c r="D48" s="1" t="n">
        <f aca="false">D38+D43</f>
        <v>146.71</v>
      </c>
      <c r="E48" s="1" t="n">
        <f aca="false">E38+E43</f>
        <v>146.92</v>
      </c>
      <c r="F48" s="1" t="n">
        <f aca="false">F38+F43</f>
        <v>146.81</v>
      </c>
      <c r="G48" s="1" t="n">
        <f aca="false">G38+G43</f>
        <v>146.49</v>
      </c>
      <c r="H48" s="1" t="n">
        <f aca="false">(C48+D48+E48+F48+G48)/5</f>
        <v>146.652</v>
      </c>
      <c r="I48" s="1" t="n">
        <f aca="false">MEDIAN(C48:G48)</f>
        <v>146.71</v>
      </c>
      <c r="J48" s="1" t="n">
        <f aca="false">MIN(C48:G48)</f>
        <v>146.33</v>
      </c>
      <c r="K48" s="1" t="n">
        <f aca="false">MAX(C48:G48)</f>
        <v>146.92</v>
      </c>
      <c r="L48" s="1" t="n">
        <f aca="false">K48-J48</f>
        <v>0.589999999999975</v>
      </c>
    </row>
    <row r="49" customFormat="false" ht="12.8" hidden="false" customHeight="false" outlineLevel="0" collapsed="false">
      <c r="B49" s="1" t="s">
        <v>45</v>
      </c>
      <c r="C49" s="1" t="n">
        <f aca="false">C39+C44</f>
        <v>440.71</v>
      </c>
      <c r="D49" s="1" t="n">
        <f aca="false">D39+D44</f>
        <v>429.16</v>
      </c>
      <c r="E49" s="1" t="n">
        <f aca="false">E39+E44</f>
        <v>429.57</v>
      </c>
      <c r="F49" s="1" t="n">
        <f aca="false">F39+F44</f>
        <v>422.42</v>
      </c>
      <c r="G49" s="1" t="n">
        <f aca="false">G39+G44</f>
        <v>428.7</v>
      </c>
      <c r="H49" s="1" t="n">
        <f aca="false">(C49+D49+E49+F49+G49)/5</f>
        <v>430.112</v>
      </c>
      <c r="I49" s="1" t="n">
        <f aca="false">MEDIAN(C49:G49)</f>
        <v>429.16</v>
      </c>
      <c r="J49" s="1" t="n">
        <f aca="false">MIN(C49:G49)</f>
        <v>422.42</v>
      </c>
      <c r="K49" s="1" t="n">
        <f aca="false">MAX(C49:G49)</f>
        <v>440.71</v>
      </c>
      <c r="L49" s="1" t="n">
        <f aca="false">K49-J49</f>
        <v>18.29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989</TotalTime>
  <Application>LibreOffice/7.1.4.2$Windows_X86_64 LibreOffice_project/a529a4fab45b75fefc5b6226684193eb000654f6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2023-05-22T15:01:12Z</dcterms:created>
  <dc:creator/>
  <dc:description/>
  <dc:language>en-US</dc:language>
  <cp:lastModifiedBy/>
  <dcterms:modified xsi:type="dcterms:W3CDTF">2023-05-25T17:45:05Z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