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VUT_FIT_BIT\IFJ\Projekt\doc\"/>
    </mc:Choice>
  </mc:AlternateContent>
  <xr:revisionPtr revIDLastSave="792" documentId="6_{9A5E4322-B6A2-4F6C-9661-AD2FA57F2F31}" xr6:coauthVersionLast="40" xr6:coauthVersionMax="40" xr10:uidLastSave="{99337730-3DBC-4508-AF78-D6341008AFDB}"/>
  <bookViews>
    <workbookView xWindow="0" yWindow="0" windowWidth="28800" windowHeight="12165" activeTab="1" xr2:uid="{C362D381-7D2B-4872-B2C9-60D26B6B778F}"/>
  </bookViews>
  <sheets>
    <sheet name="LL tabulka prediktivní analýzy" sheetId="2" r:id="rId1"/>
    <sheet name="Výpočetní tabulky a pravid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C21" i="1" l="1"/>
  <c r="C20" i="1"/>
  <c r="H12" i="1" l="1"/>
  <c r="N17" i="1" l="1"/>
  <c r="N16" i="1"/>
  <c r="N15" i="1"/>
  <c r="N14" i="1"/>
  <c r="N13" i="1"/>
  <c r="N12" i="1"/>
  <c r="N11" i="1"/>
  <c r="N10" i="1"/>
  <c r="N9" i="1"/>
  <c r="N8" i="1"/>
  <c r="C17" i="1" l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</calcChain>
</file>

<file path=xl/sharedStrings.xml><?xml version="1.0" encoding="utf-8"?>
<sst xmlns="http://schemas.openxmlformats.org/spreadsheetml/2006/main" count="297" uniqueCount="122">
  <si>
    <t>&lt;prog&gt;</t>
  </si>
  <si>
    <t>&lt;body&gt;</t>
  </si>
  <si>
    <t>&lt;func&gt;</t>
  </si>
  <si>
    <t>&lt;params&gt;</t>
  </si>
  <si>
    <t>&lt;params_n&gt;</t>
  </si>
  <si>
    <t>&lt;if&gt;</t>
  </si>
  <si>
    <t>&lt;while&gt;</t>
  </si>
  <si>
    <t>id</t>
  </si>
  <si>
    <t>nil</t>
  </si>
  <si>
    <t>integer</t>
  </si>
  <si>
    <t>string</t>
  </si>
  <si>
    <t>float</t>
  </si>
  <si>
    <t>EOL</t>
  </si>
  <si>
    <t>EOF</t>
  </si>
  <si>
    <t>not</t>
  </si>
  <si>
    <t>+</t>
  </si>
  <si>
    <t>-</t>
  </si>
  <si>
    <t>*</t>
  </si>
  <si>
    <t>/</t>
  </si>
  <si>
    <t>==</t>
  </si>
  <si>
    <t>!=</t>
  </si>
  <si>
    <t>&lt;</t>
  </si>
  <si>
    <t>&gt;</t>
  </si>
  <si>
    <t>&lt;=</t>
  </si>
  <si>
    <t>&gt;=</t>
  </si>
  <si>
    <t>(</t>
  </si>
  <si>
    <t>)</t>
  </si>
  <si>
    <t>def</t>
  </si>
  <si>
    <t>end</t>
  </si>
  <si>
    <t>=</t>
  </si>
  <si>
    <t>,</t>
  </si>
  <si>
    <t>then</t>
  </si>
  <si>
    <t>if</t>
  </si>
  <si>
    <t>else</t>
  </si>
  <si>
    <t>while</t>
  </si>
  <si>
    <t>do</t>
  </si>
  <si>
    <t>∅</t>
  </si>
  <si>
    <t>Empty</t>
  </si>
  <si>
    <t>{ε}</t>
  </si>
  <si>
    <t>{id}</t>
  </si>
  <si>
    <t>{nil}</t>
  </si>
  <si>
    <t>First</t>
  </si>
  <si>
    <t>{def}</t>
  </si>
  <si>
    <t>{,}</t>
  </si>
  <si>
    <t>{if}</t>
  </si>
  <si>
    <t>{while}</t>
  </si>
  <si>
    <t>Follow</t>
  </si>
  <si>
    <t>{EOL}</t>
  </si>
  <si>
    <t>Predict</t>
  </si>
  <si>
    <t>ε</t>
  </si>
  <si>
    <t>id &lt;params_n&gt;</t>
  </si>
  <si>
    <t>if &lt;expr&gt; then EOL &lt;body&gt; else EOL &lt;body&gt; end</t>
  </si>
  <si>
    <t>while &lt;expr&gt; do EOL &lt;body&gt; end</t>
  </si>
  <si>
    <t>Rules</t>
  </si>
  <si>
    <t>{$}</t>
  </si>
  <si>
    <t>( &lt;params&gt; )</t>
  </si>
  <si>
    <t>&lt;def_func&gt;</t>
  </si>
  <si>
    <t>{EOF}</t>
  </si>
  <si>
    <t>{(}</t>
  </si>
  <si>
    <t>&lt;expr&gt;</t>
  </si>
  <si>
    <t>&lt;expr_o&gt;</t>
  </si>
  <si>
    <t>def id ( &lt;params&gt; ) EOL &lt;body&gt; end</t>
  </si>
  <si>
    <t>&lt;type&gt; &lt;params_n&gt;</t>
  </si>
  <si>
    <t>&lt;body_id&gt;</t>
  </si>
  <si>
    <t>&lt;type&gt;</t>
  </si>
  <si>
    <t>&lt;expr&gt;   -&gt;</t>
  </si>
  <si>
    <t>&lt;expr_id&gt;   -&gt;</t>
  </si>
  <si>
    <t>&lt;expr_o&gt;   -&gt;</t>
  </si>
  <si>
    <t>Expression</t>
  </si>
  <si>
    <t>&lt;expr&gt; &lt;expr_o&gt;</t>
  </si>
  <si>
    <t>id &lt;expr_o&gt;</t>
  </si>
  <si>
    <t>{end, else, $}</t>
  </si>
  <si>
    <t>{EOL, $}</t>
  </si>
  <si>
    <t>{), EOL, $}</t>
  </si>
  <si>
    <t>{integer}</t>
  </si>
  <si>
    <t>{float}</t>
  </si>
  <si>
    <t>{string}</t>
  </si>
  <si>
    <t>{+, -, /, *, ==, !=, &lt;, &gt;, &lt;=, &gt;=}</t>
  </si>
  <si>
    <t>{=}</t>
  </si>
  <si>
    <t>$</t>
  </si>
  <si>
    <t>( &lt;expr_id&gt; )</t>
  </si>
  <si>
    <t>not &lt;expr_id&gt;</t>
  </si>
  <si>
    <t>&lt;def_var&gt;</t>
  </si>
  <si>
    <t>id &lt;def_var_id&gt;</t>
  </si>
  <si>
    <t>&lt;def_var_id&gt;</t>
  </si>
  <si>
    <t>&lt;body&gt; &lt;prog&gt;</t>
  </si>
  <si>
    <t>&lt;if&gt; EOL &lt;body&gt;</t>
  </si>
  <si>
    <t>&lt;while&gt; EOL &lt;body&gt;</t>
  </si>
  <si>
    <t>id &lt;body_id&gt; EOL &lt;body&gt;</t>
  </si>
  <si>
    <t>&lt;expr&gt; EOL &lt;body&gt;</t>
  </si>
  <si>
    <t>EOL &lt;body&gt;</t>
  </si>
  <si>
    <t>&lt;def_func&gt; EOL &lt;prog&gt;</t>
  </si>
  <si>
    <t>, &lt;type_id&gt; &lt;params_n&gt;</t>
  </si>
  <si>
    <t>&lt;type_id&gt;</t>
  </si>
  <si>
    <t>{,, $}</t>
  </si>
  <si>
    <t>true</t>
  </si>
  <si>
    <t>false</t>
  </si>
  <si>
    <t>{=, (, id, nil, integer, float, string, true, false, +, -, /, *, ==, !=, &lt;, &gt;, &lt;=, &gt;=}</t>
  </si>
  <si>
    <t>{nil, integer, float, string, true, false}</t>
  </si>
  <si>
    <t>{id, nil, integer, float, string, true, false}</t>
  </si>
  <si>
    <t>{(, id, nil, integer, float, string, true, false}</t>
  </si>
  <si>
    <t>{(, id, nil, integer, float, string, true, false, +, -, /, *, ==, !=, &lt;, &gt;, &lt;=, &gt;=}</t>
  </si>
  <si>
    <t>{true}</t>
  </si>
  <si>
    <t>{false}</t>
  </si>
  <si>
    <t>{nil, integer, float, string, true, false, not, +, -, (}</t>
  </si>
  <si>
    <t>{nil, integer, float, string, true, false, not, +, - (}</t>
  </si>
  <si>
    <t>{def, id, if, while, EOF, nil, integer, float, string, true, false not, +, -, (, EOL}</t>
  </si>
  <si>
    <t>{id, if, while, nil, integer, float, string, true, false, not, +, -, (, EOL}</t>
  </si>
  <si>
    <t>{id, nil, integer, float, string, true, false, (, not, +, -}</t>
  </si>
  <si>
    <t>&lt;prog&gt;   →</t>
  </si>
  <si>
    <t>&lt;body&gt;   →</t>
  </si>
  <si>
    <t>&lt;body_id&gt;   →</t>
  </si>
  <si>
    <t>&lt;type&gt;   →</t>
  </si>
  <si>
    <t>&lt;type_id&gt;   →</t>
  </si>
  <si>
    <t>&lt;def_func&gt;   →</t>
  </si>
  <si>
    <t>&lt;func&gt;   →</t>
  </si>
  <si>
    <t>&lt;params&gt;   →</t>
  </si>
  <si>
    <t>&lt;params_n&gt;   →</t>
  </si>
  <si>
    <t>&lt;if&gt;   →</t>
  </si>
  <si>
    <t>&lt;while&gt;   →</t>
  </si>
  <si>
    <t>&lt;def_var&gt;   →</t>
  </si>
  <si>
    <t>&lt;def_var_id&gt;  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</si>
</sst>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222222"/>
      <name val="Arial"/>
      <family val="2"/>
      <charset val="238"/>
    </font>
    <font>
      <sz val="11"/>
      <color rgb="FF24292E"/>
      <name val="Calibri"/>
      <family val="2"/>
      <charset val="238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/>
    <xf numFmtId="0" fontId="1" fillId="0" borderId="4" xfId="0" applyFont="1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quotePrefix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horizontal="right" vertic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2" borderId="15" xfId="0" applyFill="1" applyBorder="1"/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0" fillId="0" borderId="27" xfId="0" applyFill="1" applyBorder="1" applyAlignment="1">
      <alignment horizontal="right" vertical="center"/>
    </xf>
    <xf numFmtId="0" fontId="3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0" fillId="0" borderId="21" xfId="0" applyBorder="1"/>
    <xf numFmtId="0" fontId="0" fillId="0" borderId="3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32" xfId="0" applyBorder="1"/>
    <xf numFmtId="0" fontId="0" fillId="0" borderId="32" xfId="0" applyFill="1" applyBorder="1" applyAlignment="1">
      <alignment horizontal="left" vertical="center"/>
    </xf>
    <xf numFmtId="0" fontId="0" fillId="0" borderId="33" xfId="0" applyFill="1" applyBorder="1" applyAlignment="1">
      <alignment horizontal="left" vertical="center"/>
    </xf>
    <xf numFmtId="0" fontId="0" fillId="0" borderId="31" xfId="0" applyBorder="1"/>
    <xf numFmtId="0" fontId="0" fillId="0" borderId="33" xfId="0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0" fillId="0" borderId="33" xfId="0" applyBorder="1"/>
    <xf numFmtId="0" fontId="0" fillId="0" borderId="35" xfId="0" applyBorder="1"/>
    <xf numFmtId="0" fontId="0" fillId="2" borderId="36" xfId="0" applyFill="1" applyBorder="1"/>
    <xf numFmtId="0" fontId="0" fillId="0" borderId="9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34" xfId="0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0" fillId="0" borderId="27" xfId="0" applyBorder="1"/>
    <xf numFmtId="0" fontId="0" fillId="0" borderId="40" xfId="0" applyBorder="1" applyAlignment="1">
      <alignment horizontal="right" vertical="center"/>
    </xf>
    <xf numFmtId="0" fontId="0" fillId="0" borderId="17" xfId="0" applyBorder="1"/>
    <xf numFmtId="0" fontId="0" fillId="0" borderId="40" xfId="0" applyBorder="1"/>
    <xf numFmtId="0" fontId="0" fillId="0" borderId="39" xfId="0" applyBorder="1"/>
    <xf numFmtId="0" fontId="0" fillId="0" borderId="18" xfId="0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845-686F-4A38-8521-27846C315129}">
  <dimension ref="A1:AG14"/>
  <sheetViews>
    <sheetView workbookViewId="0">
      <selection activeCell="M29" sqref="M29"/>
    </sheetView>
  </sheetViews>
  <sheetFormatPr defaultRowHeight="15" x14ac:dyDescent="0.25"/>
  <cols>
    <col min="1" max="1" width="14.7109375" customWidth="1"/>
    <col min="2" max="2" width="6.7109375" customWidth="1"/>
    <col min="3" max="15" width="6.7109375" style="1" customWidth="1"/>
    <col min="16" max="33" width="6.7109375" customWidth="1"/>
  </cols>
  <sheetData>
    <row r="1" spans="1:33" ht="15.75" thickBot="1" x14ac:dyDescent="0.3">
      <c r="A1" s="37"/>
      <c r="B1" s="55" t="s">
        <v>7</v>
      </c>
      <c r="C1" s="38" t="s">
        <v>8</v>
      </c>
      <c r="D1" s="38" t="s">
        <v>9</v>
      </c>
      <c r="E1" s="38" t="s">
        <v>11</v>
      </c>
      <c r="F1" s="38" t="s">
        <v>10</v>
      </c>
      <c r="G1" s="38" t="s">
        <v>95</v>
      </c>
      <c r="H1" s="39" t="s">
        <v>96</v>
      </c>
      <c r="I1" s="38" t="s">
        <v>14</v>
      </c>
      <c r="J1" s="38" t="s">
        <v>13</v>
      </c>
      <c r="K1" s="38" t="s">
        <v>12</v>
      </c>
      <c r="L1" s="38" t="s">
        <v>15</v>
      </c>
      <c r="M1" s="38" t="s">
        <v>16</v>
      </c>
      <c r="N1" s="38" t="s">
        <v>17</v>
      </c>
      <c r="O1" s="38" t="s">
        <v>18</v>
      </c>
      <c r="P1" s="40" t="s">
        <v>19</v>
      </c>
      <c r="Q1" s="38" t="s">
        <v>20</v>
      </c>
      <c r="R1" s="38" t="s">
        <v>21</v>
      </c>
      <c r="S1" s="38" t="s">
        <v>22</v>
      </c>
      <c r="T1" s="38" t="s">
        <v>23</v>
      </c>
      <c r="U1" s="38" t="s">
        <v>24</v>
      </c>
      <c r="V1" s="38" t="s">
        <v>25</v>
      </c>
      <c r="W1" s="38" t="s">
        <v>26</v>
      </c>
      <c r="X1" s="38" t="s">
        <v>29</v>
      </c>
      <c r="Y1" s="38" t="s">
        <v>30</v>
      </c>
      <c r="Z1" s="38" t="s">
        <v>27</v>
      </c>
      <c r="AA1" s="38" t="s">
        <v>28</v>
      </c>
      <c r="AB1" s="38" t="s">
        <v>32</v>
      </c>
      <c r="AC1" s="39" t="s">
        <v>31</v>
      </c>
      <c r="AD1" s="39" t="s">
        <v>33</v>
      </c>
      <c r="AE1" s="39" t="s">
        <v>34</v>
      </c>
      <c r="AF1" s="39" t="s">
        <v>35</v>
      </c>
      <c r="AG1" s="41" t="s">
        <v>79</v>
      </c>
    </row>
    <row r="2" spans="1:33" x14ac:dyDescent="0.25">
      <c r="A2" s="49" t="s">
        <v>0</v>
      </c>
      <c r="B2" s="53">
        <v>2</v>
      </c>
      <c r="C2" s="43">
        <v>2</v>
      </c>
      <c r="D2" s="43">
        <v>2</v>
      </c>
      <c r="E2" s="43">
        <v>2</v>
      </c>
      <c r="F2" s="43">
        <v>2</v>
      </c>
      <c r="G2" s="43">
        <v>2</v>
      </c>
      <c r="H2" s="44">
        <v>2</v>
      </c>
      <c r="I2" s="43">
        <v>2</v>
      </c>
      <c r="J2" s="43">
        <v>3</v>
      </c>
      <c r="K2" s="43">
        <v>2</v>
      </c>
      <c r="L2" s="43">
        <v>2</v>
      </c>
      <c r="M2" s="43">
        <v>2</v>
      </c>
      <c r="N2" s="43"/>
      <c r="O2" s="43"/>
      <c r="P2" s="43"/>
      <c r="Q2" s="43"/>
      <c r="R2" s="43"/>
      <c r="S2" s="43"/>
      <c r="T2" s="43"/>
      <c r="U2" s="43"/>
      <c r="V2" s="43">
        <v>2</v>
      </c>
      <c r="W2" s="43"/>
      <c r="X2" s="43"/>
      <c r="Y2" s="43"/>
      <c r="Z2" s="43">
        <v>1</v>
      </c>
      <c r="AA2" s="43"/>
      <c r="AB2" s="43">
        <v>2</v>
      </c>
      <c r="AC2" s="43"/>
      <c r="AD2" s="43"/>
      <c r="AE2" s="43">
        <v>2</v>
      </c>
      <c r="AF2" s="43"/>
      <c r="AG2" s="45"/>
    </row>
    <row r="3" spans="1:33" ht="15.75" customHeight="1" x14ac:dyDescent="0.25">
      <c r="A3" s="50" t="s">
        <v>1</v>
      </c>
      <c r="B3" s="51">
        <v>4</v>
      </c>
      <c r="C3" s="42">
        <v>5</v>
      </c>
      <c r="D3" s="42">
        <v>5</v>
      </c>
      <c r="E3" s="42">
        <v>5</v>
      </c>
      <c r="F3" s="42">
        <v>5</v>
      </c>
      <c r="G3" s="42">
        <v>5</v>
      </c>
      <c r="H3" s="17">
        <v>5</v>
      </c>
      <c r="I3" s="42">
        <v>5</v>
      </c>
      <c r="J3" s="42"/>
      <c r="K3" s="42">
        <v>9</v>
      </c>
      <c r="L3" s="42">
        <v>5</v>
      </c>
      <c r="M3" s="42">
        <v>5</v>
      </c>
      <c r="N3" s="42"/>
      <c r="O3" s="42"/>
      <c r="P3" s="42"/>
      <c r="Q3" s="42"/>
      <c r="R3" s="42"/>
      <c r="S3" s="42"/>
      <c r="T3" s="42"/>
      <c r="U3" s="42"/>
      <c r="V3" s="42">
        <v>5</v>
      </c>
      <c r="W3" s="42"/>
      <c r="X3" s="42"/>
      <c r="Y3" s="42"/>
      <c r="Z3" s="42"/>
      <c r="AA3" s="42">
        <v>6</v>
      </c>
      <c r="AB3" s="42">
        <v>7</v>
      </c>
      <c r="AC3" s="42"/>
      <c r="AD3" s="42">
        <v>6</v>
      </c>
      <c r="AE3" s="42">
        <v>8</v>
      </c>
      <c r="AF3" s="42"/>
      <c r="AG3" s="46">
        <v>6</v>
      </c>
    </row>
    <row r="4" spans="1:33" x14ac:dyDescent="0.25">
      <c r="A4" s="50" t="s">
        <v>63</v>
      </c>
      <c r="B4" s="51">
        <v>12</v>
      </c>
      <c r="C4" s="42">
        <v>12</v>
      </c>
      <c r="D4" s="42">
        <v>12</v>
      </c>
      <c r="E4" s="42">
        <v>12</v>
      </c>
      <c r="F4" s="42">
        <v>12</v>
      </c>
      <c r="G4" s="42">
        <v>12</v>
      </c>
      <c r="H4" s="17"/>
      <c r="I4" s="42"/>
      <c r="J4" s="42"/>
      <c r="K4" s="42">
        <v>13</v>
      </c>
      <c r="L4" s="42">
        <v>10</v>
      </c>
      <c r="M4" s="42">
        <v>10</v>
      </c>
      <c r="N4" s="42">
        <v>10</v>
      </c>
      <c r="O4" s="42">
        <v>10</v>
      </c>
      <c r="P4" s="42">
        <v>10</v>
      </c>
      <c r="Q4" s="42">
        <v>10</v>
      </c>
      <c r="R4" s="42">
        <v>10</v>
      </c>
      <c r="S4" s="42">
        <v>10</v>
      </c>
      <c r="T4" s="42">
        <v>10</v>
      </c>
      <c r="U4" s="42">
        <v>10</v>
      </c>
      <c r="V4" s="42">
        <v>12</v>
      </c>
      <c r="W4" s="42"/>
      <c r="X4" s="42">
        <v>11</v>
      </c>
      <c r="Y4" s="42"/>
      <c r="Z4" s="42"/>
      <c r="AA4" s="42"/>
      <c r="AB4" s="42"/>
      <c r="AC4" s="42"/>
      <c r="AD4" s="42"/>
      <c r="AE4" s="42"/>
      <c r="AF4" s="42"/>
      <c r="AG4" s="46"/>
    </row>
    <row r="5" spans="1:33" x14ac:dyDescent="0.25">
      <c r="A5" s="50" t="s">
        <v>64</v>
      </c>
      <c r="B5" s="51"/>
      <c r="C5" s="42">
        <v>14</v>
      </c>
      <c r="D5" s="42">
        <v>15</v>
      </c>
      <c r="E5" s="42">
        <v>16</v>
      </c>
      <c r="F5" s="42">
        <v>17</v>
      </c>
      <c r="G5" s="42">
        <v>18</v>
      </c>
      <c r="H5" s="17">
        <v>19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6"/>
    </row>
    <row r="6" spans="1:33" x14ac:dyDescent="0.25">
      <c r="A6" s="52" t="s">
        <v>93</v>
      </c>
      <c r="B6" s="33">
        <v>21</v>
      </c>
      <c r="C6" s="17">
        <v>20</v>
      </c>
      <c r="D6" s="17">
        <v>20</v>
      </c>
      <c r="E6" s="17">
        <v>20</v>
      </c>
      <c r="F6" s="17">
        <v>20</v>
      </c>
      <c r="G6" s="17">
        <v>20</v>
      </c>
      <c r="H6" s="17">
        <v>20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46"/>
    </row>
    <row r="7" spans="1:33" x14ac:dyDescent="0.25">
      <c r="A7" s="52" t="s">
        <v>56</v>
      </c>
      <c r="B7" s="51"/>
      <c r="C7" s="42"/>
      <c r="D7" s="42"/>
      <c r="E7" s="42"/>
      <c r="F7" s="42"/>
      <c r="G7" s="42"/>
      <c r="H7" s="17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>
        <v>22</v>
      </c>
      <c r="AA7" s="42"/>
      <c r="AB7" s="42"/>
      <c r="AC7" s="42"/>
      <c r="AD7" s="42"/>
      <c r="AE7" s="42"/>
      <c r="AF7" s="42"/>
      <c r="AG7" s="46"/>
    </row>
    <row r="8" spans="1:33" x14ac:dyDescent="0.25">
      <c r="A8" s="50" t="s">
        <v>2</v>
      </c>
      <c r="B8" s="51">
        <v>24</v>
      </c>
      <c r="C8" s="42">
        <v>24</v>
      </c>
      <c r="D8" s="42">
        <v>24</v>
      </c>
      <c r="E8" s="42">
        <v>24</v>
      </c>
      <c r="F8" s="42">
        <v>24</v>
      </c>
      <c r="G8" s="42">
        <v>24</v>
      </c>
      <c r="H8" s="42">
        <v>24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>
        <v>23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6"/>
    </row>
    <row r="9" spans="1:33" x14ac:dyDescent="0.25">
      <c r="A9" s="50" t="s">
        <v>3</v>
      </c>
      <c r="B9" s="51">
        <v>27</v>
      </c>
      <c r="C9" s="42">
        <v>26</v>
      </c>
      <c r="D9" s="42">
        <v>26</v>
      </c>
      <c r="E9" s="42">
        <v>26</v>
      </c>
      <c r="F9" s="42">
        <v>26</v>
      </c>
      <c r="G9" s="42">
        <v>26</v>
      </c>
      <c r="H9" s="17">
        <v>26</v>
      </c>
      <c r="I9" s="42"/>
      <c r="J9" s="42"/>
      <c r="K9" s="42">
        <v>25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>
        <v>25</v>
      </c>
      <c r="X9" s="42"/>
      <c r="Y9" s="42"/>
      <c r="Z9" s="42"/>
      <c r="AA9" s="42"/>
      <c r="AB9" s="42"/>
      <c r="AC9" s="42"/>
      <c r="AD9" s="42"/>
      <c r="AE9" s="42"/>
      <c r="AF9" s="42"/>
      <c r="AG9" s="46">
        <v>25</v>
      </c>
    </row>
    <row r="10" spans="1:33" x14ac:dyDescent="0.25">
      <c r="A10" s="50" t="s">
        <v>4</v>
      </c>
      <c r="B10" s="51"/>
      <c r="C10" s="42"/>
      <c r="D10" s="42"/>
      <c r="E10" s="42"/>
      <c r="F10" s="42"/>
      <c r="G10" s="42"/>
      <c r="H10" s="17"/>
      <c r="I10" s="42"/>
      <c r="J10" s="42"/>
      <c r="K10" s="42">
        <v>28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>
        <v>28</v>
      </c>
      <c r="X10" s="42"/>
      <c r="Y10" s="42">
        <v>29</v>
      </c>
      <c r="Z10" s="42"/>
      <c r="AA10" s="42"/>
      <c r="AB10" s="42"/>
      <c r="AC10" s="42"/>
      <c r="AD10" s="42"/>
      <c r="AE10" s="42"/>
      <c r="AF10" s="42"/>
      <c r="AG10" s="46">
        <v>28</v>
      </c>
    </row>
    <row r="11" spans="1:33" x14ac:dyDescent="0.25">
      <c r="A11" s="50" t="s">
        <v>5</v>
      </c>
      <c r="B11" s="51"/>
      <c r="C11" s="42"/>
      <c r="D11" s="42"/>
      <c r="E11" s="42"/>
      <c r="F11" s="42"/>
      <c r="G11" s="42"/>
      <c r="H11" s="17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>
        <v>30</v>
      </c>
      <c r="AC11" s="42"/>
      <c r="AD11" s="42"/>
      <c r="AE11" s="42"/>
      <c r="AF11" s="42"/>
      <c r="AG11" s="46"/>
    </row>
    <row r="12" spans="1:33" x14ac:dyDescent="0.25">
      <c r="A12" s="50" t="s">
        <v>6</v>
      </c>
      <c r="B12" s="51"/>
      <c r="C12" s="42"/>
      <c r="D12" s="42"/>
      <c r="E12" s="42"/>
      <c r="F12" s="42"/>
      <c r="G12" s="42"/>
      <c r="H12" s="17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31</v>
      </c>
      <c r="AF12" s="42"/>
      <c r="AG12" s="46"/>
    </row>
    <row r="13" spans="1:33" x14ac:dyDescent="0.25">
      <c r="A13" s="52" t="s">
        <v>82</v>
      </c>
      <c r="B13" s="33">
        <v>33</v>
      </c>
      <c r="C13" s="17">
        <v>32</v>
      </c>
      <c r="D13" s="17">
        <v>32</v>
      </c>
      <c r="E13" s="17">
        <v>32</v>
      </c>
      <c r="F13" s="17">
        <v>32</v>
      </c>
      <c r="G13" s="17">
        <v>32</v>
      </c>
      <c r="H13" s="17">
        <v>32</v>
      </c>
      <c r="I13" s="17">
        <v>32</v>
      </c>
      <c r="J13" s="17"/>
      <c r="K13" s="17"/>
      <c r="L13" s="17">
        <v>32</v>
      </c>
      <c r="M13" s="17">
        <v>32</v>
      </c>
      <c r="N13" s="17"/>
      <c r="O13" s="17"/>
      <c r="P13" s="17"/>
      <c r="Q13" s="17"/>
      <c r="R13" s="17"/>
      <c r="S13" s="17"/>
      <c r="T13" s="17"/>
      <c r="U13" s="17"/>
      <c r="V13" s="17">
        <v>32</v>
      </c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46"/>
    </row>
    <row r="14" spans="1:33" ht="15.75" thickBot="1" x14ac:dyDescent="0.3">
      <c r="A14" s="36" t="s">
        <v>84</v>
      </c>
      <c r="B14" s="54">
        <v>35</v>
      </c>
      <c r="C14" s="47">
        <v>35</v>
      </c>
      <c r="D14" s="47">
        <v>35</v>
      </c>
      <c r="E14" s="47">
        <v>35</v>
      </c>
      <c r="F14" s="47">
        <v>35</v>
      </c>
      <c r="G14" s="47">
        <v>35</v>
      </c>
      <c r="H14" s="47">
        <v>35</v>
      </c>
      <c r="I14" s="47"/>
      <c r="J14" s="47"/>
      <c r="K14" s="47"/>
      <c r="L14" s="47">
        <v>34</v>
      </c>
      <c r="M14" s="47">
        <v>34</v>
      </c>
      <c r="N14" s="47">
        <v>34</v>
      </c>
      <c r="O14" s="47">
        <v>34</v>
      </c>
      <c r="P14" s="47">
        <v>34</v>
      </c>
      <c r="Q14" s="47">
        <v>34</v>
      </c>
      <c r="R14" s="47">
        <v>34</v>
      </c>
      <c r="S14" s="47">
        <v>34</v>
      </c>
      <c r="T14" s="47">
        <v>34</v>
      </c>
      <c r="U14" s="47">
        <v>34</v>
      </c>
      <c r="V14" s="47">
        <v>35</v>
      </c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8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81D-AC8B-4430-B1E8-C28C34350FA5}">
  <dimension ref="A1:AJ47"/>
  <sheetViews>
    <sheetView tabSelected="1" zoomScaleNormal="100" workbookViewId="0">
      <selection activeCell="F1" sqref="F1:H36"/>
    </sheetView>
  </sheetViews>
  <sheetFormatPr defaultRowHeight="15" x14ac:dyDescent="0.25"/>
  <cols>
    <col min="1" max="1" width="14" customWidth="1"/>
    <col min="2" max="2" width="6" customWidth="1"/>
    <col min="3" max="3" width="65.5703125" customWidth="1"/>
    <col min="4" max="4" width="13.5703125" customWidth="1"/>
    <col min="5" max="6" width="3.42578125" customWidth="1"/>
    <col min="7" max="7" width="17.42578125" customWidth="1"/>
    <col min="8" max="8" width="43.42578125" customWidth="1"/>
    <col min="9" max="9" width="57.85546875" customWidth="1"/>
    <col min="10" max="10" width="3.42578125" customWidth="1"/>
    <col min="11" max="11" width="3.5703125" customWidth="1"/>
    <col min="12" max="12" width="13.5703125" customWidth="1"/>
    <col min="13" max="13" width="2.42578125" customWidth="1"/>
    <col min="14" max="14" width="16.140625" customWidth="1"/>
  </cols>
  <sheetData>
    <row r="1" spans="1:36" ht="15.75" thickBot="1" x14ac:dyDescent="0.3">
      <c r="A1" s="13"/>
      <c r="B1" s="17" t="s">
        <v>37</v>
      </c>
      <c r="C1" s="17" t="s">
        <v>41</v>
      </c>
      <c r="D1" s="17" t="s">
        <v>46</v>
      </c>
      <c r="E1" s="6"/>
      <c r="F1" s="78"/>
      <c r="G1" s="90" t="s">
        <v>53</v>
      </c>
      <c r="H1" s="91"/>
      <c r="I1" s="59" t="s">
        <v>48</v>
      </c>
      <c r="J1" s="23"/>
      <c r="K1" s="13"/>
      <c r="L1" s="92" t="s">
        <v>68</v>
      </c>
      <c r="M1" s="93"/>
      <c r="N1" s="9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6" x14ac:dyDescent="0.25">
      <c r="A2" s="30" t="s">
        <v>0</v>
      </c>
      <c r="B2" s="3" t="s">
        <v>36</v>
      </c>
      <c r="C2" s="4" t="s">
        <v>106</v>
      </c>
      <c r="D2" s="18" t="s">
        <v>54</v>
      </c>
      <c r="E2" s="1"/>
      <c r="F2" s="83">
        <v>1</v>
      </c>
      <c r="G2" s="7" t="s">
        <v>109</v>
      </c>
      <c r="H2" s="68" t="s">
        <v>91</v>
      </c>
      <c r="I2" s="60" t="s">
        <v>42</v>
      </c>
      <c r="J2" s="5"/>
      <c r="K2" s="4">
        <v>1</v>
      </c>
      <c r="L2" s="24" t="s">
        <v>65</v>
      </c>
      <c r="M2" s="5"/>
      <c r="N2" s="9" t="s">
        <v>64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5">
      <c r="A3" s="14" t="s">
        <v>1</v>
      </c>
      <c r="B3" s="4" t="s">
        <v>38</v>
      </c>
      <c r="C3" s="4" t="s">
        <v>107</v>
      </c>
      <c r="D3" s="19" t="s">
        <v>71</v>
      </c>
      <c r="E3" s="1"/>
      <c r="F3" s="84">
        <v>2</v>
      </c>
      <c r="G3" s="56" t="s">
        <v>109</v>
      </c>
      <c r="H3" s="65" t="s">
        <v>85</v>
      </c>
      <c r="I3" s="33" t="s">
        <v>107</v>
      </c>
      <c r="K3" s="4">
        <v>2</v>
      </c>
      <c r="L3" s="24" t="s">
        <v>65</v>
      </c>
      <c r="M3" s="5"/>
      <c r="N3" s="34" t="s">
        <v>81</v>
      </c>
      <c r="O3" s="2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6" x14ac:dyDescent="0.25">
      <c r="A4" s="14" t="s">
        <v>63</v>
      </c>
      <c r="B4" s="4" t="s">
        <v>38</v>
      </c>
      <c r="C4" s="4" t="s">
        <v>97</v>
      </c>
      <c r="D4" s="4" t="s">
        <v>47</v>
      </c>
      <c r="E4" s="1"/>
      <c r="F4" s="85">
        <v>3</v>
      </c>
      <c r="G4" s="7" t="s">
        <v>109</v>
      </c>
      <c r="H4" s="66" t="s">
        <v>13</v>
      </c>
      <c r="I4" s="19" t="s">
        <v>57</v>
      </c>
      <c r="K4" s="4">
        <v>3</v>
      </c>
      <c r="L4" s="24" t="s">
        <v>65</v>
      </c>
      <c r="N4" t="str">
        <f>"+ &lt;expr_id&gt;"</f>
        <v>+ &lt;expr_id&gt;</v>
      </c>
      <c r="O4" s="2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36" x14ac:dyDescent="0.25">
      <c r="A5" s="14" t="s">
        <v>64</v>
      </c>
      <c r="B5" s="3" t="s">
        <v>36</v>
      </c>
      <c r="C5" s="4" t="s">
        <v>98</v>
      </c>
      <c r="D5" s="4" t="s">
        <v>94</v>
      </c>
      <c r="E5" s="1"/>
      <c r="F5" s="86">
        <v>4</v>
      </c>
      <c r="G5" s="56" t="s">
        <v>110</v>
      </c>
      <c r="H5" s="67" t="s">
        <v>88</v>
      </c>
      <c r="I5" s="33" t="s">
        <v>39</v>
      </c>
      <c r="J5" s="1"/>
      <c r="K5" s="4">
        <v>4</v>
      </c>
      <c r="L5" s="24" t="s">
        <v>65</v>
      </c>
      <c r="N5" t="str">
        <f>"- &lt;expr_id&gt;"</f>
        <v>- &lt;expr_id&gt;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6" x14ac:dyDescent="0.25">
      <c r="A6" s="15" t="s">
        <v>93</v>
      </c>
      <c r="B6" s="3" t="s">
        <v>36</v>
      </c>
      <c r="C6" s="10" t="s">
        <v>99</v>
      </c>
      <c r="D6" s="4" t="s">
        <v>94</v>
      </c>
      <c r="E6" s="1"/>
      <c r="F6" s="50">
        <v>5</v>
      </c>
      <c r="G6" s="56" t="s">
        <v>110</v>
      </c>
      <c r="H6" s="68" t="s">
        <v>89</v>
      </c>
      <c r="I6" s="19" t="s">
        <v>104</v>
      </c>
      <c r="J6" s="4"/>
      <c r="K6" s="4">
        <v>5</v>
      </c>
      <c r="L6" s="24" t="s">
        <v>65</v>
      </c>
      <c r="M6" s="5"/>
      <c r="N6" s="9" t="s">
        <v>69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6" x14ac:dyDescent="0.25">
      <c r="A7" s="15" t="s">
        <v>56</v>
      </c>
      <c r="B7" s="12" t="s">
        <v>36</v>
      </c>
      <c r="C7" s="10" t="s">
        <v>42</v>
      </c>
      <c r="D7" s="4" t="s">
        <v>47</v>
      </c>
      <c r="E7" s="1"/>
      <c r="F7" s="87">
        <v>6</v>
      </c>
      <c r="G7" s="56" t="s">
        <v>110</v>
      </c>
      <c r="H7" s="69" t="s">
        <v>49</v>
      </c>
      <c r="I7" s="33" t="s">
        <v>71</v>
      </c>
      <c r="J7" s="4"/>
      <c r="K7" s="4">
        <v>6</v>
      </c>
      <c r="L7" s="24" t="s">
        <v>65</v>
      </c>
      <c r="M7" s="5"/>
      <c r="N7" s="9" t="s">
        <v>80</v>
      </c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6" x14ac:dyDescent="0.25">
      <c r="A8" s="14" t="s">
        <v>2</v>
      </c>
      <c r="B8" s="4" t="s">
        <v>38</v>
      </c>
      <c r="C8" s="4" t="s">
        <v>100</v>
      </c>
      <c r="D8" s="4" t="s">
        <v>72</v>
      </c>
      <c r="E8" s="1"/>
      <c r="F8" s="35">
        <v>7</v>
      </c>
      <c r="G8" s="56" t="s">
        <v>110</v>
      </c>
      <c r="H8" s="69" t="s">
        <v>86</v>
      </c>
      <c r="I8" s="33" t="s">
        <v>44</v>
      </c>
      <c r="J8" s="4"/>
      <c r="K8" s="4">
        <v>7</v>
      </c>
      <c r="L8" s="24" t="s">
        <v>67</v>
      </c>
      <c r="N8" s="9" t="str">
        <f xml:space="preserve"> "+ &lt;expr_id&gt;"</f>
        <v>+ &lt;expr_id&gt;</v>
      </c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36" x14ac:dyDescent="0.25">
      <c r="A9" s="14" t="s">
        <v>3</v>
      </c>
      <c r="B9" s="4" t="s">
        <v>38</v>
      </c>
      <c r="C9" s="4" t="s">
        <v>99</v>
      </c>
      <c r="D9" s="4" t="s">
        <v>73</v>
      </c>
      <c r="E9" s="1"/>
      <c r="F9" s="88">
        <v>8</v>
      </c>
      <c r="G9" s="56" t="s">
        <v>110</v>
      </c>
      <c r="H9" s="66" t="s">
        <v>87</v>
      </c>
      <c r="I9" s="61" t="s">
        <v>45</v>
      </c>
      <c r="J9" s="4"/>
      <c r="K9" s="4">
        <v>8</v>
      </c>
      <c r="L9" s="24" t="s">
        <v>67</v>
      </c>
      <c r="N9" s="9" t="str">
        <f xml:space="preserve"> "- &lt;expr_id&gt;"</f>
        <v>- &lt;expr_id&gt;</v>
      </c>
      <c r="O9" s="2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36" x14ac:dyDescent="0.25">
      <c r="A10" s="14" t="s">
        <v>4</v>
      </c>
      <c r="B10" s="4" t="s">
        <v>38</v>
      </c>
      <c r="C10" s="4" t="s">
        <v>43</v>
      </c>
      <c r="D10" s="4" t="s">
        <v>73</v>
      </c>
      <c r="E10" s="1"/>
      <c r="F10" s="83">
        <v>9</v>
      </c>
      <c r="G10" s="56" t="s">
        <v>110</v>
      </c>
      <c r="H10" s="69" t="s">
        <v>90</v>
      </c>
      <c r="I10" s="33" t="s">
        <v>47</v>
      </c>
      <c r="J10" s="4"/>
      <c r="K10" s="4">
        <v>9</v>
      </c>
      <c r="L10" s="24" t="s">
        <v>67</v>
      </c>
      <c r="N10" s="9" t="str">
        <f xml:space="preserve"> "/ &lt;expr_id&gt;"</f>
        <v>/ &lt;expr_id&gt;</v>
      </c>
      <c r="O10" s="2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6" x14ac:dyDescent="0.25">
      <c r="A11" s="14" t="s">
        <v>5</v>
      </c>
      <c r="B11" s="3" t="s">
        <v>36</v>
      </c>
      <c r="C11" s="4" t="s">
        <v>44</v>
      </c>
      <c r="D11" s="4" t="s">
        <v>47</v>
      </c>
      <c r="E11" s="5"/>
      <c r="F11" s="84">
        <v>10</v>
      </c>
      <c r="G11" s="56" t="s">
        <v>111</v>
      </c>
      <c r="H11" s="68" t="s">
        <v>60</v>
      </c>
      <c r="I11" s="19" t="s">
        <v>77</v>
      </c>
      <c r="J11" s="4"/>
      <c r="K11" s="4">
        <v>10</v>
      </c>
      <c r="L11" s="24" t="s">
        <v>67</v>
      </c>
      <c r="N11" s="9" t="str">
        <f xml:space="preserve"> "* &lt;expr_id&gt;"</f>
        <v>* &lt;expr_id&gt;</v>
      </c>
      <c r="O11" s="26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6" x14ac:dyDescent="0.25">
      <c r="A12" s="14" t="s">
        <v>6</v>
      </c>
      <c r="B12" s="3" t="s">
        <v>36</v>
      </c>
      <c r="C12" s="4" t="s">
        <v>45</v>
      </c>
      <c r="D12" s="19" t="s">
        <v>47</v>
      </c>
      <c r="E12" s="5"/>
      <c r="F12" s="85">
        <v>11</v>
      </c>
      <c r="G12" s="57" t="s">
        <v>111</v>
      </c>
      <c r="H12" s="70" t="str">
        <f>"= &lt;defvar&gt;"</f>
        <v>= &lt;defvar&gt;</v>
      </c>
      <c r="I12" s="33" t="s">
        <v>78</v>
      </c>
      <c r="J12" s="22"/>
      <c r="K12" s="4">
        <v>11</v>
      </c>
      <c r="L12" s="24" t="s">
        <v>67</v>
      </c>
      <c r="N12" s="9" t="str">
        <f xml:space="preserve"> "== &lt;expr_id&gt;"</f>
        <v>== &lt;expr_id&gt;</v>
      </c>
      <c r="O12" s="2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36" x14ac:dyDescent="0.25">
      <c r="A13" s="14" t="s">
        <v>82</v>
      </c>
      <c r="B13" s="3" t="s">
        <v>36</v>
      </c>
      <c r="C13" s="4" t="s">
        <v>108</v>
      </c>
      <c r="D13" s="4" t="s">
        <v>72</v>
      </c>
      <c r="E13" s="1"/>
      <c r="F13" s="87">
        <v>12</v>
      </c>
      <c r="G13" s="57" t="s">
        <v>111</v>
      </c>
      <c r="H13" s="68" t="s">
        <v>2</v>
      </c>
      <c r="I13" s="19" t="s">
        <v>100</v>
      </c>
      <c r="J13" s="22"/>
      <c r="K13" s="4">
        <v>12</v>
      </c>
      <c r="L13" s="24" t="s">
        <v>67</v>
      </c>
      <c r="N13" s="9" t="str">
        <f xml:space="preserve"> "!= &lt;expr_id&gt;"</f>
        <v>!= &lt;expr_id&gt;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36" x14ac:dyDescent="0.25">
      <c r="A14" s="16" t="s">
        <v>84</v>
      </c>
      <c r="B14" s="2" t="s">
        <v>38</v>
      </c>
      <c r="C14" s="2" t="s">
        <v>101</v>
      </c>
      <c r="D14" s="2" t="s">
        <v>72</v>
      </c>
      <c r="E14" s="1"/>
      <c r="F14" s="35">
        <v>13</v>
      </c>
      <c r="G14" s="57" t="s">
        <v>111</v>
      </c>
      <c r="H14" s="69" t="s">
        <v>49</v>
      </c>
      <c r="I14" s="33" t="s">
        <v>47</v>
      </c>
      <c r="J14" s="4"/>
      <c r="K14" s="4">
        <v>13</v>
      </c>
      <c r="L14" s="24" t="s">
        <v>67</v>
      </c>
      <c r="M14" s="8"/>
      <c r="N14" s="9" t="str">
        <f xml:space="preserve"> "&lt; &lt;expr_id&gt;"</f>
        <v>&lt; &lt;expr_id&gt;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6" x14ac:dyDescent="0.25">
      <c r="A15" s="14" t="s">
        <v>7</v>
      </c>
      <c r="B15" s="4" t="s">
        <v>36</v>
      </c>
      <c r="C15" s="4" t="s">
        <v>39</v>
      </c>
      <c r="D15" s="4"/>
      <c r="E15" s="1"/>
      <c r="F15" s="88">
        <v>14</v>
      </c>
      <c r="G15" s="57" t="s">
        <v>112</v>
      </c>
      <c r="H15" s="71" t="s">
        <v>8</v>
      </c>
      <c r="I15" s="31" t="s">
        <v>40</v>
      </c>
      <c r="J15" s="4"/>
      <c r="K15" s="4">
        <v>14</v>
      </c>
      <c r="L15" s="24" t="s">
        <v>67</v>
      </c>
      <c r="M15" s="8"/>
      <c r="N15" s="9" t="str">
        <f xml:space="preserve"> "&gt; &lt;expr_id&gt;"</f>
        <v>&gt; &lt;expr_id&gt;</v>
      </c>
      <c r="O15" s="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6" x14ac:dyDescent="0.25">
      <c r="A16" s="14" t="s">
        <v>8</v>
      </c>
      <c r="B16" s="4" t="s">
        <v>36</v>
      </c>
      <c r="C16" s="4" t="s">
        <v>40</v>
      </c>
      <c r="D16" s="4"/>
      <c r="E16" s="1"/>
      <c r="F16" s="83">
        <v>15</v>
      </c>
      <c r="G16" s="57" t="s">
        <v>112</v>
      </c>
      <c r="H16" s="72" t="s">
        <v>9</v>
      </c>
      <c r="I16" s="32" t="s">
        <v>74</v>
      </c>
      <c r="J16" s="4"/>
      <c r="K16" s="4">
        <v>15</v>
      </c>
      <c r="L16" s="24" t="s">
        <v>67</v>
      </c>
      <c r="M16" s="8"/>
      <c r="N16" s="9" t="str">
        <f xml:space="preserve"> "&lt;= &lt;expr_id&gt;"</f>
        <v>&lt;= &lt;expr_id&gt;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4" t="s">
        <v>9</v>
      </c>
      <c r="B17" s="4" t="s">
        <v>36</v>
      </c>
      <c r="C17" s="4" t="str">
        <f t="shared" ref="C17:C45" si="0">"{"&amp;A17&amp;"}"</f>
        <v>{integer}</v>
      </c>
      <c r="D17" s="10"/>
      <c r="E17" s="1"/>
      <c r="F17" s="88">
        <v>16</v>
      </c>
      <c r="G17" s="57" t="s">
        <v>112</v>
      </c>
      <c r="H17" s="70" t="s">
        <v>11</v>
      </c>
      <c r="I17" s="33" t="s">
        <v>75</v>
      </c>
      <c r="J17" s="4"/>
      <c r="K17" s="4">
        <v>16</v>
      </c>
      <c r="L17" s="24" t="s">
        <v>67</v>
      </c>
      <c r="M17" s="8"/>
      <c r="N17" s="9" t="str">
        <f xml:space="preserve"> "&gt;= &lt;expr_id&gt;"</f>
        <v>&gt;= &lt;expr_id&gt;</v>
      </c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4" t="s">
        <v>11</v>
      </c>
      <c r="B18" s="4" t="s">
        <v>36</v>
      </c>
      <c r="C18" s="4" t="str">
        <f t="shared" si="0"/>
        <v>{float}</v>
      </c>
      <c r="D18" s="4"/>
      <c r="E18" s="1"/>
      <c r="F18" s="50">
        <v>17</v>
      </c>
      <c r="G18" s="57" t="s">
        <v>112</v>
      </c>
      <c r="H18" s="73" t="s">
        <v>10</v>
      </c>
      <c r="I18" s="31" t="s">
        <v>76</v>
      </c>
      <c r="J18" s="4"/>
      <c r="K18" s="4">
        <v>17</v>
      </c>
      <c r="L18" s="24" t="s">
        <v>67</v>
      </c>
      <c r="M18" s="6"/>
      <c r="N18" s="11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4" t="s">
        <v>10</v>
      </c>
      <c r="B19" s="4" t="s">
        <v>36</v>
      </c>
      <c r="C19" s="19" t="str">
        <f t="shared" si="0"/>
        <v>{string}</v>
      </c>
      <c r="D19" s="4"/>
      <c r="E19" s="1"/>
      <c r="F19" s="87">
        <v>18</v>
      </c>
      <c r="G19" s="57" t="s">
        <v>112</v>
      </c>
      <c r="H19" s="74" t="s">
        <v>95</v>
      </c>
      <c r="I19" s="60" t="s">
        <v>102</v>
      </c>
      <c r="J19" s="26"/>
      <c r="K19" s="4">
        <v>18</v>
      </c>
      <c r="L19" s="24" t="s">
        <v>66</v>
      </c>
      <c r="N19" s="9" t="s">
        <v>70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 t="s">
        <v>95</v>
      </c>
      <c r="B20" s="4" t="s">
        <v>36</v>
      </c>
      <c r="C20" s="19" t="str">
        <f t="shared" si="0"/>
        <v>{true}</v>
      </c>
      <c r="D20" s="22"/>
      <c r="E20" s="1"/>
      <c r="F20" s="85">
        <v>19</v>
      </c>
      <c r="G20" s="57" t="s">
        <v>112</v>
      </c>
      <c r="H20" s="75" t="s">
        <v>96</v>
      </c>
      <c r="I20" s="62" t="s">
        <v>103</v>
      </c>
      <c r="J20" s="26"/>
      <c r="K20" s="2">
        <v>19</v>
      </c>
      <c r="L20" s="27" t="s">
        <v>66</v>
      </c>
      <c r="M20" s="25"/>
      <c r="N20" s="29" t="s">
        <v>59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5" t="s">
        <v>96</v>
      </c>
      <c r="B21" s="4" t="s">
        <v>36</v>
      </c>
      <c r="C21" s="19" t="str">
        <f t="shared" si="0"/>
        <v>{false}</v>
      </c>
      <c r="D21" s="22"/>
      <c r="E21" s="1"/>
      <c r="F21" s="86">
        <v>20</v>
      </c>
      <c r="G21" s="79" t="s">
        <v>113</v>
      </c>
      <c r="H21" s="70" t="s">
        <v>64</v>
      </c>
      <c r="I21" s="33" t="s">
        <v>98</v>
      </c>
      <c r="J21" s="26"/>
      <c r="K21" s="5"/>
      <c r="L21" s="7"/>
      <c r="M21" s="5"/>
      <c r="N21" s="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4" t="s">
        <v>14</v>
      </c>
      <c r="B22" s="4" t="s">
        <v>36</v>
      </c>
      <c r="C22" s="4" t="str">
        <f t="shared" si="0"/>
        <v>{not}</v>
      </c>
      <c r="D22" s="19"/>
      <c r="E22" s="1"/>
      <c r="F22" s="83">
        <v>21</v>
      </c>
      <c r="G22" s="79" t="s">
        <v>113</v>
      </c>
      <c r="H22" s="71" t="s">
        <v>7</v>
      </c>
      <c r="I22" s="63" t="s">
        <v>39</v>
      </c>
      <c r="J22" s="26"/>
      <c r="K22" s="5"/>
      <c r="L22" s="7"/>
      <c r="M22" s="5"/>
      <c r="N22" s="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4" t="s">
        <v>13</v>
      </c>
      <c r="B23" s="4" t="s">
        <v>36</v>
      </c>
      <c r="C23" s="4" t="str">
        <f t="shared" si="0"/>
        <v>{EOF}</v>
      </c>
      <c r="D23" s="4"/>
      <c r="E23" s="1"/>
      <c r="F23" s="88">
        <v>22</v>
      </c>
      <c r="G23" s="56" t="s">
        <v>114</v>
      </c>
      <c r="H23" s="67" t="s">
        <v>61</v>
      </c>
      <c r="I23" s="33" t="s">
        <v>42</v>
      </c>
      <c r="J23" s="26"/>
      <c r="K23" s="5"/>
      <c r="L23" s="7"/>
      <c r="M23" s="5"/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4" t="s">
        <v>12</v>
      </c>
      <c r="B24" s="4" t="s">
        <v>36</v>
      </c>
      <c r="C24" s="4" t="str">
        <f t="shared" si="0"/>
        <v>{EOL}</v>
      </c>
      <c r="D24" s="4"/>
      <c r="E24" s="1"/>
      <c r="F24" s="50">
        <v>23</v>
      </c>
      <c r="G24" s="7" t="s">
        <v>115</v>
      </c>
      <c r="H24" s="68" t="s">
        <v>55</v>
      </c>
      <c r="I24" s="19" t="s">
        <v>58</v>
      </c>
      <c r="J24" s="26"/>
      <c r="K24" s="5"/>
      <c r="L24" s="7"/>
      <c r="M24" s="5"/>
      <c r="N24" s="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4" t="s">
        <v>15</v>
      </c>
      <c r="B25" s="4" t="s">
        <v>36</v>
      </c>
      <c r="C25" s="4" t="str">
        <f t="shared" si="0"/>
        <v>{+}</v>
      </c>
      <c r="D25" s="4"/>
      <c r="E25" s="1"/>
      <c r="F25" s="87">
        <v>24</v>
      </c>
      <c r="G25" s="58" t="s">
        <v>115</v>
      </c>
      <c r="H25" s="64" t="s">
        <v>3</v>
      </c>
      <c r="I25" s="32" t="s">
        <v>99</v>
      </c>
      <c r="J25" s="26"/>
      <c r="K25" s="5"/>
      <c r="L25" s="7"/>
      <c r="M25" s="5"/>
      <c r="N25" s="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4" t="s">
        <v>16</v>
      </c>
      <c r="B26" s="4" t="s">
        <v>36</v>
      </c>
      <c r="C26" s="4" t="str">
        <f t="shared" si="0"/>
        <v>{-}</v>
      </c>
      <c r="D26" s="4"/>
      <c r="E26" s="1"/>
      <c r="F26" s="85">
        <v>25</v>
      </c>
      <c r="G26" s="56" t="s">
        <v>116</v>
      </c>
      <c r="H26" s="67" t="s">
        <v>49</v>
      </c>
      <c r="I26" s="33" t="s">
        <v>73</v>
      </c>
      <c r="J26" s="26"/>
      <c r="K26" s="5"/>
      <c r="L26" s="7"/>
      <c r="M26" s="5"/>
      <c r="N26" s="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4" t="s">
        <v>17</v>
      </c>
      <c r="B27" s="4" t="s">
        <v>36</v>
      </c>
      <c r="C27" s="4" t="str">
        <f t="shared" si="0"/>
        <v>{*}</v>
      </c>
      <c r="D27" s="4"/>
      <c r="E27" s="1"/>
      <c r="F27" s="86">
        <v>26</v>
      </c>
      <c r="G27" s="57" t="s">
        <v>116</v>
      </c>
      <c r="H27" s="73" t="s">
        <v>62</v>
      </c>
      <c r="I27" s="31" t="s">
        <v>98</v>
      </c>
      <c r="J27" s="26"/>
      <c r="K27" s="5"/>
      <c r="L27" s="7"/>
      <c r="M27" s="5"/>
      <c r="N27" s="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4" t="s">
        <v>18</v>
      </c>
      <c r="B28" s="4" t="s">
        <v>36</v>
      </c>
      <c r="C28" s="4" t="str">
        <f t="shared" si="0"/>
        <v>{/}</v>
      </c>
      <c r="D28" s="4"/>
      <c r="E28" s="1"/>
      <c r="F28" s="50">
        <v>27</v>
      </c>
      <c r="G28" s="56" t="s">
        <v>116</v>
      </c>
      <c r="H28" s="68" t="s">
        <v>50</v>
      </c>
      <c r="I28" s="19" t="s">
        <v>39</v>
      </c>
      <c r="J28" s="26"/>
      <c r="K28" s="5"/>
      <c r="L28" s="7"/>
      <c r="M28" s="5"/>
      <c r="N28" s="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20" t="s">
        <v>19</v>
      </c>
      <c r="B29" s="4" t="s">
        <v>36</v>
      </c>
      <c r="C29" s="4" t="str">
        <f t="shared" si="0"/>
        <v>{==}</v>
      </c>
      <c r="D29" s="4"/>
      <c r="E29" s="1"/>
      <c r="F29" s="86">
        <v>28</v>
      </c>
      <c r="G29" s="57" t="s">
        <v>117</v>
      </c>
      <c r="H29" s="67" t="s">
        <v>49</v>
      </c>
      <c r="I29" s="33" t="s">
        <v>73</v>
      </c>
      <c r="J29" s="26"/>
      <c r="K29" s="5"/>
      <c r="L29" s="7"/>
      <c r="M29" s="5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4" t="s">
        <v>20</v>
      </c>
      <c r="B30" s="4" t="s">
        <v>36</v>
      </c>
      <c r="C30" s="4" t="str">
        <f t="shared" si="0"/>
        <v>{!=}</v>
      </c>
      <c r="D30" s="4"/>
      <c r="E30" s="1"/>
      <c r="F30" s="83">
        <v>29</v>
      </c>
      <c r="G30" s="7" t="s">
        <v>117</v>
      </c>
      <c r="H30" s="68" t="s">
        <v>92</v>
      </c>
      <c r="I30" s="19" t="s">
        <v>43</v>
      </c>
      <c r="J30" s="26"/>
      <c r="K30" s="5"/>
      <c r="L30" s="7"/>
      <c r="M30" s="5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4" t="s">
        <v>21</v>
      </c>
      <c r="B31" s="4" t="s">
        <v>36</v>
      </c>
      <c r="C31" s="4" t="str">
        <f t="shared" si="0"/>
        <v>{&lt;}</v>
      </c>
      <c r="D31" s="4"/>
      <c r="E31" s="1"/>
      <c r="F31" s="84">
        <v>30</v>
      </c>
      <c r="G31" s="56" t="s">
        <v>118</v>
      </c>
      <c r="H31" s="67" t="s">
        <v>51</v>
      </c>
      <c r="I31" s="33" t="s">
        <v>44</v>
      </c>
      <c r="J31" s="1"/>
      <c r="K31" s="1"/>
      <c r="L31" s="1"/>
      <c r="M31" s="1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4" t="s">
        <v>22</v>
      </c>
      <c r="B32" s="4" t="s">
        <v>36</v>
      </c>
      <c r="C32" s="4" t="str">
        <f t="shared" si="0"/>
        <v>{&gt;}</v>
      </c>
      <c r="D32" s="4"/>
      <c r="E32" s="1"/>
      <c r="F32" s="85">
        <v>31</v>
      </c>
      <c r="G32" s="28" t="s">
        <v>119</v>
      </c>
      <c r="H32" s="74" t="s">
        <v>52</v>
      </c>
      <c r="I32" s="19" t="s">
        <v>45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4" t="s">
        <v>23</v>
      </c>
      <c r="B33" s="4" t="s">
        <v>36</v>
      </c>
      <c r="C33" s="4" t="str">
        <f t="shared" si="0"/>
        <v>{&lt;=}</v>
      </c>
      <c r="D33" s="4"/>
      <c r="E33" s="1"/>
      <c r="F33" s="87">
        <v>32</v>
      </c>
      <c r="G33" s="80" t="s">
        <v>120</v>
      </c>
      <c r="H33" s="72" t="s">
        <v>59</v>
      </c>
      <c r="I33" s="32" t="s">
        <v>105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4" t="s">
        <v>24</v>
      </c>
      <c r="B34" s="4" t="s">
        <v>36</v>
      </c>
      <c r="C34" s="4" t="str">
        <f t="shared" si="0"/>
        <v>{&gt;=}</v>
      </c>
      <c r="D34" s="4"/>
      <c r="E34" s="1"/>
      <c r="F34" s="85">
        <v>33</v>
      </c>
      <c r="G34" s="79" t="s">
        <v>120</v>
      </c>
      <c r="H34" s="69" t="s">
        <v>83</v>
      </c>
      <c r="I34" s="33" t="s">
        <v>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4" t="s">
        <v>25</v>
      </c>
      <c r="B35" s="4" t="s">
        <v>36</v>
      </c>
      <c r="C35" s="4" t="str">
        <f t="shared" si="0"/>
        <v>{(}</v>
      </c>
      <c r="D35" s="4"/>
      <c r="E35" s="1"/>
      <c r="F35" s="87">
        <v>34</v>
      </c>
      <c r="G35" s="81" t="s">
        <v>121</v>
      </c>
      <c r="H35" s="76" t="s">
        <v>60</v>
      </c>
      <c r="I35" s="31" t="s">
        <v>77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thickBot="1" x14ac:dyDescent="0.3">
      <c r="A36" s="14" t="s">
        <v>26</v>
      </c>
      <c r="B36" s="4" t="s">
        <v>36</v>
      </c>
      <c r="C36" s="4" t="str">
        <f t="shared" si="0"/>
        <v>{)}</v>
      </c>
      <c r="D36" s="4"/>
      <c r="E36" s="1"/>
      <c r="F36" s="89">
        <v>35</v>
      </c>
      <c r="G36" s="82" t="s">
        <v>121</v>
      </c>
      <c r="H36" s="77" t="s">
        <v>2</v>
      </c>
      <c r="I36" s="33" t="s">
        <v>100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4" t="s">
        <v>29</v>
      </c>
      <c r="B37" s="4" t="s">
        <v>36</v>
      </c>
      <c r="C37" s="4" t="str">
        <f t="shared" si="0"/>
        <v>{=}</v>
      </c>
      <c r="D37" s="4"/>
      <c r="E37" s="1"/>
      <c r="F37" s="6"/>
      <c r="G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4" t="s">
        <v>30</v>
      </c>
      <c r="B38" s="4" t="s">
        <v>36</v>
      </c>
      <c r="C38" s="4" t="str">
        <f t="shared" si="0"/>
        <v>{,}</v>
      </c>
      <c r="D38" s="4"/>
      <c r="E38" s="1"/>
      <c r="F38" s="6"/>
      <c r="G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4" t="s">
        <v>27</v>
      </c>
      <c r="B39" s="4" t="s">
        <v>36</v>
      </c>
      <c r="C39" s="4" t="str">
        <f t="shared" si="0"/>
        <v>{def}</v>
      </c>
      <c r="D39" s="4"/>
      <c r="E39" s="1"/>
      <c r="F39" s="6"/>
      <c r="G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4" t="s">
        <v>28</v>
      </c>
      <c r="B40" s="4" t="s">
        <v>36</v>
      </c>
      <c r="C40" s="4" t="str">
        <f t="shared" si="0"/>
        <v>{end}</v>
      </c>
      <c r="D40" s="4"/>
      <c r="E40" s="1"/>
      <c r="F40" s="6"/>
      <c r="G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4" t="s">
        <v>32</v>
      </c>
      <c r="B41" s="4" t="s">
        <v>36</v>
      </c>
      <c r="C41" s="4" t="str">
        <f t="shared" si="0"/>
        <v>{if}</v>
      </c>
      <c r="D41" s="4"/>
      <c r="E41" s="1"/>
      <c r="F41" s="6"/>
      <c r="G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5" t="s">
        <v>31</v>
      </c>
      <c r="B42" s="4" t="s">
        <v>36</v>
      </c>
      <c r="C42" s="4" t="str">
        <f t="shared" si="0"/>
        <v>{then}</v>
      </c>
      <c r="D42" s="4"/>
      <c r="E42" s="5"/>
      <c r="F42" s="6"/>
      <c r="G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5" t="s">
        <v>33</v>
      </c>
      <c r="B43" s="4" t="s">
        <v>36</v>
      </c>
      <c r="C43" s="4" t="str">
        <f t="shared" si="0"/>
        <v>{else}</v>
      </c>
      <c r="D43" s="4"/>
      <c r="F43" s="6"/>
      <c r="G43" s="6"/>
    </row>
    <row r="44" spans="1:27" x14ac:dyDescent="0.25">
      <c r="A44" s="15" t="s">
        <v>34</v>
      </c>
      <c r="B44" s="4" t="s">
        <v>36</v>
      </c>
      <c r="C44" s="4" t="str">
        <f t="shared" si="0"/>
        <v>{while}</v>
      </c>
      <c r="D44" s="4"/>
      <c r="E44" s="6"/>
      <c r="F44" s="6"/>
      <c r="G44" s="6"/>
    </row>
    <row r="45" spans="1:27" x14ac:dyDescent="0.25">
      <c r="A45" s="21" t="s">
        <v>35</v>
      </c>
      <c r="B45" s="2" t="s">
        <v>36</v>
      </c>
      <c r="C45" s="2" t="str">
        <f t="shared" si="0"/>
        <v>{do}</v>
      </c>
      <c r="D45" s="2"/>
      <c r="E45" s="6"/>
      <c r="F45" s="6"/>
      <c r="G45" s="6"/>
    </row>
    <row r="46" spans="1:27" x14ac:dyDescent="0.25">
      <c r="E46" s="6"/>
      <c r="F46" s="6"/>
      <c r="G46" s="6"/>
    </row>
    <row r="47" spans="1:27" x14ac:dyDescent="0.25">
      <c r="E47" s="6"/>
      <c r="F47" s="6"/>
      <c r="G47" s="6"/>
    </row>
  </sheetData>
  <mergeCells count="2">
    <mergeCell ref="G1:H1"/>
    <mergeCell ref="L1:N1"/>
  </mergeCell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LL tabulka prediktivní analýzy</vt:lpstr>
      <vt:lpstr>Výpočetní tabulky a pravidla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Láncoš</dc:creator>
  <cp:lastModifiedBy>Jan Láncoš</cp:lastModifiedBy>
  <dcterms:created xsi:type="dcterms:W3CDTF">2018-11-11T21:38:05Z</dcterms:created>
  <dcterms:modified xsi:type="dcterms:W3CDTF">2018-12-05T17:09:34Z</dcterms:modified>
</cp:coreProperties>
</file>