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yufeng/Desktop/UIUC/Research/MFEW/Papers/GCBB/"/>
    </mc:Choice>
  </mc:AlternateContent>
  <xr:revisionPtr revIDLastSave="0" documentId="13_ncr:1_{56989F0B-2BB9-E049-AF85-AC88EDFF791A}" xr6:coauthVersionLast="46" xr6:coauthVersionMax="46" xr10:uidLastSave="{00000000-0000-0000-0000-000000000000}"/>
  <bookViews>
    <workbookView xWindow="220" yWindow="760" windowWidth="29000" windowHeight="18880" xr2:uid="{00000000-000D-0000-FFFF-FFFF00000000}"/>
  </bookViews>
  <sheets>
    <sheet name="Yufeng'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2" l="1"/>
  <c r="E8" i="2" s="1"/>
  <c r="E4" i="2"/>
  <c r="E5" i="2"/>
  <c r="E3" i="2"/>
  <c r="E10" i="2" l="1"/>
  <c r="E11" i="2" s="1"/>
  <c r="G13" i="2" s="1"/>
  <c r="E9" i="2"/>
</calcChain>
</file>

<file path=xl/sharedStrings.xml><?xml version="1.0" encoding="utf-8"?>
<sst xmlns="http://schemas.openxmlformats.org/spreadsheetml/2006/main" count="25" uniqueCount="21">
  <si>
    <t xml:space="preserve">kWh = </t>
  </si>
  <si>
    <t>kJ</t>
  </si>
  <si>
    <t>Net GHG emissions gCO2 eq/kWh =</t>
  </si>
  <si>
    <t>tonne biomass =</t>
  </si>
  <si>
    <t>Net GHG emissions gCO2 eq/kJ =</t>
  </si>
  <si>
    <t>MJ</t>
  </si>
  <si>
    <t>Assuming 30% efficiency in generation =</t>
  </si>
  <si>
    <t>Production on marginal land of conus</t>
  </si>
  <si>
    <t>Btonnes</t>
  </si>
  <si>
    <t>This would generate</t>
  </si>
  <si>
    <t>electricity</t>
  </si>
  <si>
    <t xml:space="preserve">Net </t>
  </si>
  <si>
    <t>Net GHG emissions gCO2 =</t>
  </si>
  <si>
    <t>Net GHG emissions MtCO2 =</t>
  </si>
  <si>
    <t>IPCC SRREN LCA</t>
  </si>
  <si>
    <t>kWh</t>
  </si>
  <si>
    <t>g</t>
  </si>
  <si>
    <t>Mega t</t>
  </si>
  <si>
    <t>Mt, Total US Carbon emission</t>
  </si>
  <si>
    <t>% of contribution</t>
  </si>
  <si>
    <t>"= c.726 Mt CO2 sequestered per year"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</si>
</sst>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3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3E702-EB26-9F49-AC63-EBF2B1D02EE2}">
  <dimension ref="A1:J13"/>
  <sheetViews>
    <sheetView tabSelected="1" zoomScale="170" zoomScaleNormal="170" workbookViewId="0">
      <selection activeCell="E13" sqref="E13"/>
    </sheetView>
  </sheetViews>
  <sheetFormatPr baseColWidth="10" defaultRowHeight="15" x14ac:dyDescent="0.2"/>
  <cols>
    <col min="1" max="1" width="31.5" bestFit="1" customWidth="1"/>
    <col min="6" max="6" width="13" bestFit="1" customWidth="1"/>
    <col min="8" max="8" width="20.33203125" bestFit="1" customWidth="1"/>
    <col min="10" max="10" width="42.1640625" bestFit="1" customWidth="1"/>
  </cols>
  <sheetData>
    <row r="1" spans="1:10" x14ac:dyDescent="0.2">
      <c r="A1">
        <v>1</v>
      </c>
      <c r="B1" t="s">
        <v>0</v>
      </c>
      <c r="C1" s="4">
        <v>3600</v>
      </c>
      <c r="D1" t="s">
        <v>1</v>
      </c>
    </row>
    <row r="2" spans="1:10" x14ac:dyDescent="0.2">
      <c r="A2" t="s">
        <v>2</v>
      </c>
      <c r="E2">
        <v>-827</v>
      </c>
      <c r="F2" t="s">
        <v>14</v>
      </c>
    </row>
    <row r="3" spans="1:10" ht="16" x14ac:dyDescent="0.2">
      <c r="A3" t="s">
        <v>4</v>
      </c>
      <c r="E3">
        <f>E2/C1</f>
        <v>-0.22972222222222222</v>
      </c>
      <c r="J3" s="1"/>
    </row>
    <row r="4" spans="1:10" x14ac:dyDescent="0.2">
      <c r="A4">
        <v>1</v>
      </c>
      <c r="B4" t="s">
        <v>3</v>
      </c>
      <c r="E4" s="4">
        <f>17*1000</f>
        <v>17000</v>
      </c>
      <c r="F4" t="s">
        <v>5</v>
      </c>
    </row>
    <row r="5" spans="1:10" x14ac:dyDescent="0.2">
      <c r="A5" t="s">
        <v>6</v>
      </c>
      <c r="E5">
        <f>E4*0.3</f>
        <v>5100</v>
      </c>
      <c r="F5" t="s">
        <v>5</v>
      </c>
      <c r="G5" t="s">
        <v>10</v>
      </c>
    </row>
    <row r="6" spans="1:10" x14ac:dyDescent="0.2">
      <c r="A6" s="2" t="s">
        <v>7</v>
      </c>
      <c r="B6" s="2"/>
      <c r="C6" s="2"/>
      <c r="D6" s="2"/>
      <c r="E6" s="2">
        <v>0.62</v>
      </c>
      <c r="F6" s="2" t="s">
        <v>8</v>
      </c>
    </row>
    <row r="7" spans="1:10" x14ac:dyDescent="0.2">
      <c r="A7" t="s">
        <v>9</v>
      </c>
      <c r="E7" s="4">
        <f>E6*1000000000*E5</f>
        <v>3162000000000</v>
      </c>
      <c r="F7" t="s">
        <v>5</v>
      </c>
      <c r="G7" t="s">
        <v>11</v>
      </c>
    </row>
    <row r="8" spans="1:10" x14ac:dyDescent="0.2">
      <c r="E8">
        <f>E7*1000</f>
        <v>3162000000000000</v>
      </c>
      <c r="F8" t="s">
        <v>1</v>
      </c>
      <c r="G8" t="s">
        <v>10</v>
      </c>
    </row>
    <row r="9" spans="1:10" x14ac:dyDescent="0.2">
      <c r="E9">
        <f>E8/C1</f>
        <v>878333333333.33337</v>
      </c>
      <c r="F9" t="s">
        <v>15</v>
      </c>
    </row>
    <row r="10" spans="1:10" x14ac:dyDescent="0.2">
      <c r="A10" t="s">
        <v>12</v>
      </c>
      <c r="E10">
        <f>E8*E3</f>
        <v>-726381666666666.62</v>
      </c>
      <c r="F10" t="s">
        <v>16</v>
      </c>
    </row>
    <row r="11" spans="1:10" x14ac:dyDescent="0.2">
      <c r="A11" t="s">
        <v>13</v>
      </c>
      <c r="E11">
        <f>E10*0.000000000001</f>
        <v>-726.38166666666666</v>
      </c>
      <c r="F11" t="s">
        <v>17</v>
      </c>
    </row>
    <row r="12" spans="1:10" x14ac:dyDescent="0.2">
      <c r="A12" s="4" t="s">
        <v>20</v>
      </c>
      <c r="G12" s="3">
        <v>6340</v>
      </c>
      <c r="H12" t="s">
        <v>18</v>
      </c>
    </row>
    <row r="13" spans="1:10" x14ac:dyDescent="0.2">
      <c r="G13">
        <f>-E11/G12</f>
        <v>0.11457124079915879</v>
      </c>
      <c r="H13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Yufeng's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slong</dc:creator>
  <cp:lastModifiedBy>Yufeng</cp:lastModifiedBy>
  <dcterms:created xsi:type="dcterms:W3CDTF">2023-08-24T20:09:38Z</dcterms:created>
  <dcterms:modified xsi:type="dcterms:W3CDTF">2023-08-27T15:31:55Z</dcterms:modified>
</cp:coreProperties>
</file>