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ST\Desktop\Bellevue\AppliedStatistics\Module3\"/>
    </mc:Choice>
  </mc:AlternateContent>
  <xr:revisionPtr revIDLastSave="0" documentId="13_ncr:1_{34B11DD3-5D39-4C2B-BEC4-9D6BBB36C706}" xr6:coauthVersionLast="47" xr6:coauthVersionMax="47" xr10:uidLastSave="{00000000-0000-0000-0000-000000000000}"/>
  <bookViews>
    <workbookView xWindow="-19320" yWindow="-270" windowWidth="19440" windowHeight="15000" tabRatio="929" activeTab="1" xr2:uid="{79795F8F-76D5-4655-83B3-D6060F1FD652}"/>
  </bookViews>
  <sheets>
    <sheet name="Instructions" sheetId="2" r:id="rId1"/>
    <sheet name="Data Sets" sheetId="1" r:id="rId2"/>
    <sheet name="1. Rand# (Ch.1) " sheetId="3" r:id="rId3"/>
    <sheet name="2. Quant Data (Ch.2)" sheetId="4" r:id="rId4"/>
    <sheet name="3. Qual Data (Ch.2)" sheetId="7" r:id="rId5"/>
    <sheet name="4. Sum Stats (Ch.3)" sheetId="8" r:id="rId6"/>
    <sheet name="5. Box Plot (Ch.3)" sheetId="9" r:id="rId7"/>
  </sheets>
  <definedNames>
    <definedName name="_xlchart.v1.0" hidden="1">'2. Quant Data (Ch.2)'!$I$2:$I$8</definedName>
    <definedName name="_xlchart.v1.1" hidden="1">'2. Quant Data (Ch.2)'!$J$2:$J$8</definedName>
    <definedName name="_xlchart.v1.10" hidden="1">'5. Box Plot (Ch.3)'!$A$1</definedName>
    <definedName name="_xlchart.v1.11" hidden="1">'5. Box Plot (Ch.3)'!$A$1</definedName>
    <definedName name="_xlchart.v1.12" hidden="1">'Data Sets'!$E$1</definedName>
    <definedName name="_xlchart.v1.13" hidden="1">'Data Sets'!$E$2:$E$78</definedName>
    <definedName name="_xlchart.v1.14" hidden="1">'Data Sets'!$H$1</definedName>
    <definedName name="_xlchart.v1.15" hidden="1">'Data Sets'!$H$2:$H$78</definedName>
    <definedName name="_xlchart.v1.16" hidden="1">'Data Sets'!$L$1</definedName>
    <definedName name="_xlchart.v1.17" hidden="1">'Data Sets'!$L$2:$L$78</definedName>
    <definedName name="_xlchart.v1.2" hidden="1">'2. Quant Data (Ch.2)'!$I$2:$I$8</definedName>
    <definedName name="_xlchart.v1.3" hidden="1">'2. Quant Data (Ch.2)'!$J$2:$J$8</definedName>
    <definedName name="_xlchart.v1.4" hidden="1">'2. Quant Data (Ch.2)'!$I$2:$I$8</definedName>
    <definedName name="_xlchart.v1.5" hidden="1">'2. Quant Data (Ch.2)'!$J$2:$J$8</definedName>
    <definedName name="_xlchart.v1.6" hidden="1">'2. Quant Data (Ch.2)'!$I$2:$I$8</definedName>
    <definedName name="_xlchart.v1.7" hidden="1">'2. Quant Data (Ch.2)'!$J$2:$J$8</definedName>
    <definedName name="_xlchart.v1.9" hidden="1">'5. Box Plot (Ch.3)'!$A$1</definedName>
    <definedName name="_xlchart.v2.8" hidden="1">'5. Box Plot (Ch.3)'!$A$1</definedName>
  </definedNames>
  <calcPr calcId="191029"/>
  <pivotCaches>
    <pivotCache cacheId="5"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3" l="1"/>
  <c r="E3" i="3"/>
  <c r="E4" i="3"/>
  <c r="E5" i="3"/>
  <c r="E6" i="3"/>
  <c r="E7" i="3"/>
  <c r="E8" i="3"/>
  <c r="E9" i="3"/>
  <c r="E10" i="3"/>
  <c r="E11" i="3"/>
  <c r="E12" i="3"/>
  <c r="E13" i="3"/>
  <c r="E14" i="3"/>
  <c r="E15" i="3"/>
  <c r="E16" i="3"/>
  <c r="E17" i="3"/>
  <c r="E18" i="3"/>
  <c r="E19" i="3"/>
  <c r="E20" i="3"/>
  <c r="E1" i="3"/>
  <c r="D2" i="3"/>
  <c r="D3" i="3"/>
  <c r="D4" i="3"/>
  <c r="D5" i="3"/>
  <c r="D6" i="3"/>
  <c r="D7" i="3"/>
  <c r="D8" i="3"/>
  <c r="D9" i="3"/>
  <c r="D10" i="3"/>
  <c r="D11" i="3"/>
  <c r="D12" i="3"/>
  <c r="D13" i="3"/>
  <c r="D14" i="3"/>
  <c r="D15" i="3"/>
  <c r="D1" i="3"/>
  <c r="C2" i="3"/>
  <c r="C3" i="3"/>
  <c r="C4" i="3"/>
  <c r="C5" i="3"/>
  <c r="C6" i="3"/>
  <c r="C7" i="3"/>
  <c r="C8" i="3"/>
  <c r="C9" i="3"/>
  <c r="C10" i="3"/>
  <c r="C1" i="3"/>
</calcChain>
</file>

<file path=xl/sharedStrings.xml><?xml version="1.0" encoding="utf-8"?>
<sst xmlns="http://schemas.openxmlformats.org/spreadsheetml/2006/main" count="363" uniqueCount="130">
  <si>
    <t>Shelf</t>
  </si>
  <si>
    <t>Name</t>
  </si>
  <si>
    <t>Manufacturer</t>
  </si>
  <si>
    <t>Type</t>
  </si>
  <si>
    <t>Calories</t>
  </si>
  <si>
    <t>Protein</t>
  </si>
  <si>
    <t>Fat</t>
  </si>
  <si>
    <t>Sodium</t>
  </si>
  <si>
    <t>Fiber</t>
  </si>
  <si>
    <t>Carbohydrates</t>
  </si>
  <si>
    <t>Sugars</t>
  </si>
  <si>
    <t>Potassium</t>
  </si>
  <si>
    <t>Vitamins</t>
  </si>
  <si>
    <t>Weight (of One Serving Cup)</t>
  </si>
  <si>
    <t>Cups in Serving</t>
  </si>
  <si>
    <t>Top</t>
  </si>
  <si>
    <t>100%_Bran</t>
  </si>
  <si>
    <t>N</t>
  </si>
  <si>
    <t>C</t>
  </si>
  <si>
    <t>100%_Natural_Bran</t>
  </si>
  <si>
    <t>Q</t>
  </si>
  <si>
    <t>All-Bran</t>
  </si>
  <si>
    <t>K</t>
  </si>
  <si>
    <t>All-Bran_with_Extra_Fiber</t>
  </si>
  <si>
    <t>Almond_Delight</t>
  </si>
  <si>
    <t>R</t>
  </si>
  <si>
    <t>Bottom</t>
  </si>
  <si>
    <t>Apple_Cinnamon_Cheerios</t>
  </si>
  <si>
    <t>G</t>
  </si>
  <si>
    <t>Middle</t>
  </si>
  <si>
    <t>Apple_Jacks</t>
  </si>
  <si>
    <t>Basic_4</t>
  </si>
  <si>
    <t>Bran_Chex</t>
  </si>
  <si>
    <t>Bran_Flakes</t>
  </si>
  <si>
    <t>P</t>
  </si>
  <si>
    <t>Cap'n'Crunch</t>
  </si>
  <si>
    <t>Cheerios</t>
  </si>
  <si>
    <t>Cinnamon_Toast_Crunch</t>
  </si>
  <si>
    <t>Clusters</t>
  </si>
  <si>
    <t>Cocoa_Puffs</t>
  </si>
  <si>
    <t>Corn_Chex</t>
  </si>
  <si>
    <t>Corn_Flakes</t>
  </si>
  <si>
    <t>Corn_Pops</t>
  </si>
  <si>
    <t>Count_Chocula</t>
  </si>
  <si>
    <t>Cracklin'_Oat_Bran</t>
  </si>
  <si>
    <t>Cream_of_Wheat_(Quick)</t>
  </si>
  <si>
    <t>H</t>
  </si>
  <si>
    <t>Crispix</t>
  </si>
  <si>
    <t>Crispy_Wheat_&amp;_Raisins</t>
  </si>
  <si>
    <t>Double_Chex</t>
  </si>
  <si>
    <t>Froot_Loops</t>
  </si>
  <si>
    <t>Frosted_Flakes</t>
  </si>
  <si>
    <t>Frosted_Mini-Wheats</t>
  </si>
  <si>
    <t>Fruit_&amp;_Fibre_Dates,_Walnuts,_and_Oats</t>
  </si>
  <si>
    <t>Fruitful_Bran</t>
  </si>
  <si>
    <t>Fruity_Pebbles</t>
  </si>
  <si>
    <t>Golden_Crisp</t>
  </si>
  <si>
    <t>Golden_Grahams</t>
  </si>
  <si>
    <t>Grape_Nuts_Flakes</t>
  </si>
  <si>
    <t>Grape-Nuts</t>
  </si>
  <si>
    <t>Great_Grains_Pecan</t>
  </si>
  <si>
    <t>Honey_Graham_Ohs</t>
  </si>
  <si>
    <t>Honey_Nut_Cheerios</t>
  </si>
  <si>
    <t>Honey-comb</t>
  </si>
  <si>
    <t>Just_Right_Crunchy__Nuggets</t>
  </si>
  <si>
    <t>Just_Right_Fruit_&amp;_Nut</t>
  </si>
  <si>
    <t>Kix</t>
  </si>
  <si>
    <t>Life</t>
  </si>
  <si>
    <t>Lucky_Charms</t>
  </si>
  <si>
    <t>Maypo</t>
  </si>
  <si>
    <t>A</t>
  </si>
  <si>
    <t>Muesli_Raisins,_Dates,_&amp;_Almonds</t>
  </si>
  <si>
    <t>Muesli_Raisins,_Peaches,_&amp;_Pecans</t>
  </si>
  <si>
    <t>Mueslix_Crispy_Blend</t>
  </si>
  <si>
    <t>Multi-Grain_Cheerios</t>
  </si>
  <si>
    <t>Nut&amp;Honey_Crunch</t>
  </si>
  <si>
    <t>Nutri-Grain_Almond-Raisin</t>
  </si>
  <si>
    <t>Nutri-grain_Wheat</t>
  </si>
  <si>
    <t>Oatmeal_Raisin_Crisp</t>
  </si>
  <si>
    <t>Post_Nat._Raisin_Bran</t>
  </si>
  <si>
    <t>Product_19</t>
  </si>
  <si>
    <t>Puffed_Rice</t>
  </si>
  <si>
    <t>Puffed_Wheat</t>
  </si>
  <si>
    <t>Quaker_Oat_Squares</t>
  </si>
  <si>
    <t>Quaker_Oatmeal</t>
  </si>
  <si>
    <t>Raisin_Bran</t>
  </si>
  <si>
    <t>Raisin_Nut_Bran</t>
  </si>
  <si>
    <t>Raisin_Squares</t>
  </si>
  <si>
    <t>Rice_Chex</t>
  </si>
  <si>
    <t>Rice_Krispies</t>
  </si>
  <si>
    <t>Shredded_Wheat</t>
  </si>
  <si>
    <t>Shredded_Wheat_'n'Bran</t>
  </si>
  <si>
    <t>Shredded_Wheat_spoon_size</t>
  </si>
  <si>
    <t>Smacks</t>
  </si>
  <si>
    <t>Special_K</t>
  </si>
  <si>
    <t>Strawberry_Fruit_Wheats</t>
  </si>
  <si>
    <t>Total_Corn_Flakes</t>
  </si>
  <si>
    <t>Total_Raisin_Bran</t>
  </si>
  <si>
    <t>Total_Whole_Grain</t>
  </si>
  <si>
    <t>Triples</t>
  </si>
  <si>
    <t>Trix</t>
  </si>
  <si>
    <t>Wheat_Chex</t>
  </si>
  <si>
    <t>Wheaties</t>
  </si>
  <si>
    <t>Wheaties_Honey_Gold</t>
  </si>
  <si>
    <t>Row Labels</t>
  </si>
  <si>
    <t>Grand Total</t>
  </si>
  <si>
    <t>Count of Sodium</t>
  </si>
  <si>
    <t>0-49</t>
  </si>
  <si>
    <t>50-99</t>
  </si>
  <si>
    <t>100-149</t>
  </si>
  <si>
    <t>150-199</t>
  </si>
  <si>
    <t>200-249</t>
  </si>
  <si>
    <t>250-299</t>
  </si>
  <si>
    <t>300-349</t>
  </si>
  <si>
    <t>Mean</t>
  </si>
  <si>
    <t>Standard Error</t>
  </si>
  <si>
    <t>Median</t>
  </si>
  <si>
    <t>Mode</t>
  </si>
  <si>
    <t>Standard Deviation</t>
  </si>
  <si>
    <t>Sample Variance</t>
  </si>
  <si>
    <t>Kurtosis</t>
  </si>
  <si>
    <t>Skewness</t>
  </si>
  <si>
    <t>Range</t>
  </si>
  <si>
    <t>Minimum</t>
  </si>
  <si>
    <t>Maximum</t>
  </si>
  <si>
    <t>Sum</t>
  </si>
  <si>
    <t>Count</t>
  </si>
  <si>
    <t>Count of Shelf/78</t>
  </si>
  <si>
    <t>Grams</t>
  </si>
  <si>
    <t>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</si>
</sst>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9">
    <xf numFmtId="0" fontId="0" fillId="0" borderId="0" xfId="0"/>
    <xf numFmtId="0" fontId="0" fillId="0" borderId="0" xfId="0" pivotButton="1"/>
    <xf numFmtId="2" fontId="0" fillId="0" borderId="0" xfId="0" applyNumberFormat="1" applyAlignment="1">
      <alignment horizontal="left"/>
    </xf>
    <xf numFmtId="2" fontId="0" fillId="0" borderId="0" xfId="0" applyNumberForma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Continuous"/>
    </xf>
    <xf numFmtId="0" fontId="0" fillId="0" borderId="0" xfId="0" applyAlignment="1">
      <alignment horizontal="left"/>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[JelinekUnit1ProjectStatistics.xlsx]3. Qual Data (Ch.2)!PivotTable1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Cereal</a:t>
            </a:r>
            <a:r>
              <a:rPr lang="en-US" baseline="0"/>
              <a:t>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'3. Qual Data (Ch.2)'!$B$1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F7D5-4A2B-B925-FB37801B31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D5-4A2B-B925-FB37801B31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F7D5-4A2B-B925-FB37801B3178}"/>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D5-4A2B-B925-FB37801B317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D5-4A2B-B925-FB37801B3178}"/>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D5-4A2B-B925-FB37801B31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'3. Qual Data (Ch.2)'!$A$2:$A$5</c:f>
              <c:strCache>
                <c:ptCount val="3"/>
                <c:pt idx="0">
                  <c:v>Bottom</c:v>
                </c:pt>
                <c:pt idx="1">
                  <c:v>Middle</c:v>
                </c:pt>
                <c:pt idx="2">
                  <c:v>Top</c:v>
                </c:pt>
              </c:strCache>
            </c:strRef>
          </c:cat>
          <c:val>
            <c:numRef>
              <c:f>'3. Qual Data (Ch.2)'!$B$2:$B$5</c:f>
              <c:numCache>
                <c:formatCode>0.00%</c:formatCode>
                <c:ptCount val="3"/>
                <c:pt idx="0">
                  <c:v>0.25974025974025972</c:v>
                </c:pt>
                <c:pt idx="1">
                  <c:v>0.27272727272727271</c:v>
                </c:pt>
                <c:pt idx="2">
                  <c:v>0.46753246753246752</c:v>
                </c:pt>
              </c:numCache>
            </c:numRef>
          </c:val>
          <c:extLst>
            <c:ext xmlns:c16="http://schemas.microsoft.com/office/drawing/2014/chart" uri="{C3380CC4-5D6E-409C-BE32-E72D297353CC}">
              <c16:uniqueId val="{00000000-F7D5-4A2B-B925-FB37801B317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txData>
          <cx:v>Sodium in Breakfast Cereal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Sodium in Breakfast Cereal</a:t>
          </a:r>
        </a:p>
      </cx:txPr>
    </cx:title>
    <cx:plotArea>
      <cx:plotAreaRegion>
        <cx:series layoutId="clusteredColumn" uniqueId="{794E7EA1-ECA1-488A-8E0A-136FCA5C88F6}">
          <cx:dataId val="0"/>
          <cx:layoutPr>
            <cx:aggregation/>
          </cx:layoutPr>
          <cx:axisId val="1"/>
        </cx:series>
        <cx:series layoutId="paretoLine" ownerIdx="0" uniqueId="{AE65907A-C5E3-4AE2-9A73-70A40A33159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data id="1">
      <cx:numDim type="val">
        <cx:f>_xlchart.v1.15</cx:f>
      </cx:numDim>
    </cx:data>
    <cx:data id="2">
      <cx:numDim type="val">
        <cx:f>_xlchart.v1.17</cx:f>
      </cx:numDim>
    </cx:data>
  </cx:chartData>
  <cx:chart>
    <cx:title pos="t" align="ctr" overlay="0">
      <cx:tx>
        <cx:txData>
          <cx:v>Cereal Nutrition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Cereal Nutrition</a:t>
          </a:r>
        </a:p>
      </cx:txPr>
    </cx:title>
    <cx:plotArea>
      <cx:plotAreaRegion>
        <cx:series layoutId="boxWhisker" uniqueId="{6467619D-1631-48D6-BD86-CBA963ECA6A0}">
          <cx:tx>
            <cx:txData>
              <cx:f>_xlchart.v1.12</cx:f>
              <cx:v>Calories</cx:v>
            </cx:txData>
          </cx:tx>
          <cx:dataId val="0"/>
          <cx:layoutPr>
            <cx:statistics quartileMethod="exclusive"/>
          </cx:layoutPr>
        </cx:series>
        <cx:series layoutId="boxWhisker" uniqueId="{34190226-ACB4-4BF6-A663-E0E9B352C5C0}">
          <cx:tx>
            <cx:txData>
              <cx:f>_xlchart.v1.14</cx:f>
              <cx:v>Sodium</cx:v>
            </cx:txData>
          </cx:tx>
          <cx:dataId val="1"/>
          <cx:layoutPr>
            <cx:statistics quartileMethod="exclusive"/>
          </cx:layoutPr>
        </cx:series>
        <cx:series layoutId="boxWhisker" uniqueId="{431D0C7D-D9AE-4DA8-8B24-14C69D1A4F02}">
          <cx:tx>
            <cx:txData>
              <cx:f>_xlchart.v1.16</cx:f>
              <cx:v>Potassium</cx:v>
            </cx:txData>
          </cx:tx>
          <cx:dataId val="2"/>
          <cx:layoutPr>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371474</xdr:colOff>
      <xdr:row>0</xdr:row>
      <xdr:rowOff>171449</xdr:rowOff>
    </xdr:from>
    <xdr:to>
      <xdr:col>12</xdr:col>
      <xdr:colOff>504824</xdr:colOff>
      <xdr:row>31</xdr:row>
      <xdr:rowOff>95250</xdr:rowOff>
    </xdr:to>
    <xdr:sp macro="" textlink="">
      <xdr:nvSpPr>
        <xdr:cNvPr id="2" name="TextBox 1">
          <a:extLst>
            <a:ext uri="{FF2B5EF4-FFF2-40B4-BE49-F238E27FC236}">
              <a16:creationId xmlns:a16="http://schemas.microsoft.com/office/drawing/2014/main" id="{B015259A-915B-497A-B1C5-BD95CDCF40DD}"/>
            </a:ext>
          </a:extLst>
        </xdr:cNvPr>
        <xdr:cNvSpPr txBox="1"/>
      </xdr:nvSpPr>
      <xdr:spPr>
        <a:xfrm>
          <a:off x="371474" y="171449"/>
          <a:ext cx="7905750" cy="554831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This</a:t>
          </a:r>
          <a:r>
            <a:rPr lang="en-US" sz="1100" baseline="0">
              <a:solidFill>
                <a:schemeClr val="dk1"/>
              </a:solidFill>
              <a:effectLst/>
              <a:latin typeface="+mn-lt"/>
              <a:ea typeface="+mn-ea"/>
              <a:cs typeface="+mn-cs"/>
            </a:rPr>
            <a:t> is your first unit project. I'll provide as much guidance and information as I can on this page to make the project go smoothly for you.</a:t>
          </a:r>
        </a:p>
        <a:p>
          <a:endParaRPr lang="en-US">
            <a:effectLst/>
          </a:endParaRPr>
        </a:p>
        <a:p>
          <a:r>
            <a:rPr lang="en-US" sz="1100" baseline="0">
              <a:solidFill>
                <a:schemeClr val="dk1"/>
              </a:solidFill>
              <a:effectLst/>
              <a:latin typeface="+mn-lt"/>
              <a:ea typeface="+mn-ea"/>
              <a:cs typeface="+mn-cs"/>
            </a:rPr>
            <a:t>The first thing you need to understand is the navigation. If you use Excel often, you are already familiar with how to navigate from one page to another. If you aren't, don't worry...you will be a pro before you know it! There are pages at the bottom of your Excel application. You are currently on the "Instructions" page. To the right of this page (and shown on the screenshot here) you can see that there is a "Data Sets" page and then several question pages. Use those tabs to navigate through your project.</a:t>
          </a:r>
          <a:endParaRPr lang="en-US">
            <a:effectLst/>
          </a:endParaRPr>
        </a:p>
        <a:p>
          <a:pPr eaLnBrk="1" fontAlgn="auto" latinLnBrk="0" hangingPunct="1"/>
          <a:endParaRPr lang="en-US" sz="1100" baseline="0">
            <a:solidFill>
              <a:schemeClr val="dk1"/>
            </a:solidFill>
            <a:effectLst/>
            <a:latin typeface="+mn-lt"/>
            <a:ea typeface="+mn-ea"/>
            <a:cs typeface="+mn-cs"/>
          </a:endParaRPr>
        </a:p>
        <a:p>
          <a:pPr eaLnBrk="1" fontAlgn="auto" latinLnBrk="0" hangingPunct="1"/>
          <a:endParaRPr lang="en-US" sz="1100" baseline="0">
            <a:solidFill>
              <a:schemeClr val="dk1"/>
            </a:solidFill>
            <a:effectLst/>
            <a:latin typeface="+mn-lt"/>
            <a:ea typeface="+mn-ea"/>
            <a:cs typeface="+mn-cs"/>
          </a:endParaRPr>
        </a:p>
        <a:p>
          <a:pPr eaLnBrk="1" fontAlgn="auto" latinLnBrk="0" hangingPunct="1"/>
          <a:r>
            <a:rPr lang="en-US" sz="1100" baseline="0">
              <a:solidFill>
                <a:schemeClr val="dk1"/>
              </a:solidFill>
              <a:effectLst/>
              <a:latin typeface="+mn-lt"/>
              <a:ea typeface="+mn-ea"/>
              <a:cs typeface="+mn-cs"/>
            </a:rPr>
            <a:t>Next lets review how to use Excel. Hawkes has helpful instructions on how to do everything you will need to do for this (and all) projects.  You can access the full listing of technology instructions here: http://www.hawkeslearning.com/Statistics/beg3/technology.html.</a:t>
          </a:r>
        </a:p>
        <a:p>
          <a:pPr eaLnBrk="1" fontAlgn="auto" latinLnBrk="0" hangingPunct="1"/>
          <a:endParaRPr lang="en-US" sz="1100" baseline="0">
            <a:solidFill>
              <a:schemeClr val="dk1"/>
            </a:solidFill>
            <a:effectLst/>
            <a:latin typeface="+mn-lt"/>
            <a:ea typeface="+mn-ea"/>
            <a:cs typeface="+mn-cs"/>
          </a:endParaRPr>
        </a:p>
        <a:p>
          <a:pPr eaLnBrk="1" fontAlgn="auto" latinLnBrk="0" hangingPunct="1"/>
          <a:r>
            <a:rPr lang="en-US" sz="1100" baseline="0">
              <a:solidFill>
                <a:schemeClr val="dk1"/>
              </a:solidFill>
              <a:effectLst/>
              <a:latin typeface="+mn-lt"/>
              <a:ea typeface="+mn-ea"/>
              <a:cs typeface="+mn-cs"/>
            </a:rPr>
            <a:t> I've also created two sets of videos. The first type of video is titled "Chapter # Technology Instructions". These are great if you feel comfortable with the statistical material by reading the book or working through the Learn module in Hawkes. The other set is for those who learn better by having someone explain it to them. I've created lecture videos that teach the material like I would teach in class. They include teaching both the statistical material and how to use Excel. </a:t>
          </a:r>
          <a:endParaRPr lang="en-US">
            <a:effectLst/>
          </a:endParaRPr>
        </a:p>
        <a:p>
          <a:pPr eaLnBrk="1" fontAlgn="auto" latinLnBrk="0" hangingPunct="1"/>
          <a:r>
            <a:rPr lang="en-US" sz="1100" baseline="0">
              <a:solidFill>
                <a:schemeClr val="dk1"/>
              </a:solidFill>
              <a:effectLst/>
              <a:latin typeface="+mn-lt"/>
              <a:ea typeface="+mn-ea"/>
              <a:cs typeface="+mn-cs"/>
            </a:rPr>
            <a:t>On each of the question pages, you'll see a text box, like this one. I'll provide some rationale and the instructions for that question. These boxes are movable. Try it now. Move this box...I dare you. So as you are working on your project, feel free to drag the text box out of your way.</a:t>
          </a:r>
        </a:p>
        <a:p>
          <a:pPr eaLnBrk="1" fontAlgn="auto" latinLnBrk="0" hangingPunct="1"/>
          <a:endParaRPr lang="en-US">
            <a:effectLst/>
          </a:endParaRPr>
        </a:p>
        <a:p>
          <a:r>
            <a:rPr lang="en-US" sz="1100" baseline="0">
              <a:solidFill>
                <a:schemeClr val="dk1"/>
              </a:solidFill>
              <a:effectLst/>
              <a:latin typeface="+mn-lt"/>
              <a:ea typeface="+mn-ea"/>
              <a:cs typeface="+mn-cs"/>
            </a:rPr>
            <a:t>The last thing to keep in mind is that while this is an "assessment", meaning I expect you to do your own work, it isn't a "test". You can (and should!) work together with your classmates if you get stuck. Did you find a super helpful video that shows how to do what you need to do? Share it with your classmates. Did you look at this project and want to cry (I hope not)? Then reach out to your classmates for help and support. There is a Unit Project Help forum for that purpose. Just remember that you shouldn't share your answers. </a:t>
          </a:r>
        </a:p>
        <a:p>
          <a:endParaRPr lang="en-US">
            <a:effectLst/>
          </a:endParaRPr>
        </a:p>
        <a:p>
          <a:r>
            <a:rPr lang="en-US" sz="1100" baseline="0">
              <a:solidFill>
                <a:schemeClr val="dk1"/>
              </a:solidFill>
              <a:effectLst/>
              <a:latin typeface="+mn-lt"/>
              <a:ea typeface="+mn-ea"/>
              <a:cs typeface="+mn-cs"/>
            </a:rPr>
            <a:t>That's all!  To begin, navigate to a question page and get started. If your question requires data from the data set, the question instructions will let you know that.  Good luck!</a:t>
          </a:r>
          <a:endParaRPr lang="en-US">
            <a:effectLst/>
          </a:endParaRPr>
        </a:p>
      </xdr:txBody>
    </xdr:sp>
    <xdr:clientData/>
  </xdr:twoCellAnchor>
  <xdr:twoCellAnchor editAs="oneCell">
    <xdr:from>
      <xdr:col>4</xdr:col>
      <xdr:colOff>423861</xdr:colOff>
      <xdr:row>8</xdr:row>
      <xdr:rowOff>66674</xdr:rowOff>
    </xdr:from>
    <xdr:to>
      <xdr:col>8</xdr:col>
      <xdr:colOff>200025</xdr:colOff>
      <xdr:row>9</xdr:row>
      <xdr:rowOff>142876</xdr:rowOff>
    </xdr:to>
    <xdr:pic>
      <xdr:nvPicPr>
        <xdr:cNvPr id="3" name="Picture 2">
          <a:extLst>
            <a:ext uri="{FF2B5EF4-FFF2-40B4-BE49-F238E27FC236}">
              <a16:creationId xmlns:a16="http://schemas.microsoft.com/office/drawing/2014/main" id="{D192511F-CE71-4CB0-8F52-EAAC407419B8}"/>
            </a:ext>
          </a:extLst>
        </xdr:cNvPr>
        <xdr:cNvPicPr>
          <a:picLocks noChangeAspect="1"/>
        </xdr:cNvPicPr>
      </xdr:nvPicPr>
      <xdr:blipFill rotWithShape="1">
        <a:blip xmlns:r="http://schemas.openxmlformats.org/officeDocument/2006/relationships" r:embed="rId1"/>
        <a:srcRect l="3676" t="26041" r="50656" b="17708"/>
        <a:stretch/>
      </xdr:blipFill>
      <xdr:spPr>
        <a:xfrm>
          <a:off x="3014661" y="1514474"/>
          <a:ext cx="2366964" cy="257177"/>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190499</xdr:colOff>
      <xdr:row>14</xdr:row>
      <xdr:rowOff>28574</xdr:rowOff>
    </xdr:from>
    <xdr:to>
      <xdr:col>15</xdr:col>
      <xdr:colOff>176213</xdr:colOff>
      <xdr:row>33</xdr:row>
      <xdr:rowOff>104775</xdr:rowOff>
    </xdr:to>
    <xdr:sp macro="" textlink="">
      <xdr:nvSpPr>
        <xdr:cNvPr id="2" name="TextBox 1">
          <a:extLst>
            <a:ext uri="{FF2B5EF4-FFF2-40B4-BE49-F238E27FC236}">
              <a16:creationId xmlns:a16="http://schemas.microsoft.com/office/drawing/2014/main" id="{FEE1468C-A93B-49FB-B2FD-7B3E30C18AE0}"/>
            </a:ext>
          </a:extLst>
        </xdr:cNvPr>
        <xdr:cNvSpPr txBox="1"/>
      </xdr:nvSpPr>
      <xdr:spPr>
        <a:xfrm>
          <a:off x="4457699" y="2695574"/>
          <a:ext cx="4862514" cy="3695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 Random</a:t>
          </a:r>
          <a:r>
            <a:rPr lang="en-US" sz="1100" baseline="0"/>
            <a:t> Number Creation - 5 pts</a:t>
          </a:r>
        </a:p>
        <a:p>
          <a:endParaRPr lang="en-US" sz="1100" baseline="0"/>
        </a:p>
        <a:p>
          <a:r>
            <a:rPr lang="en-US" sz="1100"/>
            <a:t>Random numbers are used in sampling, simulations and even hypothesis</a:t>
          </a:r>
          <a:r>
            <a:rPr lang="en-US" sz="1100" baseline="0"/>
            <a:t> testing, which we will learn more about later in this course</a:t>
          </a:r>
          <a:r>
            <a:rPr lang="en-US" sz="1100"/>
            <a:t>. Often random number tables are used, though technology makes it easy to come up with</a:t>
          </a:r>
          <a:r>
            <a:rPr lang="en-US" sz="1100" baseline="0"/>
            <a:t> our own random numbers. Beware, however, as many generators follow a prescribed algorithm, so what appears to be random is not! For this question, all you need to do is use the RANDBETWEEN function to make Excel find some random numbers for you.</a:t>
          </a:r>
        </a:p>
        <a:p>
          <a:endParaRPr lang="en-US" sz="1100" baseline="0"/>
        </a:p>
        <a:p>
          <a:r>
            <a:rPr lang="en-US" sz="1100" baseline="0"/>
            <a:t>Instructions:</a:t>
          </a:r>
          <a:br>
            <a:rPr lang="en-US" sz="1100" baseline="0"/>
          </a:br>
          <a:r>
            <a:rPr lang="en-US" sz="1100" baseline="0"/>
            <a:t>Part A - </a:t>
          </a:r>
          <a:r>
            <a:rPr lang="en-US" sz="1100" baseline="0">
              <a:solidFill>
                <a:srgbClr val="FF0000"/>
              </a:solidFill>
            </a:rPr>
            <a:t>1 pt</a:t>
          </a:r>
        </a:p>
        <a:p>
          <a:r>
            <a:rPr lang="en-US" sz="1100" baseline="0"/>
            <a:t>In column A (cells 1-10): Generate 10 random numbers from 0 to 9 </a:t>
          </a:r>
        </a:p>
        <a:p>
          <a:endParaRPr lang="en-US" sz="1100" baseline="0"/>
        </a:p>
        <a:p>
          <a:r>
            <a:rPr lang="en-US" sz="1100" baseline="0"/>
            <a:t>Part B - </a:t>
          </a:r>
          <a:r>
            <a:rPr lang="en-US" sz="1100" baseline="0">
              <a:solidFill>
                <a:srgbClr val="FF0000"/>
              </a:solidFill>
            </a:rPr>
            <a:t>2 pts</a:t>
          </a:r>
        </a:p>
        <a:p>
          <a:r>
            <a:rPr lang="en-US" sz="1100" baseline="0"/>
            <a:t>In column B (cells 1-15): Generate 15 random numbers from 1 to 100 </a:t>
          </a:r>
        </a:p>
        <a:p>
          <a:endParaRPr lang="en-US" sz="1100" baseline="0"/>
        </a:p>
        <a:p>
          <a:r>
            <a:rPr lang="en-US" sz="1100" baseline="0"/>
            <a:t>Part C - </a:t>
          </a:r>
          <a:r>
            <a:rPr lang="en-US" sz="1100" baseline="0">
              <a:solidFill>
                <a:srgbClr val="FF0000"/>
              </a:solidFill>
            </a:rPr>
            <a:t>2 pts</a:t>
          </a:r>
        </a:p>
        <a:p>
          <a:r>
            <a:rPr lang="en-US" sz="1100" baseline="0"/>
            <a:t>In column C (cells 1-20): Generate 20 random numbers from 750 to 1000</a:t>
          </a:r>
        </a:p>
        <a:p>
          <a:endParaRPr lang="en-US" sz="1100" baseline="0"/>
        </a:p>
        <a:p>
          <a:endParaRPr lang="en-US"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19048</xdr:colOff>
      <xdr:row>0</xdr:row>
      <xdr:rowOff>28572</xdr:rowOff>
    </xdr:from>
    <xdr:to>
      <xdr:col>22</xdr:col>
      <xdr:colOff>142874</xdr:colOff>
      <xdr:row>33</xdr:row>
      <xdr:rowOff>171450</xdr:rowOff>
    </xdr:to>
    <xdr:sp macro="" textlink="">
      <xdr:nvSpPr>
        <xdr:cNvPr id="2" name="TextBox 1">
          <a:extLst>
            <a:ext uri="{FF2B5EF4-FFF2-40B4-BE49-F238E27FC236}">
              <a16:creationId xmlns:a16="http://schemas.microsoft.com/office/drawing/2014/main" id="{F4D12001-DCE9-4884-A7D4-F21E7D6C6AF9}"/>
            </a:ext>
          </a:extLst>
        </xdr:cNvPr>
        <xdr:cNvSpPr txBox="1"/>
      </xdr:nvSpPr>
      <xdr:spPr>
        <a:xfrm>
          <a:off x="5286373" y="28572"/>
          <a:ext cx="5467351" cy="64293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 Quantitative</a:t>
          </a:r>
          <a:r>
            <a:rPr lang="en-US" sz="1100" baseline="0"/>
            <a:t> Data - 15 pts</a:t>
          </a:r>
        </a:p>
        <a:p>
          <a:endParaRPr lang="en-US" sz="1100" baseline="0"/>
        </a:p>
        <a:p>
          <a:r>
            <a:rPr lang="en-US" sz="1100">
              <a:solidFill>
                <a:schemeClr val="dk1"/>
              </a:solidFill>
              <a:effectLst/>
              <a:latin typeface="+mn-lt"/>
              <a:ea typeface="+mn-ea"/>
              <a:cs typeface="+mn-cs"/>
            </a:rPr>
            <a:t>On</a:t>
          </a:r>
          <a:r>
            <a:rPr lang="en-US" sz="1100" baseline="0">
              <a:solidFill>
                <a:schemeClr val="dk1"/>
              </a:solidFill>
              <a:effectLst/>
              <a:latin typeface="+mn-lt"/>
              <a:ea typeface="+mn-ea"/>
              <a:cs typeface="+mn-cs"/>
            </a:rPr>
            <a:t>e way to organize data numerically is to create a frequency distribution. This is important for both quantitative data (numbers that behave as numbers) and qualitative data, where we are interested in some non-numerical attribute. Using the data set in the second tab, create the distributions described below, but be sure you DON'T copy and paste the data to this page. Instead, use the "location" option in your pivot table tools for part A. Part B and C will be based on your work for part A.</a:t>
          </a:r>
          <a:endParaRPr lang="en-US">
            <a:effectLst/>
          </a:endParaRPr>
        </a:p>
        <a:p>
          <a:endParaRPr lang="en-US" sz="1100" baseline="0"/>
        </a:p>
        <a:p>
          <a:r>
            <a:rPr lang="en-US" sz="1100" baseline="0"/>
            <a:t>Instructions:</a:t>
          </a:r>
        </a:p>
        <a:p>
          <a:r>
            <a:rPr lang="en-US" sz="1100" baseline="0"/>
            <a:t>Part A - </a:t>
          </a:r>
          <a:r>
            <a:rPr lang="en-US" sz="1100" baseline="0">
              <a:solidFill>
                <a:srgbClr val="FF0000"/>
              </a:solidFill>
            </a:rPr>
            <a:t>5 pts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Beginning in cell A1, create a frequency distribution for the quantitative "Sodium" column from your Data Set. You should have classes 0-49, 50-99, 100-149, 150-199, 200-249, 250-299 and 300-349 in column A and counts for each range in column B. If you get a (blank) row, be sure to remove it. </a:t>
          </a:r>
          <a:r>
            <a:rPr lang="en-US" sz="1100" baseline="0">
              <a:solidFill>
                <a:schemeClr val="dk1"/>
              </a:solidFill>
              <a:effectLst/>
              <a:latin typeface="+mn-lt"/>
              <a:ea typeface="+mn-ea"/>
              <a:cs typeface="+mn-cs"/>
            </a:rPr>
            <a:t>Use the "Location" option to choose the appropriate location for your display using the "Pivot Table" feature. Remember that the pivot table feature has a "location" option, so when you select the data from the data sets page, choose "Existing workbook" and then navigate to cell A1 on this page.</a:t>
          </a:r>
          <a:endParaRPr lang="en-US">
            <a:effectLst/>
          </a:endParaRPr>
        </a:p>
        <a:p>
          <a:endParaRPr lang="en-US" sz="1100" baseline="0"/>
        </a:p>
        <a:p>
          <a:r>
            <a:rPr lang="en-US" sz="1100" baseline="0"/>
            <a:t>Part B - </a:t>
          </a:r>
          <a:r>
            <a:rPr lang="en-US" sz="1100" baseline="0">
              <a:solidFill>
                <a:srgbClr val="FF0000"/>
              </a:solidFill>
            </a:rPr>
            <a:t>5 pts</a:t>
          </a:r>
        </a:p>
        <a:p>
          <a:r>
            <a:rPr lang="en-US" sz="1100" b="1" baseline="0">
              <a:solidFill>
                <a:schemeClr val="dk1"/>
              </a:solidFill>
              <a:effectLst/>
              <a:latin typeface="+mn-lt"/>
              <a:ea typeface="+mn-ea"/>
              <a:cs typeface="+mn-cs"/>
            </a:rPr>
            <a:t>Using the pivot table from your output in Part A</a:t>
          </a:r>
          <a:r>
            <a:rPr lang="en-US" sz="1100" baseline="0">
              <a:solidFill>
                <a:schemeClr val="dk1"/>
              </a:solidFill>
              <a:effectLst/>
              <a:latin typeface="+mn-lt"/>
              <a:ea typeface="+mn-ea"/>
              <a:cs typeface="+mn-cs"/>
            </a:rPr>
            <a:t>, that means don't make it yourself, create a histogram. </a:t>
          </a:r>
          <a:r>
            <a:rPr lang="en-US" sz="1100" baseline="0"/>
            <a:t>Entitle your histogram "Sodium in Breakfast Cereal". Ensure you have a gap-width of zero and that your frequency scale has increments of 5. Add an axis title of "Frequency" to the vertical axis and "Sodium" to the horizontal axis. Position the histogram below your pivot table from Part A beginning in cell A10. Feel free to move this text box out of the way to make room. </a:t>
          </a:r>
        </a:p>
        <a:p>
          <a:endParaRPr lang="en-US" sz="1100" baseline="0"/>
        </a:p>
        <a:p>
          <a:r>
            <a:rPr lang="en-US" sz="1100" baseline="0"/>
            <a:t>Part C - </a:t>
          </a:r>
          <a:r>
            <a:rPr lang="en-US" sz="1100" baseline="0">
              <a:solidFill>
                <a:srgbClr val="FF0000"/>
              </a:solidFill>
            </a:rPr>
            <a:t>5 pts</a:t>
          </a:r>
        </a:p>
        <a:p>
          <a:r>
            <a:rPr lang="en-US" sz="1100" b="1" baseline="0">
              <a:solidFill>
                <a:schemeClr val="dk1"/>
              </a:solidFill>
              <a:effectLst/>
              <a:latin typeface="+mn-lt"/>
              <a:ea typeface="+mn-ea"/>
              <a:cs typeface="+mn-cs"/>
            </a:rPr>
            <a:t>Based on your histogram from Part B (so don't calculate anything else)</a:t>
          </a:r>
          <a:r>
            <a:rPr lang="en-US" sz="1100" b="1" baseline="0"/>
            <a:t>,</a:t>
          </a:r>
          <a:r>
            <a:rPr lang="en-US" sz="1100" baseline="0"/>
            <a:t> about how much sodium </a:t>
          </a:r>
          <a:r>
            <a:rPr lang="en-US" sz="1100" baseline="0">
              <a:solidFill>
                <a:schemeClr val="dk1"/>
              </a:solidFill>
              <a:effectLst/>
              <a:latin typeface="+mn-lt"/>
              <a:ea typeface="+mn-ea"/>
              <a:cs typeface="+mn-cs"/>
            </a:rPr>
            <a:t>would you expect to consume eating cereal for breakfast on a single day? </a:t>
          </a:r>
          <a:r>
            <a:rPr lang="en-US" sz="1100" baseline="0"/>
            <a:t>Answer in a complete sentence(s), making sure to cite your STATISTICAL reason(s) for your solution and citing the histogram from part B. Type your solution in the textbox provided, then position the text box below your histogram. Resize the text box as needed for your solution to fit within the box.</a:t>
          </a:r>
        </a:p>
        <a:p>
          <a:endParaRPr lang="en-US" sz="1100" baseline="0"/>
        </a:p>
        <a:p>
          <a:endParaRPr lang="en-US" sz="1100" baseline="0"/>
        </a:p>
        <a:p>
          <a:endParaRPr lang="en-US" sz="1100" baseline="0"/>
        </a:p>
      </xdr:txBody>
    </xdr:sp>
    <xdr:clientData/>
  </xdr:twoCellAnchor>
  <xdr:twoCellAnchor>
    <xdr:from>
      <xdr:col>0</xdr:col>
      <xdr:colOff>57149</xdr:colOff>
      <xdr:row>27</xdr:row>
      <xdr:rowOff>38099</xdr:rowOff>
    </xdr:from>
    <xdr:to>
      <xdr:col>2</xdr:col>
      <xdr:colOff>561975</xdr:colOff>
      <xdr:row>33</xdr:row>
      <xdr:rowOff>9525</xdr:rowOff>
    </xdr:to>
    <xdr:sp macro="" textlink="">
      <xdr:nvSpPr>
        <xdr:cNvPr id="3" name="TextBox 2">
          <a:extLst>
            <a:ext uri="{FF2B5EF4-FFF2-40B4-BE49-F238E27FC236}">
              <a16:creationId xmlns:a16="http://schemas.microsoft.com/office/drawing/2014/main" id="{8B63EBE2-6031-4323-AC1C-6E75315144F0}"/>
            </a:ext>
          </a:extLst>
        </xdr:cNvPr>
        <xdr:cNvSpPr txBox="1"/>
      </xdr:nvSpPr>
      <xdr:spPr>
        <a:xfrm>
          <a:off x="57149" y="4924424"/>
          <a:ext cx="3238501" cy="1057276"/>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Looking</a:t>
          </a:r>
          <a:r>
            <a:rPr lang="en-US" sz="1100" baseline="0"/>
            <a:t> at the data in the histogram and the frequency of cereals having 150-249 grams of sodium, I would expect to have between 150 and 249 grams of sodium during breakfast on a single day.</a:t>
          </a:r>
          <a:endParaRPr lang="en-US" sz="1100"/>
        </a:p>
      </xdr:txBody>
    </xdr:sp>
    <xdr:clientData/>
  </xdr:twoCellAnchor>
  <xdr:twoCellAnchor>
    <xdr:from>
      <xdr:col>0</xdr:col>
      <xdr:colOff>695325</xdr:colOff>
      <xdr:row>9</xdr:row>
      <xdr:rowOff>80962</xdr:rowOff>
    </xdr:from>
    <xdr:to>
      <xdr:col>5</xdr:col>
      <xdr:colOff>0</xdr:colOff>
      <xdr:row>23</xdr:row>
      <xdr:rowOff>157162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70802E8-F7BE-8873-7EDD-4C0498C912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5325" y="17954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111164</xdr:colOff>
      <xdr:row>2</xdr:row>
      <xdr:rowOff>179647</xdr:rowOff>
    </xdr:from>
    <xdr:to>
      <xdr:col>17</xdr:col>
      <xdr:colOff>73065</xdr:colOff>
      <xdr:row>23</xdr:row>
      <xdr:rowOff>31187</xdr:rowOff>
    </xdr:to>
    <xdr:sp macro="" textlink="">
      <xdr:nvSpPr>
        <xdr:cNvPr id="2" name="TextBox 1">
          <a:extLst>
            <a:ext uri="{FF2B5EF4-FFF2-40B4-BE49-F238E27FC236}">
              <a16:creationId xmlns:a16="http://schemas.microsoft.com/office/drawing/2014/main" id="{D2383A3B-54D7-425A-AB3D-197F63E06C6E}"/>
            </a:ext>
          </a:extLst>
        </xdr:cNvPr>
        <xdr:cNvSpPr txBox="1"/>
      </xdr:nvSpPr>
      <xdr:spPr>
        <a:xfrm>
          <a:off x="5886449" y="565470"/>
          <a:ext cx="5496046" cy="3902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3. Qualitative Data - 10 pts</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We are interested in where the grocery store tends to position cereals.For our market research, we are interested in finding out the distribution of cereal shelf location of our competition. Using the "Shelf" column in your data set page, complete the following. </a:t>
          </a:r>
          <a:r>
            <a:rPr lang="en-US" sz="1100" baseline="0">
              <a:solidFill>
                <a:schemeClr val="dk1"/>
              </a:solidFill>
              <a:effectLst/>
              <a:latin typeface="+mn-lt"/>
              <a:ea typeface="+mn-ea"/>
              <a:cs typeface="+mn-cs"/>
            </a:rPr>
            <a:t>Remember that the pivot table feature has a "location" option, so when you select the data from the data sets page, choose "Existing workbook" and then navigate to cell A1 on this page.</a:t>
          </a:r>
          <a:endParaRPr lang="en-US">
            <a:effectLst/>
          </a:endParaRPr>
        </a:p>
        <a:p>
          <a:endParaRPr lang="en-US" sz="1100" baseline="0"/>
        </a:p>
        <a:p>
          <a:r>
            <a:rPr lang="en-US" sz="1100" baseline="0"/>
            <a:t>Instructions:</a:t>
          </a:r>
        </a:p>
        <a:p>
          <a:r>
            <a:rPr lang="en-US" sz="1100" baseline="0"/>
            <a:t>Part A - </a:t>
          </a:r>
          <a:r>
            <a:rPr lang="en-US" sz="1100" baseline="0">
              <a:solidFill>
                <a:srgbClr val="FF0000"/>
              </a:solidFill>
            </a:rPr>
            <a:t>5 pts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Beginning in cell A1, create a frequency distribution for the qualitative "Shelf" column from your Data Set using the "Pivot Table" feature. If you get a (blank) row, be sure to remove it. You should have the shelf location in column A and the count for each cereal in that location </a:t>
          </a:r>
          <a:r>
            <a:rPr lang="en-US" sz="1100" b="1" baseline="0">
              <a:solidFill>
                <a:schemeClr val="dk1"/>
              </a:solidFill>
              <a:effectLst/>
              <a:latin typeface="+mn-lt"/>
              <a:ea typeface="+mn-ea"/>
              <a:cs typeface="+mn-cs"/>
            </a:rPr>
            <a:t>displayed as a percent of the grand total </a:t>
          </a:r>
          <a:r>
            <a:rPr lang="en-US" sz="1100" baseline="0">
              <a:solidFill>
                <a:schemeClr val="dk1"/>
              </a:solidFill>
              <a:effectLst/>
              <a:latin typeface="+mn-lt"/>
              <a:ea typeface="+mn-ea"/>
              <a:cs typeface="+mn-cs"/>
            </a:rPr>
            <a:t>in column B.</a:t>
          </a:r>
          <a:endParaRPr lang="en-US" sz="1100" baseline="0"/>
        </a:p>
        <a:p>
          <a:endParaRPr lang="en-US" sz="1100" baseline="0"/>
        </a:p>
        <a:p>
          <a:r>
            <a:rPr lang="en-US" sz="1100" baseline="0"/>
            <a:t>Part B - </a:t>
          </a:r>
          <a:r>
            <a:rPr lang="en-US" sz="1100" baseline="0">
              <a:solidFill>
                <a:srgbClr val="FF0000"/>
              </a:solidFill>
            </a:rPr>
            <a:t>5 pts</a:t>
          </a:r>
        </a:p>
        <a:p>
          <a:r>
            <a:rPr lang="en-US" sz="1100" b="1" baseline="0"/>
            <a:t>Using the pivot table from Part A</a:t>
          </a:r>
          <a:r>
            <a:rPr lang="en-US" sz="1100" baseline="0"/>
            <a:t>, create a pie chart that graphically displays your data. Give it a title of "Cereal Location" and a legend. Have the percentage for each shelf displayed on your pie chart. Position the pie chart beneath your pivot table.</a:t>
          </a:r>
        </a:p>
      </xdr:txBody>
    </xdr:sp>
    <xdr:clientData/>
  </xdr:twoCellAnchor>
  <xdr:twoCellAnchor>
    <xdr:from>
      <xdr:col>0</xdr:col>
      <xdr:colOff>10851</xdr:colOff>
      <xdr:row>4</xdr:row>
      <xdr:rowOff>189775</xdr:rowOff>
    </xdr:from>
    <xdr:to>
      <xdr:col>8</xdr:col>
      <xdr:colOff>48228</xdr:colOff>
      <xdr:row>22</xdr:row>
      <xdr:rowOff>108512</xdr:rowOff>
    </xdr:to>
    <xdr:graphicFrame macro="">
      <xdr:nvGraphicFramePr>
        <xdr:cNvPr id="3" name="Chart 2">
          <a:extLst>
            <a:ext uri="{FF2B5EF4-FFF2-40B4-BE49-F238E27FC236}">
              <a16:creationId xmlns:a16="http://schemas.microsoft.com/office/drawing/2014/main" id="{6178B966-D73D-510D-BFF2-03C8F0725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476249</xdr:colOff>
      <xdr:row>1</xdr:row>
      <xdr:rowOff>57151</xdr:rowOff>
    </xdr:from>
    <xdr:to>
      <xdr:col>11</xdr:col>
      <xdr:colOff>38100</xdr:colOff>
      <xdr:row>17</xdr:row>
      <xdr:rowOff>114300</xdr:rowOff>
    </xdr:to>
    <xdr:sp macro="" textlink="">
      <xdr:nvSpPr>
        <xdr:cNvPr id="2" name="TextBox 1">
          <a:extLst>
            <a:ext uri="{FF2B5EF4-FFF2-40B4-BE49-F238E27FC236}">
              <a16:creationId xmlns:a16="http://schemas.microsoft.com/office/drawing/2014/main" id="{84577532-E515-44DF-A3AF-61561B1948BE}"/>
            </a:ext>
          </a:extLst>
        </xdr:cNvPr>
        <xdr:cNvSpPr txBox="1"/>
      </xdr:nvSpPr>
      <xdr:spPr>
        <a:xfrm>
          <a:off x="2914649" y="247651"/>
          <a:ext cx="3829051"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4. Summary</a:t>
          </a:r>
          <a:r>
            <a:rPr lang="en-US" sz="1100" baseline="0"/>
            <a:t> Statistics - </a:t>
          </a:r>
          <a:r>
            <a:rPr lang="en-US" sz="1100" baseline="0">
              <a:solidFill>
                <a:srgbClr val="FF0000"/>
              </a:solidFill>
            </a:rPr>
            <a:t>5 pts</a:t>
          </a:r>
        </a:p>
        <a:p>
          <a:endParaRPr lang="en-US" sz="1100"/>
        </a:p>
        <a:p>
          <a:r>
            <a:rPr lang="en-US" sz="1100"/>
            <a:t>We will use summary statistics throughout the course.</a:t>
          </a:r>
          <a:r>
            <a:rPr lang="en-US" sz="1100" baseline="0"/>
            <a:t> For now, it is just a great numerical summary of our data and a way to compare distributions. Later on, we will use these summary stats in more advanced calculations.</a:t>
          </a:r>
        </a:p>
        <a:p>
          <a:endParaRPr lang="en-US" sz="1100" baseline="0"/>
        </a:p>
        <a:p>
          <a:r>
            <a:rPr lang="en-US" sz="1100" baseline="0"/>
            <a:t>Instructions:</a:t>
          </a:r>
        </a:p>
        <a:p>
          <a:r>
            <a:rPr lang="en-US" sz="1100" baseline="0">
              <a:solidFill>
                <a:schemeClr val="dk1"/>
              </a:solidFill>
              <a:effectLst/>
              <a:latin typeface="+mn-lt"/>
              <a:ea typeface="+mn-ea"/>
              <a:cs typeface="+mn-cs"/>
            </a:rPr>
            <a:t>Use the Excel Data Analysis tool to calculate all summary statistics for the carbohydrate content of our cereal data from the Data Set page. Do NOT find each summary statistic separately.  Display your summary statistics beginning in cell A1. Keep in mind that you will have to have the Data Analysis ToolPak option enabled. Do NOT copy and paste the data to this page. Just select cell A1 for Output Range in the descriptive statistics menu.</a:t>
          </a:r>
          <a:endParaRPr lang="en-US">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304800</xdr:colOff>
      <xdr:row>0</xdr:row>
      <xdr:rowOff>53974</xdr:rowOff>
    </xdr:from>
    <xdr:to>
      <xdr:col>15</xdr:col>
      <xdr:colOff>171450</xdr:colOff>
      <xdr:row>17</xdr:row>
      <xdr:rowOff>142874</xdr:rowOff>
    </xdr:to>
    <xdr:sp macro="" textlink="">
      <xdr:nvSpPr>
        <xdr:cNvPr id="2" name="TextBox 1">
          <a:extLst>
            <a:ext uri="{FF2B5EF4-FFF2-40B4-BE49-F238E27FC236}">
              <a16:creationId xmlns:a16="http://schemas.microsoft.com/office/drawing/2014/main" id="{4483FDE2-E780-47E9-BCFB-EC222A1861A7}"/>
            </a:ext>
          </a:extLst>
        </xdr:cNvPr>
        <xdr:cNvSpPr txBox="1"/>
      </xdr:nvSpPr>
      <xdr:spPr>
        <a:xfrm>
          <a:off x="5181600" y="53974"/>
          <a:ext cx="4133850" cy="332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5. Box Plot - </a:t>
          </a:r>
          <a:r>
            <a:rPr lang="en-US" sz="1100">
              <a:solidFill>
                <a:srgbClr val="FF0000"/>
              </a:solidFill>
            </a:rPr>
            <a:t>5</a:t>
          </a:r>
          <a:r>
            <a:rPr lang="en-US" sz="1100" baseline="0">
              <a:solidFill>
                <a:srgbClr val="FF0000"/>
              </a:solidFill>
            </a:rPr>
            <a:t> pts </a:t>
          </a:r>
        </a:p>
        <a:p>
          <a:endParaRPr lang="en-US" sz="1100" baseline="0"/>
        </a:p>
        <a:p>
          <a:r>
            <a:rPr lang="en-US" sz="1100"/>
            <a:t>We are always interested in being able to compare</a:t>
          </a:r>
          <a:r>
            <a:rPr lang="en-US" sz="1100" baseline="0"/>
            <a:t> "apples to apples". In statistics, this means that we want to create displays that have the same scale on our axes. For this question, we are going to compare the calories, sodium and potassium in our cereals.</a:t>
          </a:r>
        </a:p>
        <a:p>
          <a:endParaRPr lang="en-US" sz="1100" baseline="0"/>
        </a:p>
        <a:p>
          <a:r>
            <a:rPr lang="en-US" sz="1100" baseline="0"/>
            <a:t>Instructions:</a:t>
          </a:r>
        </a:p>
        <a:p>
          <a:r>
            <a:rPr lang="en-US" sz="1100" baseline="0">
              <a:solidFill>
                <a:schemeClr val="dk1"/>
              </a:solidFill>
              <a:effectLst/>
              <a:latin typeface="+mn-lt"/>
              <a:ea typeface="+mn-ea"/>
              <a:cs typeface="+mn-cs"/>
            </a:rPr>
            <a:t>Create </a:t>
          </a:r>
          <a:r>
            <a:rPr lang="en-US" sz="1100" b="1" baseline="0">
              <a:solidFill>
                <a:schemeClr val="dk1"/>
              </a:solidFill>
              <a:effectLst/>
              <a:latin typeface="+mn-lt"/>
              <a:ea typeface="+mn-ea"/>
              <a:cs typeface="+mn-cs"/>
            </a:rPr>
            <a:t>one</a:t>
          </a:r>
          <a:r>
            <a:rPr lang="en-US" sz="1100" baseline="0">
              <a:solidFill>
                <a:schemeClr val="dk1"/>
              </a:solidFill>
              <a:effectLst/>
              <a:latin typeface="+mn-lt"/>
              <a:ea typeface="+mn-ea"/>
              <a:cs typeface="+mn-cs"/>
            </a:rPr>
            <a:t> display that contains a box plot for each of the columns of interest including calories, sodium and potassium on the same scale. You can select columns using the "control" button on your keyboard. Entitle the box plot "Cereal Nutrition" and add a legend and label the vertical axis "Grams". Begin your display in cell A1. </a:t>
          </a:r>
        </a:p>
        <a:p>
          <a:endParaRPr lang="en-US">
            <a:effectLst/>
          </a:endParaRPr>
        </a:p>
        <a:p>
          <a:r>
            <a:rPr lang="en-US" sz="1100" baseline="0">
              <a:solidFill>
                <a:schemeClr val="dk1"/>
              </a:solidFill>
              <a:effectLst/>
              <a:latin typeface="+mn-lt"/>
              <a:ea typeface="+mn-ea"/>
              <a:cs typeface="+mn-cs"/>
            </a:rPr>
            <a:t>Again, do NOT copy and paste data to this page. You can create the box plot on the "Data Sets" page, then simply select it, then cut and paste to this page and move to the desired location here in A1.</a:t>
          </a:r>
          <a:endParaRPr lang="en-US">
            <a:effectLst/>
          </a:endParaRPr>
        </a:p>
        <a:p>
          <a:endParaRPr lang="en-US" sz="1100" baseline="0"/>
        </a:p>
        <a:p>
          <a:endParaRPr lang="en-US" sz="1100"/>
        </a:p>
      </xdr:txBody>
    </xdr:sp>
    <xdr:clientData/>
  </xdr:twoCellAnchor>
  <xdr:twoCellAnchor>
    <xdr:from>
      <xdr:col>0</xdr:col>
      <xdr:colOff>428625</xdr:colOff>
      <xdr:row>0</xdr:row>
      <xdr:rowOff>119062</xdr:rowOff>
    </xdr:from>
    <xdr:to>
      <xdr:col>8</xdr:col>
      <xdr:colOff>123825</xdr:colOff>
      <xdr:row>15</xdr:row>
      <xdr:rowOff>4762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21218EFF-FA42-0851-E24B-034A8D4A98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8625" y="1190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SpiritTalon" refreshedDate="45277.839659375" createdVersion="8" refreshedVersion="8" minRefreshableVersion="3" recordCount="77" xr:uid="{74FD6431-D7DB-40BF-9B6B-073117AE1D69}">
  <cacheSource type="worksheet">
    <worksheetSource ref="A1:O78" sheet="Data Sets"/>
  </cacheSource>
  <cacheFields count="15">
    <cacheField name="Shelf" numFmtId="0">
      <sharedItems count="3">
        <s v="Top"/>
        <s v="Bottom"/>
        <s v="Middle"/>
      </sharedItems>
    </cacheField>
    <cacheField name="Name" numFmtId="0">
      <sharedItems/>
    </cacheField>
    <cacheField name="Manufacturer" numFmtId="0">
      <sharedItems/>
    </cacheField>
    <cacheField name="Type" numFmtId="0">
      <sharedItems/>
    </cacheField>
    <cacheField name="Calories" numFmtId="0">
      <sharedItems containsSemiMixedTypes="0" containsString="0" containsNumber="1" containsInteger="1" minValue="50" maxValue="160"/>
    </cacheField>
    <cacheField name="Protein" numFmtId="0">
      <sharedItems containsSemiMixedTypes="0" containsString="0" containsNumber="1" containsInteger="1" minValue="1" maxValue="6"/>
    </cacheField>
    <cacheField name="Fat" numFmtId="0">
      <sharedItems containsSemiMixedTypes="0" containsString="0" containsNumber="1" containsInteger="1" minValue="0" maxValue="5"/>
    </cacheField>
    <cacheField name="Sodium" numFmtId="0">
      <sharedItems containsSemiMixedTypes="0" containsString="0" containsNumber="1" containsInteger="1" minValue="0" maxValue="320" count="27">
        <n v="130"/>
        <n v="15"/>
        <n v="260"/>
        <n v="140"/>
        <n v="200"/>
        <n v="180"/>
        <n v="125"/>
        <n v="210"/>
        <n v="220"/>
        <n v="290"/>
        <n v="280"/>
        <n v="90"/>
        <n v="80"/>
        <n v="190"/>
        <n v="0"/>
        <n v="160"/>
        <n v="240"/>
        <n v="135"/>
        <n v="45"/>
        <n v="170"/>
        <n v="75"/>
        <n v="250"/>
        <n v="150"/>
        <n v="95"/>
        <n v="320"/>
        <n v="70"/>
        <n v="230"/>
      </sharedItems>
      <fieldGroup base="7">
        <rangePr autoStart="0" autoEnd="0" startNum="0" endNum="349" groupInterval="50"/>
        <groupItems count="9">
          <s v="&lt;0"/>
          <s v="0-49"/>
          <s v="50-99"/>
          <s v="100-149"/>
          <s v="150-199"/>
          <s v="200-249"/>
          <s v="250-299"/>
          <s v="300-349"/>
          <s v="&gt;350"/>
        </groupItems>
      </fieldGroup>
    </cacheField>
    <cacheField name="Fiber" numFmtId="0">
      <sharedItems containsSemiMixedTypes="0" containsString="0" containsNumber="1" minValue="0" maxValue="14"/>
    </cacheField>
    <cacheField name="Carbohydrates" numFmtId="0">
      <sharedItems containsString="0" containsBlank="1" containsNumber="1" minValue="5" maxValue="23"/>
    </cacheField>
    <cacheField name="Sugars" numFmtId="0">
      <sharedItems containsString="0" containsBlank="1" containsNumber="1" containsInteger="1" minValue="0" maxValue="15"/>
    </cacheField>
    <cacheField name="Potassium" numFmtId="0">
      <sharedItems containsString="0" containsBlank="1" containsNumber="1" containsInteger="1" minValue="15" maxValue="330"/>
    </cacheField>
    <cacheField name="Vitamins" numFmtId="0">
      <sharedItems containsSemiMixedTypes="0" containsString="0" containsNumber="1" containsInteger="1" minValue="0" maxValue="100"/>
    </cacheField>
    <cacheField name="Weight (of One Serving Cup)" numFmtId="0">
      <sharedItems containsSemiMixedTypes="0" containsString="0" containsNumber="1" minValue="0.5" maxValue="1.5"/>
    </cacheField>
    <cacheField name="Cups in Serving" numFmtId="0">
      <sharedItems containsSemiMixedTypes="0" containsString="0" containsNumber="1" minValue="0.25" maxValue="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s v="100%_Bran"/>
    <s v="N"/>
    <s v="C"/>
    <n v="70"/>
    <n v="4"/>
    <n v="1"/>
    <x v="0"/>
    <n v="10"/>
    <n v="5"/>
    <n v="6"/>
    <n v="280"/>
    <n v="25"/>
    <n v="1"/>
    <n v="0.33"/>
  </r>
  <r>
    <x v="0"/>
    <s v="100%_Natural_Bran"/>
    <s v="Q"/>
    <s v="C"/>
    <n v="120"/>
    <n v="3"/>
    <n v="5"/>
    <x v="1"/>
    <n v="2"/>
    <n v="8"/>
    <n v="8"/>
    <n v="135"/>
    <n v="0"/>
    <n v="1"/>
    <n v="1"/>
  </r>
  <r>
    <x v="0"/>
    <s v="All-Bran"/>
    <s v="K"/>
    <s v="C"/>
    <n v="70"/>
    <n v="4"/>
    <n v="1"/>
    <x v="2"/>
    <n v="9"/>
    <n v="7"/>
    <n v="5"/>
    <n v="320"/>
    <n v="25"/>
    <n v="1"/>
    <n v="0.33"/>
  </r>
  <r>
    <x v="0"/>
    <s v="All-Bran_with_Extra_Fiber"/>
    <s v="K"/>
    <s v="C"/>
    <n v="50"/>
    <n v="4"/>
    <n v="0"/>
    <x v="3"/>
    <n v="14"/>
    <n v="8"/>
    <n v="0"/>
    <n v="330"/>
    <n v="25"/>
    <n v="1"/>
    <n v="0.5"/>
  </r>
  <r>
    <x v="0"/>
    <s v="Almond_Delight"/>
    <s v="R"/>
    <s v="C"/>
    <n v="110"/>
    <n v="2"/>
    <n v="2"/>
    <x v="4"/>
    <n v="1"/>
    <n v="14"/>
    <n v="8"/>
    <m/>
    <n v="25"/>
    <n v="1"/>
    <n v="0.75"/>
  </r>
  <r>
    <x v="1"/>
    <s v="Apple_Cinnamon_Cheerios"/>
    <s v="G"/>
    <s v="C"/>
    <n v="110"/>
    <n v="2"/>
    <n v="2"/>
    <x v="5"/>
    <n v="1.5"/>
    <n v="10.5"/>
    <n v="10"/>
    <n v="70"/>
    <n v="25"/>
    <n v="1"/>
    <n v="0.75"/>
  </r>
  <r>
    <x v="2"/>
    <s v="Apple_Jacks"/>
    <s v="K"/>
    <s v="C"/>
    <n v="110"/>
    <n v="2"/>
    <n v="0"/>
    <x v="6"/>
    <n v="1"/>
    <n v="11"/>
    <n v="14"/>
    <n v="30"/>
    <n v="25"/>
    <n v="1"/>
    <n v="1"/>
  </r>
  <r>
    <x v="0"/>
    <s v="Basic_4"/>
    <s v="G"/>
    <s v="C"/>
    <n v="130"/>
    <n v="3"/>
    <n v="2"/>
    <x v="7"/>
    <n v="2"/>
    <n v="18"/>
    <n v="8"/>
    <n v="100"/>
    <n v="25"/>
    <n v="1.33"/>
    <n v="0.75"/>
  </r>
  <r>
    <x v="1"/>
    <s v="Bran_Chex"/>
    <s v="R"/>
    <s v="C"/>
    <n v="90"/>
    <n v="2"/>
    <n v="1"/>
    <x v="4"/>
    <n v="4"/>
    <n v="15"/>
    <n v="6"/>
    <n v="125"/>
    <n v="25"/>
    <n v="1"/>
    <n v="0.67"/>
  </r>
  <r>
    <x v="0"/>
    <s v="Bran_Flakes"/>
    <s v="P"/>
    <s v="C"/>
    <n v="90"/>
    <n v="3"/>
    <n v="0"/>
    <x v="7"/>
    <n v="5"/>
    <n v="13"/>
    <n v="5"/>
    <n v="190"/>
    <n v="25"/>
    <n v="1"/>
    <n v="0.67"/>
  </r>
  <r>
    <x v="2"/>
    <s v="Cap'n'Crunch"/>
    <s v="Q"/>
    <s v="C"/>
    <n v="120"/>
    <n v="1"/>
    <n v="2"/>
    <x v="8"/>
    <n v="0"/>
    <n v="12"/>
    <n v="12"/>
    <n v="35"/>
    <n v="25"/>
    <n v="1"/>
    <n v="0.75"/>
  </r>
  <r>
    <x v="1"/>
    <s v="Cheerios"/>
    <s v="G"/>
    <s v="C"/>
    <n v="110"/>
    <n v="6"/>
    <n v="2"/>
    <x v="9"/>
    <n v="2"/>
    <n v="17"/>
    <n v="1"/>
    <n v="105"/>
    <n v="25"/>
    <n v="1"/>
    <n v="1.25"/>
  </r>
  <r>
    <x v="2"/>
    <s v="Cinnamon_Toast_Crunch"/>
    <s v="G"/>
    <s v="C"/>
    <n v="120"/>
    <n v="1"/>
    <n v="3"/>
    <x v="7"/>
    <n v="0"/>
    <n v="13"/>
    <n v="9"/>
    <n v="45"/>
    <n v="25"/>
    <n v="1"/>
    <n v="0.75"/>
  </r>
  <r>
    <x v="0"/>
    <s v="Clusters"/>
    <s v="G"/>
    <s v="C"/>
    <n v="110"/>
    <n v="3"/>
    <n v="2"/>
    <x v="3"/>
    <n v="2"/>
    <n v="13"/>
    <n v="7"/>
    <n v="105"/>
    <n v="25"/>
    <n v="1"/>
    <n v="0.5"/>
  </r>
  <r>
    <x v="2"/>
    <s v="Cocoa_Puffs"/>
    <s v="G"/>
    <s v="C"/>
    <n v="110"/>
    <n v="1"/>
    <n v="1"/>
    <x v="5"/>
    <n v="0"/>
    <n v="12"/>
    <n v="13"/>
    <n v="55"/>
    <n v="25"/>
    <n v="1"/>
    <n v="1"/>
  </r>
  <r>
    <x v="1"/>
    <s v="Corn_Chex"/>
    <s v="R"/>
    <s v="C"/>
    <n v="110"/>
    <n v="2"/>
    <n v="0"/>
    <x v="10"/>
    <n v="0"/>
    <n v="22"/>
    <n v="3"/>
    <n v="25"/>
    <n v="25"/>
    <n v="1"/>
    <n v="1"/>
  </r>
  <r>
    <x v="1"/>
    <s v="Corn_Flakes"/>
    <s v="K"/>
    <s v="C"/>
    <n v="100"/>
    <n v="2"/>
    <n v="0"/>
    <x v="9"/>
    <n v="1"/>
    <n v="21"/>
    <n v="2"/>
    <n v="35"/>
    <n v="25"/>
    <n v="1"/>
    <n v="1"/>
  </r>
  <r>
    <x v="2"/>
    <s v="Corn_Pops"/>
    <s v="K"/>
    <s v="C"/>
    <n v="110"/>
    <n v="1"/>
    <n v="0"/>
    <x v="11"/>
    <n v="1"/>
    <n v="13"/>
    <n v="12"/>
    <n v="20"/>
    <n v="25"/>
    <n v="1"/>
    <n v="1"/>
  </r>
  <r>
    <x v="2"/>
    <s v="Count_Chocula"/>
    <s v="G"/>
    <s v="C"/>
    <n v="110"/>
    <n v="1"/>
    <n v="1"/>
    <x v="5"/>
    <n v="0"/>
    <n v="12"/>
    <n v="13"/>
    <n v="65"/>
    <n v="25"/>
    <n v="1"/>
    <n v="1"/>
  </r>
  <r>
    <x v="0"/>
    <s v="Cracklin'_Oat_Bran"/>
    <s v="K"/>
    <s v="C"/>
    <n v="110"/>
    <n v="3"/>
    <n v="3"/>
    <x v="3"/>
    <n v="4"/>
    <n v="10"/>
    <n v="7"/>
    <n v="160"/>
    <n v="25"/>
    <n v="1"/>
    <n v="0.5"/>
  </r>
  <r>
    <x v="2"/>
    <s v="Cream_of_Wheat_(Quick)"/>
    <s v="N"/>
    <s v="H"/>
    <n v="100"/>
    <n v="3"/>
    <n v="0"/>
    <x v="12"/>
    <n v="1"/>
    <n v="21"/>
    <n v="0"/>
    <m/>
    <n v="0"/>
    <n v="1"/>
    <n v="1"/>
  </r>
  <r>
    <x v="0"/>
    <s v="Crispix"/>
    <s v="K"/>
    <s v="C"/>
    <n v="110"/>
    <n v="2"/>
    <n v="0"/>
    <x v="8"/>
    <n v="1"/>
    <n v="21"/>
    <n v="3"/>
    <n v="30"/>
    <n v="25"/>
    <n v="1"/>
    <n v="1"/>
  </r>
  <r>
    <x v="0"/>
    <s v="Crispy_Wheat_&amp;_Raisins"/>
    <s v="G"/>
    <s v="C"/>
    <n v="100"/>
    <n v="2"/>
    <n v="1"/>
    <x v="3"/>
    <n v="2"/>
    <n v="11"/>
    <n v="10"/>
    <n v="120"/>
    <n v="25"/>
    <n v="1"/>
    <n v="0.75"/>
  </r>
  <r>
    <x v="0"/>
    <s v="Double_Chex"/>
    <s v="R"/>
    <s v="C"/>
    <n v="100"/>
    <n v="2"/>
    <n v="0"/>
    <x v="13"/>
    <n v="1"/>
    <n v="18"/>
    <n v="5"/>
    <n v="80"/>
    <n v="25"/>
    <n v="1"/>
    <n v="0.75"/>
  </r>
  <r>
    <x v="2"/>
    <s v="Froot_Loops"/>
    <s v="K"/>
    <s v="C"/>
    <n v="110"/>
    <n v="2"/>
    <n v="1"/>
    <x v="6"/>
    <n v="1"/>
    <n v="11"/>
    <n v="13"/>
    <n v="30"/>
    <n v="25"/>
    <n v="1"/>
    <n v="1"/>
  </r>
  <r>
    <x v="1"/>
    <s v="Frosted_Flakes"/>
    <s v="K"/>
    <s v="C"/>
    <n v="110"/>
    <n v="1"/>
    <n v="0"/>
    <x v="4"/>
    <n v="1"/>
    <n v="14"/>
    <n v="11"/>
    <n v="25"/>
    <n v="25"/>
    <n v="1"/>
    <n v="0.75"/>
  </r>
  <r>
    <x v="2"/>
    <s v="Frosted_Mini-Wheats"/>
    <s v="K"/>
    <s v="C"/>
    <n v="100"/>
    <n v="3"/>
    <n v="0"/>
    <x v="14"/>
    <n v="3"/>
    <n v="14"/>
    <n v="7"/>
    <n v="100"/>
    <n v="25"/>
    <n v="1"/>
    <n v="0.8"/>
  </r>
  <r>
    <x v="0"/>
    <s v="Fruit_&amp;_Fibre_Dates,_Walnuts,_and_Oats"/>
    <s v="P"/>
    <s v="C"/>
    <n v="120"/>
    <n v="3"/>
    <n v="2"/>
    <x v="15"/>
    <n v="5"/>
    <n v="12"/>
    <n v="10"/>
    <n v="200"/>
    <n v="25"/>
    <n v="1.25"/>
    <n v="0.67"/>
  </r>
  <r>
    <x v="0"/>
    <s v="Fruitful_Bran"/>
    <s v="K"/>
    <s v="C"/>
    <n v="120"/>
    <n v="3"/>
    <n v="0"/>
    <x v="16"/>
    <n v="5"/>
    <n v="14"/>
    <n v="12"/>
    <n v="190"/>
    <n v="25"/>
    <n v="1.33"/>
    <n v="0.67"/>
  </r>
  <r>
    <x v="2"/>
    <s v="Fruity_Pebbles"/>
    <s v="P"/>
    <s v="C"/>
    <n v="110"/>
    <n v="1"/>
    <n v="1"/>
    <x v="17"/>
    <n v="0"/>
    <n v="13"/>
    <n v="12"/>
    <n v="25"/>
    <n v="25"/>
    <n v="1"/>
    <n v="0.75"/>
  </r>
  <r>
    <x v="1"/>
    <s v="Golden_Crisp"/>
    <s v="P"/>
    <s v="C"/>
    <n v="100"/>
    <n v="2"/>
    <n v="0"/>
    <x v="18"/>
    <n v="0"/>
    <n v="11"/>
    <n v="15"/>
    <n v="40"/>
    <n v="25"/>
    <n v="1"/>
    <n v="0.88"/>
  </r>
  <r>
    <x v="2"/>
    <s v="Golden_Grahams"/>
    <s v="G"/>
    <s v="C"/>
    <n v="110"/>
    <n v="1"/>
    <n v="1"/>
    <x v="10"/>
    <n v="0"/>
    <n v="15"/>
    <n v="9"/>
    <n v="45"/>
    <n v="25"/>
    <n v="1"/>
    <n v="0.75"/>
  </r>
  <r>
    <x v="0"/>
    <s v="Grape_Nuts_Flakes"/>
    <s v="P"/>
    <s v="C"/>
    <n v="100"/>
    <n v="3"/>
    <n v="1"/>
    <x v="3"/>
    <n v="3"/>
    <n v="15"/>
    <n v="5"/>
    <n v="85"/>
    <n v="25"/>
    <n v="1"/>
    <n v="0.88"/>
  </r>
  <r>
    <x v="0"/>
    <s v="Grape-Nuts"/>
    <s v="P"/>
    <s v="C"/>
    <n v="110"/>
    <n v="3"/>
    <n v="0"/>
    <x v="19"/>
    <n v="3"/>
    <n v="17"/>
    <n v="3"/>
    <n v="90"/>
    <n v="25"/>
    <n v="1"/>
    <n v="0.25"/>
  </r>
  <r>
    <x v="0"/>
    <s v="Great_Grains_Pecan"/>
    <s v="P"/>
    <s v="C"/>
    <n v="120"/>
    <n v="3"/>
    <n v="3"/>
    <x v="20"/>
    <n v="3"/>
    <n v="13"/>
    <n v="4"/>
    <n v="100"/>
    <n v="25"/>
    <n v="1"/>
    <n v="0.33"/>
  </r>
  <r>
    <x v="2"/>
    <s v="Honey_Graham_Ohs"/>
    <s v="Q"/>
    <s v="C"/>
    <n v="120"/>
    <n v="1"/>
    <n v="2"/>
    <x v="8"/>
    <n v="1"/>
    <n v="12"/>
    <n v="11"/>
    <n v="45"/>
    <n v="25"/>
    <n v="1"/>
    <n v="1"/>
  </r>
  <r>
    <x v="1"/>
    <s v="Honey_Nut_Cheerios"/>
    <s v="G"/>
    <s v="C"/>
    <n v="110"/>
    <n v="3"/>
    <n v="1"/>
    <x v="21"/>
    <n v="1.5"/>
    <n v="11.5"/>
    <n v="10"/>
    <n v="90"/>
    <n v="25"/>
    <n v="1"/>
    <n v="0.75"/>
  </r>
  <r>
    <x v="1"/>
    <s v="Honey-comb"/>
    <s v="P"/>
    <s v="C"/>
    <n v="110"/>
    <n v="1"/>
    <n v="0"/>
    <x v="5"/>
    <n v="0"/>
    <n v="14"/>
    <n v="11"/>
    <n v="35"/>
    <n v="25"/>
    <n v="1"/>
    <n v="1.33"/>
  </r>
  <r>
    <x v="0"/>
    <s v="Just_Right_Crunchy__Nuggets"/>
    <s v="K"/>
    <s v="C"/>
    <n v="110"/>
    <n v="2"/>
    <n v="1"/>
    <x v="19"/>
    <n v="1"/>
    <n v="17"/>
    <n v="6"/>
    <n v="60"/>
    <n v="100"/>
    <n v="1"/>
    <n v="1"/>
  </r>
  <r>
    <x v="0"/>
    <s v="Just_Right_Fruit_&amp;_Nut"/>
    <s v="K"/>
    <s v="C"/>
    <n v="140"/>
    <n v="3"/>
    <n v="1"/>
    <x v="19"/>
    <n v="2"/>
    <n v="20"/>
    <n v="9"/>
    <n v="95"/>
    <n v="100"/>
    <n v="1.3"/>
    <n v="0.75"/>
  </r>
  <r>
    <x v="2"/>
    <s v="Kix"/>
    <s v="G"/>
    <s v="C"/>
    <n v="110"/>
    <n v="2"/>
    <n v="1"/>
    <x v="2"/>
    <n v="0"/>
    <n v="21"/>
    <n v="3"/>
    <n v="40"/>
    <n v="25"/>
    <n v="1"/>
    <n v="1.5"/>
  </r>
  <r>
    <x v="2"/>
    <s v="Life"/>
    <s v="Q"/>
    <s v="C"/>
    <n v="100"/>
    <n v="4"/>
    <n v="2"/>
    <x v="22"/>
    <n v="2"/>
    <n v="12"/>
    <n v="6"/>
    <n v="95"/>
    <n v="25"/>
    <n v="1"/>
    <n v="0.67"/>
  </r>
  <r>
    <x v="2"/>
    <s v="Lucky_Charms"/>
    <s v="G"/>
    <s v="C"/>
    <n v="110"/>
    <n v="2"/>
    <n v="1"/>
    <x v="5"/>
    <n v="0"/>
    <n v="12"/>
    <n v="12"/>
    <n v="55"/>
    <n v="25"/>
    <n v="1"/>
    <n v="1"/>
  </r>
  <r>
    <x v="2"/>
    <s v="Maypo"/>
    <s v="A"/>
    <s v="H"/>
    <n v="100"/>
    <n v="4"/>
    <n v="1"/>
    <x v="14"/>
    <n v="0"/>
    <n v="16"/>
    <n v="3"/>
    <n v="95"/>
    <n v="25"/>
    <n v="1"/>
    <n v="1"/>
  </r>
  <r>
    <x v="0"/>
    <s v="Muesli_Raisins,_Dates,_&amp;_Almonds"/>
    <s v="R"/>
    <s v="C"/>
    <n v="150"/>
    <n v="4"/>
    <n v="3"/>
    <x v="23"/>
    <n v="3"/>
    <n v="16"/>
    <n v="11"/>
    <n v="170"/>
    <n v="25"/>
    <n v="1"/>
    <n v="1"/>
  </r>
  <r>
    <x v="0"/>
    <s v="Muesli_Raisins,_Peaches,_&amp;_Pecans"/>
    <s v="R"/>
    <s v="C"/>
    <n v="150"/>
    <n v="4"/>
    <n v="3"/>
    <x v="22"/>
    <n v="3"/>
    <n v="16"/>
    <n v="11"/>
    <n v="170"/>
    <n v="25"/>
    <n v="1"/>
    <n v="1"/>
  </r>
  <r>
    <x v="0"/>
    <s v="Mueslix_Crispy_Blend"/>
    <s v="K"/>
    <s v="C"/>
    <n v="160"/>
    <n v="3"/>
    <n v="2"/>
    <x v="22"/>
    <n v="3"/>
    <n v="17"/>
    <n v="13"/>
    <n v="160"/>
    <n v="25"/>
    <n v="1.5"/>
    <n v="0.67"/>
  </r>
  <r>
    <x v="1"/>
    <s v="Multi-Grain_Cheerios"/>
    <s v="G"/>
    <s v="C"/>
    <n v="100"/>
    <n v="2"/>
    <n v="1"/>
    <x v="8"/>
    <n v="2"/>
    <n v="15"/>
    <n v="6"/>
    <n v="90"/>
    <n v="25"/>
    <n v="1"/>
    <n v="1"/>
  </r>
  <r>
    <x v="2"/>
    <s v="Nut&amp;Honey_Crunch"/>
    <s v="K"/>
    <s v="C"/>
    <n v="120"/>
    <n v="2"/>
    <n v="1"/>
    <x v="13"/>
    <n v="0"/>
    <n v="15"/>
    <n v="9"/>
    <n v="40"/>
    <n v="25"/>
    <n v="1"/>
    <n v="0.67"/>
  </r>
  <r>
    <x v="0"/>
    <s v="Nutri-Grain_Almond-Raisin"/>
    <s v="K"/>
    <s v="C"/>
    <n v="140"/>
    <n v="3"/>
    <n v="2"/>
    <x v="8"/>
    <n v="3"/>
    <n v="21"/>
    <n v="7"/>
    <n v="130"/>
    <n v="25"/>
    <n v="1.33"/>
    <n v="0.67"/>
  </r>
  <r>
    <x v="0"/>
    <s v="Nutri-grain_Wheat"/>
    <s v="K"/>
    <s v="C"/>
    <n v="90"/>
    <n v="3"/>
    <n v="0"/>
    <x v="19"/>
    <n v="3"/>
    <n v="18"/>
    <n v="2"/>
    <n v="90"/>
    <n v="25"/>
    <n v="1"/>
    <n v="1"/>
  </r>
  <r>
    <x v="0"/>
    <s v="Oatmeal_Raisin_Crisp"/>
    <s v="G"/>
    <s v="C"/>
    <n v="130"/>
    <n v="3"/>
    <n v="2"/>
    <x v="19"/>
    <n v="1.5"/>
    <n v="13.5"/>
    <n v="10"/>
    <n v="120"/>
    <n v="25"/>
    <n v="1.25"/>
    <n v="0.5"/>
  </r>
  <r>
    <x v="0"/>
    <s v="Post_Nat._Raisin_Bran"/>
    <s v="P"/>
    <s v="C"/>
    <n v="120"/>
    <n v="3"/>
    <n v="1"/>
    <x v="4"/>
    <n v="6"/>
    <n v="11"/>
    <n v="14"/>
    <n v="260"/>
    <n v="25"/>
    <n v="1.33"/>
    <n v="0.67"/>
  </r>
  <r>
    <x v="0"/>
    <s v="Product_19"/>
    <s v="K"/>
    <s v="C"/>
    <n v="100"/>
    <n v="3"/>
    <n v="0"/>
    <x v="24"/>
    <n v="1"/>
    <n v="20"/>
    <n v="3"/>
    <n v="45"/>
    <n v="100"/>
    <n v="1"/>
    <n v="1"/>
  </r>
  <r>
    <x v="0"/>
    <s v="Puffed_Rice"/>
    <s v="Q"/>
    <s v="C"/>
    <n v="50"/>
    <n v="1"/>
    <n v="0"/>
    <x v="14"/>
    <n v="0"/>
    <n v="13"/>
    <n v="0"/>
    <n v="15"/>
    <n v="0"/>
    <n v="0.5"/>
    <n v="1"/>
  </r>
  <r>
    <x v="0"/>
    <s v="Puffed_Wheat"/>
    <s v="Q"/>
    <s v="C"/>
    <n v="50"/>
    <n v="2"/>
    <n v="0"/>
    <x v="14"/>
    <n v="1"/>
    <n v="10"/>
    <n v="0"/>
    <n v="50"/>
    <n v="0"/>
    <n v="0.5"/>
    <n v="1"/>
  </r>
  <r>
    <x v="0"/>
    <s v="Quaker_Oat_Squares"/>
    <s v="Q"/>
    <s v="C"/>
    <n v="100"/>
    <n v="4"/>
    <n v="1"/>
    <x v="17"/>
    <n v="2"/>
    <n v="14"/>
    <n v="6"/>
    <n v="110"/>
    <n v="25"/>
    <n v="1"/>
    <n v="0.5"/>
  </r>
  <r>
    <x v="1"/>
    <s v="Quaker_Oatmeal"/>
    <s v="Q"/>
    <s v="H"/>
    <n v="100"/>
    <n v="5"/>
    <n v="2"/>
    <x v="14"/>
    <n v="2.7"/>
    <m/>
    <m/>
    <n v="110"/>
    <n v="0"/>
    <n v="1"/>
    <n v="0.67"/>
  </r>
  <r>
    <x v="2"/>
    <s v="Raisin_Bran"/>
    <s v="K"/>
    <s v="C"/>
    <n v="120"/>
    <n v="3"/>
    <n v="1"/>
    <x v="7"/>
    <n v="5"/>
    <n v="14"/>
    <n v="12"/>
    <n v="240"/>
    <n v="25"/>
    <n v="1.33"/>
    <n v="0.75"/>
  </r>
  <r>
    <x v="0"/>
    <s v="Raisin_Nut_Bran"/>
    <s v="G"/>
    <s v="C"/>
    <n v="100"/>
    <n v="3"/>
    <n v="2"/>
    <x v="3"/>
    <n v="2.5"/>
    <n v="10.5"/>
    <n v="8"/>
    <n v="140"/>
    <n v="25"/>
    <n v="1"/>
    <n v="0.5"/>
  </r>
  <r>
    <x v="0"/>
    <s v="Raisin_Squares"/>
    <s v="K"/>
    <s v="C"/>
    <n v="90"/>
    <n v="2"/>
    <n v="0"/>
    <x v="14"/>
    <n v="2"/>
    <n v="15"/>
    <n v="6"/>
    <n v="110"/>
    <n v="25"/>
    <n v="1"/>
    <n v="0.5"/>
  </r>
  <r>
    <x v="1"/>
    <s v="Rice_Chex"/>
    <s v="R"/>
    <s v="C"/>
    <n v="110"/>
    <n v="1"/>
    <n v="0"/>
    <x v="16"/>
    <n v="0"/>
    <n v="23"/>
    <n v="2"/>
    <n v="30"/>
    <n v="25"/>
    <n v="1"/>
    <n v="1.1299999999999999"/>
  </r>
  <r>
    <x v="1"/>
    <s v="Rice_Krispies"/>
    <s v="K"/>
    <s v="C"/>
    <n v="110"/>
    <n v="2"/>
    <n v="0"/>
    <x v="9"/>
    <n v="0"/>
    <n v="22"/>
    <n v="3"/>
    <n v="35"/>
    <n v="25"/>
    <n v="1"/>
    <n v="1"/>
  </r>
  <r>
    <x v="1"/>
    <s v="Shredded_Wheat"/>
    <s v="N"/>
    <s v="C"/>
    <n v="80"/>
    <n v="2"/>
    <n v="0"/>
    <x v="14"/>
    <n v="3"/>
    <n v="16"/>
    <n v="0"/>
    <n v="95"/>
    <n v="0"/>
    <n v="0.83"/>
    <n v="1"/>
  </r>
  <r>
    <x v="1"/>
    <s v="Shredded_Wheat_'n'Bran"/>
    <s v="N"/>
    <s v="C"/>
    <n v="90"/>
    <n v="3"/>
    <n v="0"/>
    <x v="14"/>
    <n v="4"/>
    <n v="19"/>
    <n v="0"/>
    <n v="140"/>
    <n v="0"/>
    <n v="1"/>
    <n v="0.67"/>
  </r>
  <r>
    <x v="1"/>
    <s v="Shredded_Wheat_spoon_size"/>
    <s v="N"/>
    <s v="C"/>
    <n v="90"/>
    <n v="3"/>
    <n v="0"/>
    <x v="14"/>
    <n v="3"/>
    <n v="20"/>
    <n v="0"/>
    <n v="120"/>
    <n v="0"/>
    <n v="1"/>
    <n v="0.67"/>
  </r>
  <r>
    <x v="2"/>
    <s v="Smacks"/>
    <s v="K"/>
    <s v="C"/>
    <n v="110"/>
    <n v="2"/>
    <n v="1"/>
    <x v="25"/>
    <n v="1"/>
    <n v="9"/>
    <n v="15"/>
    <n v="40"/>
    <n v="25"/>
    <n v="1"/>
    <n v="0.75"/>
  </r>
  <r>
    <x v="1"/>
    <s v="Special_K"/>
    <s v="K"/>
    <s v="C"/>
    <n v="110"/>
    <n v="6"/>
    <n v="0"/>
    <x v="26"/>
    <n v="1"/>
    <n v="16"/>
    <n v="3"/>
    <n v="55"/>
    <n v="25"/>
    <n v="1"/>
    <n v="1"/>
  </r>
  <r>
    <x v="2"/>
    <s v="Strawberry_Fruit_Wheats"/>
    <s v="N"/>
    <s v="C"/>
    <n v="90"/>
    <n v="2"/>
    <n v="0"/>
    <x v="1"/>
    <n v="3"/>
    <n v="15"/>
    <n v="5"/>
    <n v="90"/>
    <n v="25"/>
    <n v="1"/>
    <n v="1"/>
  </r>
  <r>
    <x v="0"/>
    <s v="Total_Corn_Flakes"/>
    <s v="G"/>
    <s v="C"/>
    <n v="110"/>
    <n v="2"/>
    <n v="1"/>
    <x v="4"/>
    <n v="0"/>
    <n v="21"/>
    <n v="3"/>
    <n v="35"/>
    <n v="100"/>
    <n v="1"/>
    <n v="1"/>
  </r>
  <r>
    <x v="0"/>
    <s v="Total_Raisin_Bran"/>
    <s v="G"/>
    <s v="C"/>
    <n v="140"/>
    <n v="3"/>
    <n v="1"/>
    <x v="13"/>
    <n v="4"/>
    <n v="15"/>
    <n v="14"/>
    <n v="230"/>
    <n v="100"/>
    <n v="1.5"/>
    <n v="1"/>
  </r>
  <r>
    <x v="0"/>
    <s v="Total_Whole_Grain"/>
    <s v="G"/>
    <s v="C"/>
    <n v="100"/>
    <n v="3"/>
    <n v="1"/>
    <x v="4"/>
    <n v="3"/>
    <n v="16"/>
    <n v="3"/>
    <n v="110"/>
    <n v="100"/>
    <n v="1"/>
    <n v="1"/>
  </r>
  <r>
    <x v="0"/>
    <s v="Triples"/>
    <s v="G"/>
    <s v="C"/>
    <n v="110"/>
    <n v="2"/>
    <n v="1"/>
    <x v="21"/>
    <n v="0"/>
    <n v="21"/>
    <n v="3"/>
    <n v="60"/>
    <n v="25"/>
    <n v="1"/>
    <n v="0.75"/>
  </r>
  <r>
    <x v="2"/>
    <s v="Trix"/>
    <s v="G"/>
    <s v="C"/>
    <n v="110"/>
    <n v="1"/>
    <n v="1"/>
    <x v="3"/>
    <n v="0"/>
    <n v="13"/>
    <n v="12"/>
    <n v="25"/>
    <n v="25"/>
    <n v="1"/>
    <n v="1"/>
  </r>
  <r>
    <x v="1"/>
    <s v="Wheat_Chex"/>
    <s v="R"/>
    <s v="C"/>
    <n v="100"/>
    <n v="3"/>
    <n v="1"/>
    <x v="26"/>
    <n v="3"/>
    <n v="17"/>
    <n v="3"/>
    <n v="115"/>
    <n v="25"/>
    <n v="1"/>
    <n v="0.67"/>
  </r>
  <r>
    <x v="1"/>
    <s v="Wheaties"/>
    <s v="G"/>
    <s v="C"/>
    <n v="100"/>
    <n v="3"/>
    <n v="1"/>
    <x v="4"/>
    <n v="3"/>
    <n v="17"/>
    <n v="3"/>
    <n v="110"/>
    <n v="25"/>
    <n v="1"/>
    <n v="1"/>
  </r>
  <r>
    <x v="1"/>
    <s v="Wheaties_Honey_Gold"/>
    <s v="G"/>
    <s v="C"/>
    <n v="110"/>
    <n v="2"/>
    <n v="1"/>
    <x v="4"/>
    <n v="1"/>
    <n v="16"/>
    <n v="8"/>
    <n v="60"/>
    <n v="25"/>
    <n v="1"/>
    <n v="0.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DA11DD-9D89-491C-8B8B-B5135C465575}"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9" firstHeaderRow="1" firstDataRow="1" firstDataCol="1"/>
  <pivotFields count="15">
    <pivotField showAll="0"/>
    <pivotField showAll="0"/>
    <pivotField showAll="0"/>
    <pivotField showAll="0"/>
    <pivotField showAll="0"/>
    <pivotField showAll="0"/>
    <pivotField showAll="0"/>
    <pivotField axis="axisRow" dataField="1" numFmtId="2" showAll="0">
      <items count="10">
        <item x="0"/>
        <item x="1"/>
        <item x="2"/>
        <item x="3"/>
        <item x="4"/>
        <item x="5"/>
        <item x="6"/>
        <item x="7"/>
        <item x="8"/>
        <item t="default"/>
      </items>
    </pivotField>
    <pivotField showAll="0"/>
    <pivotField showAll="0"/>
    <pivotField showAll="0"/>
    <pivotField showAll="0"/>
    <pivotField showAll="0"/>
    <pivotField showAll="0"/>
    <pivotField showAll="0"/>
  </pivotFields>
  <rowFields count="1">
    <field x="7"/>
  </rowFields>
  <rowItems count="8">
    <i>
      <x v="1"/>
    </i>
    <i>
      <x v="2"/>
    </i>
    <i>
      <x v="3"/>
    </i>
    <i>
      <x v="4"/>
    </i>
    <i>
      <x v="5"/>
    </i>
    <i>
      <x v="6"/>
    </i>
    <i>
      <x v="7"/>
    </i>
    <i t="grand">
      <x/>
    </i>
  </rowItems>
  <colItems count="1">
    <i/>
  </colItems>
  <dataFields count="1">
    <dataField name="Count of Sodium" fld="7"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A5C3FA-EFFA-47B5-A357-C2D8BB1BD9D9}"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 firstHeaderRow="1" firstDataRow="1" firstDataCol="1"/>
  <pivotFields count="15">
    <pivotField axis="axisRow" dataField="1"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Count of Shelf/78"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89671-3519-4EB8-9D8C-CE2F284179DB}">
  <dimension ref="A10"/>
  <sheetViews>
    <sheetView topLeftCell="A3" workbookViewId="0">
      <selection activeCell="S28" sqref="S28"/>
    </sheetView>
  </sheetViews>
  <sheetFormatPr defaultRowHeight="15" x14ac:dyDescent="0.25"/>
  <sheetData>
    <row r="10" ht="15.4"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0B5B9-F6A2-4D0E-BD55-1E4834DE1E03}">
  <dimension ref="A1:O78"/>
  <sheetViews>
    <sheetView tabSelected="1" workbookViewId="0">
      <selection activeCell="A77" sqref="A77"/>
    </sheetView>
  </sheetViews>
  <sheetFormatPr defaultRowHeight="15" x14ac:dyDescent="0.25"/>
  <cols>
    <col min="2" max="2" width="17.5703125" customWidth="1"/>
    <col min="3" max="3" width="10.85546875" customWidth="1"/>
    <col min="7" max="7" width="4.42578125" customWidth="1"/>
    <col min="8" max="8" width="7.42578125" customWidth="1"/>
    <col min="9" max="9" width="5.42578125" customWidth="1"/>
    <col min="10" max="10" width="6.5703125" customWidth="1"/>
    <col min="12" max="12" width="10.140625" bestFit="1" customWidth="1"/>
    <col min="14" max="14" width="8" customWidth="1"/>
    <col min="15" max="15" width="9" customWidth="1"/>
    <col min="17" max="17" width="12.42578125" bestFit="1" customWidth="1"/>
    <col min="18" max="18" width="12.710937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t="s">
        <v>16</v>
      </c>
      <c r="C2" t="s">
        <v>17</v>
      </c>
      <c r="D2" t="s">
        <v>18</v>
      </c>
      <c r="E2">
        <v>70</v>
      </c>
      <c r="F2">
        <v>4</v>
      </c>
      <c r="G2">
        <v>1</v>
      </c>
      <c r="H2">
        <v>130</v>
      </c>
      <c r="I2">
        <v>10</v>
      </c>
      <c r="J2">
        <v>5</v>
      </c>
      <c r="K2">
        <v>6</v>
      </c>
      <c r="L2">
        <v>280</v>
      </c>
      <c r="M2">
        <v>25</v>
      </c>
      <c r="N2">
        <v>1</v>
      </c>
      <c r="O2">
        <v>0.33</v>
      </c>
    </row>
    <row r="3" spans="1:15" x14ac:dyDescent="0.25">
      <c r="A3" t="s">
        <v>15</v>
      </c>
      <c r="B3" t="s">
        <v>19</v>
      </c>
      <c r="C3" t="s">
        <v>20</v>
      </c>
      <c r="D3" t="s">
        <v>18</v>
      </c>
      <c r="E3">
        <v>120</v>
      </c>
      <c r="F3">
        <v>3</v>
      </c>
      <c r="G3">
        <v>5</v>
      </c>
      <c r="H3">
        <v>15</v>
      </c>
      <c r="I3">
        <v>2</v>
      </c>
      <c r="J3">
        <v>8</v>
      </c>
      <c r="K3">
        <v>8</v>
      </c>
      <c r="L3">
        <v>135</v>
      </c>
      <c r="M3">
        <v>0</v>
      </c>
      <c r="N3">
        <v>1</v>
      </c>
      <c r="O3">
        <v>1</v>
      </c>
    </row>
    <row r="4" spans="1:15" x14ac:dyDescent="0.25">
      <c r="A4" t="s">
        <v>15</v>
      </c>
      <c r="B4" t="s">
        <v>21</v>
      </c>
      <c r="C4" t="s">
        <v>22</v>
      </c>
      <c r="D4" t="s">
        <v>18</v>
      </c>
      <c r="E4">
        <v>70</v>
      </c>
      <c r="F4">
        <v>4</v>
      </c>
      <c r="G4">
        <v>1</v>
      </c>
      <c r="H4">
        <v>260</v>
      </c>
      <c r="I4">
        <v>9</v>
      </c>
      <c r="J4">
        <v>7</v>
      </c>
      <c r="K4">
        <v>5</v>
      </c>
      <c r="L4">
        <v>320</v>
      </c>
      <c r="M4">
        <v>25</v>
      </c>
      <c r="N4">
        <v>1</v>
      </c>
      <c r="O4">
        <v>0.33</v>
      </c>
    </row>
    <row r="5" spans="1:15" x14ac:dyDescent="0.25">
      <c r="A5" t="s">
        <v>15</v>
      </c>
      <c r="B5" t="s">
        <v>23</v>
      </c>
      <c r="C5" t="s">
        <v>22</v>
      </c>
      <c r="D5" t="s">
        <v>18</v>
      </c>
      <c r="E5">
        <v>50</v>
      </c>
      <c r="F5">
        <v>4</v>
      </c>
      <c r="G5">
        <v>0</v>
      </c>
      <c r="H5">
        <v>140</v>
      </c>
      <c r="I5">
        <v>14</v>
      </c>
      <c r="J5">
        <v>8</v>
      </c>
      <c r="K5">
        <v>0</v>
      </c>
      <c r="L5">
        <v>330</v>
      </c>
      <c r="M5">
        <v>25</v>
      </c>
      <c r="N5">
        <v>1</v>
      </c>
      <c r="O5">
        <v>0.5</v>
      </c>
    </row>
    <row r="6" spans="1:15" x14ac:dyDescent="0.25">
      <c r="A6" t="s">
        <v>15</v>
      </c>
      <c r="B6" t="s">
        <v>24</v>
      </c>
      <c r="C6" t="s">
        <v>25</v>
      </c>
      <c r="D6" t="s">
        <v>18</v>
      </c>
      <c r="E6">
        <v>110</v>
      </c>
      <c r="F6">
        <v>2</v>
      </c>
      <c r="G6">
        <v>2</v>
      </c>
      <c r="H6">
        <v>200</v>
      </c>
      <c r="I6">
        <v>1</v>
      </c>
      <c r="J6">
        <v>14</v>
      </c>
      <c r="K6">
        <v>8</v>
      </c>
      <c r="M6">
        <v>25</v>
      </c>
      <c r="N6">
        <v>1</v>
      </c>
      <c r="O6">
        <v>0.75</v>
      </c>
    </row>
    <row r="7" spans="1:15" x14ac:dyDescent="0.25">
      <c r="A7" t="s">
        <v>26</v>
      </c>
      <c r="B7" t="s">
        <v>27</v>
      </c>
      <c r="C7" t="s">
        <v>28</v>
      </c>
      <c r="D7" t="s">
        <v>18</v>
      </c>
      <c r="E7">
        <v>110</v>
      </c>
      <c r="F7">
        <v>2</v>
      </c>
      <c r="G7">
        <v>2</v>
      </c>
      <c r="H7">
        <v>180</v>
      </c>
      <c r="I7">
        <v>1.5</v>
      </c>
      <c r="J7">
        <v>10.5</v>
      </c>
      <c r="K7">
        <v>10</v>
      </c>
      <c r="L7">
        <v>70</v>
      </c>
      <c r="M7">
        <v>25</v>
      </c>
      <c r="N7">
        <v>1</v>
      </c>
      <c r="O7">
        <v>0.75</v>
      </c>
    </row>
    <row r="8" spans="1:15" x14ac:dyDescent="0.25">
      <c r="A8" t="s">
        <v>29</v>
      </c>
      <c r="B8" t="s">
        <v>30</v>
      </c>
      <c r="C8" t="s">
        <v>22</v>
      </c>
      <c r="D8" t="s">
        <v>18</v>
      </c>
      <c r="E8">
        <v>110</v>
      </c>
      <c r="F8">
        <v>2</v>
      </c>
      <c r="G8">
        <v>0</v>
      </c>
      <c r="H8">
        <v>125</v>
      </c>
      <c r="I8">
        <v>1</v>
      </c>
      <c r="J8">
        <v>11</v>
      </c>
      <c r="K8">
        <v>14</v>
      </c>
      <c r="L8">
        <v>30</v>
      </c>
      <c r="M8">
        <v>25</v>
      </c>
      <c r="N8">
        <v>1</v>
      </c>
      <c r="O8">
        <v>1</v>
      </c>
    </row>
    <row r="9" spans="1:15" x14ac:dyDescent="0.25">
      <c r="A9" t="s">
        <v>15</v>
      </c>
      <c r="B9" t="s">
        <v>31</v>
      </c>
      <c r="C9" t="s">
        <v>28</v>
      </c>
      <c r="D9" t="s">
        <v>18</v>
      </c>
      <c r="E9">
        <v>130</v>
      </c>
      <c r="F9">
        <v>3</v>
      </c>
      <c r="G9">
        <v>2</v>
      </c>
      <c r="H9">
        <v>210</v>
      </c>
      <c r="I9">
        <v>2</v>
      </c>
      <c r="J9">
        <v>18</v>
      </c>
      <c r="K9">
        <v>8</v>
      </c>
      <c r="L9">
        <v>100</v>
      </c>
      <c r="M9">
        <v>25</v>
      </c>
      <c r="N9">
        <v>1.33</v>
      </c>
      <c r="O9">
        <v>0.75</v>
      </c>
    </row>
    <row r="10" spans="1:15" x14ac:dyDescent="0.25">
      <c r="A10" t="s">
        <v>26</v>
      </c>
      <c r="B10" t="s">
        <v>32</v>
      </c>
      <c r="C10" t="s">
        <v>25</v>
      </c>
      <c r="D10" t="s">
        <v>18</v>
      </c>
      <c r="E10">
        <v>90</v>
      </c>
      <c r="F10">
        <v>2</v>
      </c>
      <c r="G10">
        <v>1</v>
      </c>
      <c r="H10">
        <v>200</v>
      </c>
      <c r="I10">
        <v>4</v>
      </c>
      <c r="J10">
        <v>15</v>
      </c>
      <c r="K10">
        <v>6</v>
      </c>
      <c r="L10">
        <v>125</v>
      </c>
      <c r="M10">
        <v>25</v>
      </c>
      <c r="N10">
        <v>1</v>
      </c>
      <c r="O10">
        <v>0.67</v>
      </c>
    </row>
    <row r="11" spans="1:15" x14ac:dyDescent="0.25">
      <c r="A11" t="s">
        <v>15</v>
      </c>
      <c r="B11" t="s">
        <v>33</v>
      </c>
      <c r="C11" t="s">
        <v>34</v>
      </c>
      <c r="D11" t="s">
        <v>18</v>
      </c>
      <c r="E11">
        <v>90</v>
      </c>
      <c r="F11">
        <v>3</v>
      </c>
      <c r="G11">
        <v>0</v>
      </c>
      <c r="H11">
        <v>210</v>
      </c>
      <c r="I11">
        <v>5</v>
      </c>
      <c r="J11">
        <v>13</v>
      </c>
      <c r="K11">
        <v>5</v>
      </c>
      <c r="L11">
        <v>190</v>
      </c>
      <c r="M11">
        <v>25</v>
      </c>
      <c r="N11">
        <v>1</v>
      </c>
      <c r="O11">
        <v>0.67</v>
      </c>
    </row>
    <row r="12" spans="1:15" x14ac:dyDescent="0.25">
      <c r="A12" t="s">
        <v>29</v>
      </c>
      <c r="B12" t="s">
        <v>35</v>
      </c>
      <c r="C12" t="s">
        <v>20</v>
      </c>
      <c r="D12" t="s">
        <v>18</v>
      </c>
      <c r="E12">
        <v>120</v>
      </c>
      <c r="F12">
        <v>1</v>
      </c>
      <c r="G12">
        <v>2</v>
      </c>
      <c r="H12">
        <v>220</v>
      </c>
      <c r="I12">
        <v>0</v>
      </c>
      <c r="J12">
        <v>12</v>
      </c>
      <c r="K12">
        <v>12</v>
      </c>
      <c r="L12">
        <v>35</v>
      </c>
      <c r="M12">
        <v>25</v>
      </c>
      <c r="N12">
        <v>1</v>
      </c>
      <c r="O12">
        <v>0.75</v>
      </c>
    </row>
    <row r="13" spans="1:15" x14ac:dyDescent="0.25">
      <c r="A13" t="s">
        <v>26</v>
      </c>
      <c r="B13" t="s">
        <v>36</v>
      </c>
      <c r="C13" t="s">
        <v>28</v>
      </c>
      <c r="D13" t="s">
        <v>18</v>
      </c>
      <c r="E13">
        <v>110</v>
      </c>
      <c r="F13">
        <v>6</v>
      </c>
      <c r="G13">
        <v>2</v>
      </c>
      <c r="H13">
        <v>290</v>
      </c>
      <c r="I13">
        <v>2</v>
      </c>
      <c r="J13">
        <v>17</v>
      </c>
      <c r="K13">
        <v>1</v>
      </c>
      <c r="L13">
        <v>105</v>
      </c>
      <c r="M13">
        <v>25</v>
      </c>
      <c r="N13">
        <v>1</v>
      </c>
      <c r="O13">
        <v>1.25</v>
      </c>
    </row>
    <row r="14" spans="1:15" x14ac:dyDescent="0.25">
      <c r="A14" t="s">
        <v>29</v>
      </c>
      <c r="B14" t="s">
        <v>37</v>
      </c>
      <c r="C14" t="s">
        <v>28</v>
      </c>
      <c r="D14" t="s">
        <v>18</v>
      </c>
      <c r="E14">
        <v>120</v>
      </c>
      <c r="F14">
        <v>1</v>
      </c>
      <c r="G14">
        <v>3</v>
      </c>
      <c r="H14">
        <v>210</v>
      </c>
      <c r="I14">
        <v>0</v>
      </c>
      <c r="J14">
        <v>13</v>
      </c>
      <c r="K14">
        <v>9</v>
      </c>
      <c r="L14">
        <v>45</v>
      </c>
      <c r="M14">
        <v>25</v>
      </c>
      <c r="N14">
        <v>1</v>
      </c>
      <c r="O14">
        <v>0.75</v>
      </c>
    </row>
    <row r="15" spans="1:15" x14ac:dyDescent="0.25">
      <c r="A15" t="s">
        <v>15</v>
      </c>
      <c r="B15" t="s">
        <v>38</v>
      </c>
      <c r="C15" t="s">
        <v>28</v>
      </c>
      <c r="D15" t="s">
        <v>18</v>
      </c>
      <c r="E15">
        <v>110</v>
      </c>
      <c r="F15">
        <v>3</v>
      </c>
      <c r="G15">
        <v>2</v>
      </c>
      <c r="H15">
        <v>140</v>
      </c>
      <c r="I15">
        <v>2</v>
      </c>
      <c r="J15">
        <v>13</v>
      </c>
      <c r="K15">
        <v>7</v>
      </c>
      <c r="L15">
        <v>105</v>
      </c>
      <c r="M15">
        <v>25</v>
      </c>
      <c r="N15">
        <v>1</v>
      </c>
      <c r="O15">
        <v>0.5</v>
      </c>
    </row>
    <row r="16" spans="1:15" x14ac:dyDescent="0.25">
      <c r="A16" t="s">
        <v>29</v>
      </c>
      <c r="B16" t="s">
        <v>39</v>
      </c>
      <c r="C16" t="s">
        <v>28</v>
      </c>
      <c r="D16" t="s">
        <v>18</v>
      </c>
      <c r="E16">
        <v>110</v>
      </c>
      <c r="F16">
        <v>1</v>
      </c>
      <c r="G16">
        <v>1</v>
      </c>
      <c r="H16">
        <v>180</v>
      </c>
      <c r="I16">
        <v>0</v>
      </c>
      <c r="J16">
        <v>12</v>
      </c>
      <c r="K16">
        <v>13</v>
      </c>
      <c r="L16">
        <v>55</v>
      </c>
      <c r="M16">
        <v>25</v>
      </c>
      <c r="N16">
        <v>1</v>
      </c>
      <c r="O16">
        <v>1</v>
      </c>
    </row>
    <row r="17" spans="1:15" x14ac:dyDescent="0.25">
      <c r="A17" t="s">
        <v>26</v>
      </c>
      <c r="B17" t="s">
        <v>40</v>
      </c>
      <c r="C17" t="s">
        <v>25</v>
      </c>
      <c r="D17" t="s">
        <v>18</v>
      </c>
      <c r="E17">
        <v>110</v>
      </c>
      <c r="F17">
        <v>2</v>
      </c>
      <c r="G17">
        <v>0</v>
      </c>
      <c r="H17">
        <v>280</v>
      </c>
      <c r="I17">
        <v>0</v>
      </c>
      <c r="J17">
        <v>22</v>
      </c>
      <c r="K17">
        <v>3</v>
      </c>
      <c r="L17">
        <v>25</v>
      </c>
      <c r="M17">
        <v>25</v>
      </c>
      <c r="N17">
        <v>1</v>
      </c>
      <c r="O17">
        <v>1</v>
      </c>
    </row>
    <row r="18" spans="1:15" x14ac:dyDescent="0.25">
      <c r="A18" t="s">
        <v>26</v>
      </c>
      <c r="B18" t="s">
        <v>41</v>
      </c>
      <c r="C18" t="s">
        <v>22</v>
      </c>
      <c r="D18" t="s">
        <v>18</v>
      </c>
      <c r="E18">
        <v>100</v>
      </c>
      <c r="F18">
        <v>2</v>
      </c>
      <c r="G18">
        <v>0</v>
      </c>
      <c r="H18">
        <v>290</v>
      </c>
      <c r="I18">
        <v>1</v>
      </c>
      <c r="J18">
        <v>21</v>
      </c>
      <c r="K18">
        <v>2</v>
      </c>
      <c r="L18">
        <v>35</v>
      </c>
      <c r="M18">
        <v>25</v>
      </c>
      <c r="N18">
        <v>1</v>
      </c>
      <c r="O18">
        <v>1</v>
      </c>
    </row>
    <row r="19" spans="1:15" x14ac:dyDescent="0.25">
      <c r="A19" t="s">
        <v>29</v>
      </c>
      <c r="B19" t="s">
        <v>42</v>
      </c>
      <c r="C19" t="s">
        <v>22</v>
      </c>
      <c r="D19" t="s">
        <v>18</v>
      </c>
      <c r="E19">
        <v>110</v>
      </c>
      <c r="F19">
        <v>1</v>
      </c>
      <c r="G19">
        <v>0</v>
      </c>
      <c r="H19">
        <v>90</v>
      </c>
      <c r="I19">
        <v>1</v>
      </c>
      <c r="J19">
        <v>13</v>
      </c>
      <c r="K19">
        <v>12</v>
      </c>
      <c r="L19">
        <v>20</v>
      </c>
      <c r="M19">
        <v>25</v>
      </c>
      <c r="N19">
        <v>1</v>
      </c>
      <c r="O19">
        <v>1</v>
      </c>
    </row>
    <row r="20" spans="1:15" x14ac:dyDescent="0.25">
      <c r="A20" t="s">
        <v>29</v>
      </c>
      <c r="B20" t="s">
        <v>43</v>
      </c>
      <c r="C20" t="s">
        <v>28</v>
      </c>
      <c r="D20" t="s">
        <v>18</v>
      </c>
      <c r="E20">
        <v>110</v>
      </c>
      <c r="F20">
        <v>1</v>
      </c>
      <c r="G20">
        <v>1</v>
      </c>
      <c r="H20">
        <v>180</v>
      </c>
      <c r="I20">
        <v>0</v>
      </c>
      <c r="J20">
        <v>12</v>
      </c>
      <c r="K20">
        <v>13</v>
      </c>
      <c r="L20">
        <v>65</v>
      </c>
      <c r="M20">
        <v>25</v>
      </c>
      <c r="N20">
        <v>1</v>
      </c>
      <c r="O20">
        <v>1</v>
      </c>
    </row>
    <row r="21" spans="1:15" x14ac:dyDescent="0.25">
      <c r="A21" t="s">
        <v>15</v>
      </c>
      <c r="B21" t="s">
        <v>44</v>
      </c>
      <c r="C21" t="s">
        <v>22</v>
      </c>
      <c r="D21" t="s">
        <v>18</v>
      </c>
      <c r="E21">
        <v>110</v>
      </c>
      <c r="F21">
        <v>3</v>
      </c>
      <c r="G21">
        <v>3</v>
      </c>
      <c r="H21">
        <v>140</v>
      </c>
      <c r="I21">
        <v>4</v>
      </c>
      <c r="J21">
        <v>10</v>
      </c>
      <c r="K21">
        <v>7</v>
      </c>
      <c r="L21">
        <v>160</v>
      </c>
      <c r="M21">
        <v>25</v>
      </c>
      <c r="N21">
        <v>1</v>
      </c>
      <c r="O21">
        <v>0.5</v>
      </c>
    </row>
    <row r="22" spans="1:15" x14ac:dyDescent="0.25">
      <c r="A22" t="s">
        <v>29</v>
      </c>
      <c r="B22" t="s">
        <v>45</v>
      </c>
      <c r="C22" t="s">
        <v>17</v>
      </c>
      <c r="D22" t="s">
        <v>46</v>
      </c>
      <c r="E22">
        <v>100</v>
      </c>
      <c r="F22">
        <v>3</v>
      </c>
      <c r="G22">
        <v>0</v>
      </c>
      <c r="H22">
        <v>80</v>
      </c>
      <c r="I22">
        <v>1</v>
      </c>
      <c r="J22">
        <v>21</v>
      </c>
      <c r="K22">
        <v>0</v>
      </c>
      <c r="M22">
        <v>0</v>
      </c>
      <c r="N22">
        <v>1</v>
      </c>
      <c r="O22">
        <v>1</v>
      </c>
    </row>
    <row r="23" spans="1:15" x14ac:dyDescent="0.25">
      <c r="A23" t="s">
        <v>15</v>
      </c>
      <c r="B23" t="s">
        <v>47</v>
      </c>
      <c r="C23" t="s">
        <v>22</v>
      </c>
      <c r="D23" t="s">
        <v>18</v>
      </c>
      <c r="E23">
        <v>110</v>
      </c>
      <c r="F23">
        <v>2</v>
      </c>
      <c r="G23">
        <v>0</v>
      </c>
      <c r="H23">
        <v>220</v>
      </c>
      <c r="I23">
        <v>1</v>
      </c>
      <c r="J23">
        <v>21</v>
      </c>
      <c r="K23">
        <v>3</v>
      </c>
      <c r="L23">
        <v>30</v>
      </c>
      <c r="M23">
        <v>25</v>
      </c>
      <c r="N23">
        <v>1</v>
      </c>
      <c r="O23">
        <v>1</v>
      </c>
    </row>
    <row r="24" spans="1:15" x14ac:dyDescent="0.25">
      <c r="A24" t="s">
        <v>15</v>
      </c>
      <c r="B24" t="s">
        <v>48</v>
      </c>
      <c r="C24" t="s">
        <v>28</v>
      </c>
      <c r="D24" t="s">
        <v>18</v>
      </c>
      <c r="E24">
        <v>100</v>
      </c>
      <c r="F24">
        <v>2</v>
      </c>
      <c r="G24">
        <v>1</v>
      </c>
      <c r="H24">
        <v>140</v>
      </c>
      <c r="I24">
        <v>2</v>
      </c>
      <c r="J24">
        <v>11</v>
      </c>
      <c r="K24">
        <v>10</v>
      </c>
      <c r="L24">
        <v>120</v>
      </c>
      <c r="M24">
        <v>25</v>
      </c>
      <c r="N24">
        <v>1</v>
      </c>
      <c r="O24">
        <v>0.75</v>
      </c>
    </row>
    <row r="25" spans="1:15" x14ac:dyDescent="0.25">
      <c r="A25" t="s">
        <v>15</v>
      </c>
      <c r="B25" t="s">
        <v>49</v>
      </c>
      <c r="C25" t="s">
        <v>25</v>
      </c>
      <c r="D25" t="s">
        <v>18</v>
      </c>
      <c r="E25">
        <v>100</v>
      </c>
      <c r="F25">
        <v>2</v>
      </c>
      <c r="G25">
        <v>0</v>
      </c>
      <c r="H25">
        <v>190</v>
      </c>
      <c r="I25">
        <v>1</v>
      </c>
      <c r="J25">
        <v>18</v>
      </c>
      <c r="K25">
        <v>5</v>
      </c>
      <c r="L25">
        <v>80</v>
      </c>
      <c r="M25">
        <v>25</v>
      </c>
      <c r="N25">
        <v>1</v>
      </c>
      <c r="O25">
        <v>0.75</v>
      </c>
    </row>
    <row r="26" spans="1:15" x14ac:dyDescent="0.25">
      <c r="A26" t="s">
        <v>29</v>
      </c>
      <c r="B26" t="s">
        <v>50</v>
      </c>
      <c r="C26" t="s">
        <v>22</v>
      </c>
      <c r="D26" t="s">
        <v>18</v>
      </c>
      <c r="E26">
        <v>110</v>
      </c>
      <c r="F26">
        <v>2</v>
      </c>
      <c r="G26">
        <v>1</v>
      </c>
      <c r="H26">
        <v>125</v>
      </c>
      <c r="I26">
        <v>1</v>
      </c>
      <c r="J26">
        <v>11</v>
      </c>
      <c r="K26">
        <v>13</v>
      </c>
      <c r="L26">
        <v>30</v>
      </c>
      <c r="M26">
        <v>25</v>
      </c>
      <c r="N26">
        <v>1</v>
      </c>
      <c r="O26">
        <v>1</v>
      </c>
    </row>
    <row r="27" spans="1:15" x14ac:dyDescent="0.25">
      <c r="A27" t="s">
        <v>26</v>
      </c>
      <c r="B27" t="s">
        <v>51</v>
      </c>
      <c r="C27" t="s">
        <v>22</v>
      </c>
      <c r="D27" t="s">
        <v>18</v>
      </c>
      <c r="E27">
        <v>110</v>
      </c>
      <c r="F27">
        <v>1</v>
      </c>
      <c r="G27">
        <v>0</v>
      </c>
      <c r="H27">
        <v>200</v>
      </c>
      <c r="I27">
        <v>1</v>
      </c>
      <c r="J27">
        <v>14</v>
      </c>
      <c r="K27">
        <v>11</v>
      </c>
      <c r="L27">
        <v>25</v>
      </c>
      <c r="M27">
        <v>25</v>
      </c>
      <c r="N27">
        <v>1</v>
      </c>
      <c r="O27">
        <v>0.75</v>
      </c>
    </row>
    <row r="28" spans="1:15" x14ac:dyDescent="0.25">
      <c r="A28" t="s">
        <v>29</v>
      </c>
      <c r="B28" t="s">
        <v>52</v>
      </c>
      <c r="C28" t="s">
        <v>22</v>
      </c>
      <c r="D28" t="s">
        <v>18</v>
      </c>
      <c r="E28">
        <v>100</v>
      </c>
      <c r="F28">
        <v>3</v>
      </c>
      <c r="G28">
        <v>0</v>
      </c>
      <c r="H28">
        <v>0</v>
      </c>
      <c r="I28">
        <v>3</v>
      </c>
      <c r="J28">
        <v>14</v>
      </c>
      <c r="K28">
        <v>7</v>
      </c>
      <c r="L28">
        <v>100</v>
      </c>
      <c r="M28">
        <v>25</v>
      </c>
      <c r="N28">
        <v>1</v>
      </c>
      <c r="O28">
        <v>0.8</v>
      </c>
    </row>
    <row r="29" spans="1:15" x14ac:dyDescent="0.25">
      <c r="A29" t="s">
        <v>15</v>
      </c>
      <c r="B29" t="s">
        <v>53</v>
      </c>
      <c r="C29" t="s">
        <v>34</v>
      </c>
      <c r="D29" t="s">
        <v>18</v>
      </c>
      <c r="E29">
        <v>120</v>
      </c>
      <c r="F29">
        <v>3</v>
      </c>
      <c r="G29">
        <v>2</v>
      </c>
      <c r="H29">
        <v>160</v>
      </c>
      <c r="I29">
        <v>5</v>
      </c>
      <c r="J29">
        <v>12</v>
      </c>
      <c r="K29">
        <v>10</v>
      </c>
      <c r="L29">
        <v>200</v>
      </c>
      <c r="M29">
        <v>25</v>
      </c>
      <c r="N29">
        <v>1.25</v>
      </c>
      <c r="O29">
        <v>0.67</v>
      </c>
    </row>
    <row r="30" spans="1:15" x14ac:dyDescent="0.25">
      <c r="A30" t="s">
        <v>15</v>
      </c>
      <c r="B30" t="s">
        <v>54</v>
      </c>
      <c r="C30" t="s">
        <v>22</v>
      </c>
      <c r="D30" t="s">
        <v>18</v>
      </c>
      <c r="E30">
        <v>120</v>
      </c>
      <c r="F30">
        <v>3</v>
      </c>
      <c r="G30">
        <v>0</v>
      </c>
      <c r="H30">
        <v>240</v>
      </c>
      <c r="I30">
        <v>5</v>
      </c>
      <c r="J30">
        <v>14</v>
      </c>
      <c r="K30">
        <v>12</v>
      </c>
      <c r="L30">
        <v>190</v>
      </c>
      <c r="M30">
        <v>25</v>
      </c>
      <c r="N30">
        <v>1.33</v>
      </c>
      <c r="O30">
        <v>0.67</v>
      </c>
    </row>
    <row r="31" spans="1:15" x14ac:dyDescent="0.25">
      <c r="A31" t="s">
        <v>29</v>
      </c>
      <c r="B31" t="s">
        <v>55</v>
      </c>
      <c r="C31" t="s">
        <v>34</v>
      </c>
      <c r="D31" t="s">
        <v>18</v>
      </c>
      <c r="E31">
        <v>110</v>
      </c>
      <c r="F31">
        <v>1</v>
      </c>
      <c r="G31">
        <v>1</v>
      </c>
      <c r="H31">
        <v>135</v>
      </c>
      <c r="I31">
        <v>0</v>
      </c>
      <c r="J31">
        <v>13</v>
      </c>
      <c r="K31">
        <v>12</v>
      </c>
      <c r="L31">
        <v>25</v>
      </c>
      <c r="M31">
        <v>25</v>
      </c>
      <c r="N31">
        <v>1</v>
      </c>
      <c r="O31">
        <v>0.75</v>
      </c>
    </row>
    <row r="32" spans="1:15" x14ac:dyDescent="0.25">
      <c r="A32" t="s">
        <v>26</v>
      </c>
      <c r="B32" t="s">
        <v>56</v>
      </c>
      <c r="C32" t="s">
        <v>34</v>
      </c>
      <c r="D32" t="s">
        <v>18</v>
      </c>
      <c r="E32">
        <v>100</v>
      </c>
      <c r="F32">
        <v>2</v>
      </c>
      <c r="G32">
        <v>0</v>
      </c>
      <c r="H32">
        <v>45</v>
      </c>
      <c r="I32">
        <v>0</v>
      </c>
      <c r="J32">
        <v>11</v>
      </c>
      <c r="K32">
        <v>15</v>
      </c>
      <c r="L32">
        <v>40</v>
      </c>
      <c r="M32">
        <v>25</v>
      </c>
      <c r="N32">
        <v>1</v>
      </c>
      <c r="O32">
        <v>0.88</v>
      </c>
    </row>
    <row r="33" spans="1:15" x14ac:dyDescent="0.25">
      <c r="A33" t="s">
        <v>29</v>
      </c>
      <c r="B33" t="s">
        <v>57</v>
      </c>
      <c r="C33" t="s">
        <v>28</v>
      </c>
      <c r="D33" t="s">
        <v>18</v>
      </c>
      <c r="E33">
        <v>110</v>
      </c>
      <c r="F33">
        <v>1</v>
      </c>
      <c r="G33">
        <v>1</v>
      </c>
      <c r="H33">
        <v>280</v>
      </c>
      <c r="I33">
        <v>0</v>
      </c>
      <c r="J33">
        <v>15</v>
      </c>
      <c r="K33">
        <v>9</v>
      </c>
      <c r="L33">
        <v>45</v>
      </c>
      <c r="M33">
        <v>25</v>
      </c>
      <c r="N33">
        <v>1</v>
      </c>
      <c r="O33">
        <v>0.75</v>
      </c>
    </row>
    <row r="34" spans="1:15" x14ac:dyDescent="0.25">
      <c r="A34" t="s">
        <v>15</v>
      </c>
      <c r="B34" t="s">
        <v>58</v>
      </c>
      <c r="C34" t="s">
        <v>34</v>
      </c>
      <c r="D34" t="s">
        <v>18</v>
      </c>
      <c r="E34">
        <v>100</v>
      </c>
      <c r="F34">
        <v>3</v>
      </c>
      <c r="G34">
        <v>1</v>
      </c>
      <c r="H34">
        <v>140</v>
      </c>
      <c r="I34">
        <v>3</v>
      </c>
      <c r="J34">
        <v>15</v>
      </c>
      <c r="K34">
        <v>5</v>
      </c>
      <c r="L34">
        <v>85</v>
      </c>
      <c r="M34">
        <v>25</v>
      </c>
      <c r="N34">
        <v>1</v>
      </c>
      <c r="O34">
        <v>0.88</v>
      </c>
    </row>
    <row r="35" spans="1:15" x14ac:dyDescent="0.25">
      <c r="A35" t="s">
        <v>15</v>
      </c>
      <c r="B35" t="s">
        <v>59</v>
      </c>
      <c r="C35" t="s">
        <v>34</v>
      </c>
      <c r="D35" t="s">
        <v>18</v>
      </c>
      <c r="E35">
        <v>110</v>
      </c>
      <c r="F35">
        <v>3</v>
      </c>
      <c r="G35">
        <v>0</v>
      </c>
      <c r="H35">
        <v>170</v>
      </c>
      <c r="I35">
        <v>3</v>
      </c>
      <c r="J35">
        <v>17</v>
      </c>
      <c r="K35">
        <v>3</v>
      </c>
      <c r="L35">
        <v>90</v>
      </c>
      <c r="M35">
        <v>25</v>
      </c>
      <c r="N35">
        <v>1</v>
      </c>
      <c r="O35">
        <v>0.25</v>
      </c>
    </row>
    <row r="36" spans="1:15" x14ac:dyDescent="0.25">
      <c r="A36" t="s">
        <v>15</v>
      </c>
      <c r="B36" t="s">
        <v>60</v>
      </c>
      <c r="C36" t="s">
        <v>34</v>
      </c>
      <c r="D36" t="s">
        <v>18</v>
      </c>
      <c r="E36">
        <v>120</v>
      </c>
      <c r="F36">
        <v>3</v>
      </c>
      <c r="G36">
        <v>3</v>
      </c>
      <c r="H36">
        <v>75</v>
      </c>
      <c r="I36">
        <v>3</v>
      </c>
      <c r="J36">
        <v>13</v>
      </c>
      <c r="K36">
        <v>4</v>
      </c>
      <c r="L36">
        <v>100</v>
      </c>
      <c r="M36">
        <v>25</v>
      </c>
      <c r="N36">
        <v>1</v>
      </c>
      <c r="O36">
        <v>0.33</v>
      </c>
    </row>
    <row r="37" spans="1:15" x14ac:dyDescent="0.25">
      <c r="A37" t="s">
        <v>29</v>
      </c>
      <c r="B37" t="s">
        <v>61</v>
      </c>
      <c r="C37" t="s">
        <v>20</v>
      </c>
      <c r="D37" t="s">
        <v>18</v>
      </c>
      <c r="E37">
        <v>120</v>
      </c>
      <c r="F37">
        <v>1</v>
      </c>
      <c r="G37">
        <v>2</v>
      </c>
      <c r="H37">
        <v>220</v>
      </c>
      <c r="I37">
        <v>1</v>
      </c>
      <c r="J37">
        <v>12</v>
      </c>
      <c r="K37">
        <v>11</v>
      </c>
      <c r="L37">
        <v>45</v>
      </c>
      <c r="M37">
        <v>25</v>
      </c>
      <c r="N37">
        <v>1</v>
      </c>
      <c r="O37">
        <v>1</v>
      </c>
    </row>
    <row r="38" spans="1:15" x14ac:dyDescent="0.25">
      <c r="A38" t="s">
        <v>26</v>
      </c>
      <c r="B38" t="s">
        <v>62</v>
      </c>
      <c r="C38" t="s">
        <v>28</v>
      </c>
      <c r="D38" t="s">
        <v>18</v>
      </c>
      <c r="E38">
        <v>110</v>
      </c>
      <c r="F38">
        <v>3</v>
      </c>
      <c r="G38">
        <v>1</v>
      </c>
      <c r="H38">
        <v>250</v>
      </c>
      <c r="I38">
        <v>1.5</v>
      </c>
      <c r="J38">
        <v>11.5</v>
      </c>
      <c r="K38">
        <v>10</v>
      </c>
      <c r="L38">
        <v>90</v>
      </c>
      <c r="M38">
        <v>25</v>
      </c>
      <c r="N38">
        <v>1</v>
      </c>
      <c r="O38">
        <v>0.75</v>
      </c>
    </row>
    <row r="39" spans="1:15" x14ac:dyDescent="0.25">
      <c r="A39" t="s">
        <v>26</v>
      </c>
      <c r="B39" t="s">
        <v>63</v>
      </c>
      <c r="C39" t="s">
        <v>34</v>
      </c>
      <c r="D39" t="s">
        <v>18</v>
      </c>
      <c r="E39">
        <v>110</v>
      </c>
      <c r="F39">
        <v>1</v>
      </c>
      <c r="G39">
        <v>0</v>
      </c>
      <c r="H39">
        <v>180</v>
      </c>
      <c r="I39">
        <v>0</v>
      </c>
      <c r="J39">
        <v>14</v>
      </c>
      <c r="K39">
        <v>11</v>
      </c>
      <c r="L39">
        <v>35</v>
      </c>
      <c r="M39">
        <v>25</v>
      </c>
      <c r="N39">
        <v>1</v>
      </c>
      <c r="O39">
        <v>1.33</v>
      </c>
    </row>
    <row r="40" spans="1:15" x14ac:dyDescent="0.25">
      <c r="A40" t="s">
        <v>15</v>
      </c>
      <c r="B40" t="s">
        <v>64</v>
      </c>
      <c r="C40" t="s">
        <v>22</v>
      </c>
      <c r="D40" t="s">
        <v>18</v>
      </c>
      <c r="E40">
        <v>110</v>
      </c>
      <c r="F40">
        <v>2</v>
      </c>
      <c r="G40">
        <v>1</v>
      </c>
      <c r="H40">
        <v>170</v>
      </c>
      <c r="I40">
        <v>1</v>
      </c>
      <c r="J40">
        <v>17</v>
      </c>
      <c r="K40">
        <v>6</v>
      </c>
      <c r="L40">
        <v>60</v>
      </c>
      <c r="M40">
        <v>100</v>
      </c>
      <c r="N40">
        <v>1</v>
      </c>
      <c r="O40">
        <v>1</v>
      </c>
    </row>
    <row r="41" spans="1:15" x14ac:dyDescent="0.25">
      <c r="A41" t="s">
        <v>15</v>
      </c>
      <c r="B41" t="s">
        <v>65</v>
      </c>
      <c r="C41" t="s">
        <v>22</v>
      </c>
      <c r="D41" t="s">
        <v>18</v>
      </c>
      <c r="E41">
        <v>140</v>
      </c>
      <c r="F41">
        <v>3</v>
      </c>
      <c r="G41">
        <v>1</v>
      </c>
      <c r="H41">
        <v>170</v>
      </c>
      <c r="I41">
        <v>2</v>
      </c>
      <c r="J41">
        <v>20</v>
      </c>
      <c r="K41">
        <v>9</v>
      </c>
      <c r="L41">
        <v>95</v>
      </c>
      <c r="M41">
        <v>100</v>
      </c>
      <c r="N41">
        <v>1.3</v>
      </c>
      <c r="O41">
        <v>0.75</v>
      </c>
    </row>
    <row r="42" spans="1:15" x14ac:dyDescent="0.25">
      <c r="A42" t="s">
        <v>29</v>
      </c>
      <c r="B42" t="s">
        <v>66</v>
      </c>
      <c r="C42" t="s">
        <v>28</v>
      </c>
      <c r="D42" t="s">
        <v>18</v>
      </c>
      <c r="E42">
        <v>110</v>
      </c>
      <c r="F42">
        <v>2</v>
      </c>
      <c r="G42">
        <v>1</v>
      </c>
      <c r="H42">
        <v>260</v>
      </c>
      <c r="I42">
        <v>0</v>
      </c>
      <c r="J42">
        <v>21</v>
      </c>
      <c r="K42">
        <v>3</v>
      </c>
      <c r="L42">
        <v>40</v>
      </c>
      <c r="M42">
        <v>25</v>
      </c>
      <c r="N42">
        <v>1</v>
      </c>
      <c r="O42">
        <v>1.5</v>
      </c>
    </row>
    <row r="43" spans="1:15" x14ac:dyDescent="0.25">
      <c r="A43" t="s">
        <v>29</v>
      </c>
      <c r="B43" t="s">
        <v>67</v>
      </c>
      <c r="C43" t="s">
        <v>20</v>
      </c>
      <c r="D43" t="s">
        <v>18</v>
      </c>
      <c r="E43">
        <v>100</v>
      </c>
      <c r="F43">
        <v>4</v>
      </c>
      <c r="G43">
        <v>2</v>
      </c>
      <c r="H43">
        <v>150</v>
      </c>
      <c r="I43">
        <v>2</v>
      </c>
      <c r="J43">
        <v>12</v>
      </c>
      <c r="K43">
        <v>6</v>
      </c>
      <c r="L43">
        <v>95</v>
      </c>
      <c r="M43">
        <v>25</v>
      </c>
      <c r="N43">
        <v>1</v>
      </c>
      <c r="O43">
        <v>0.67</v>
      </c>
    </row>
    <row r="44" spans="1:15" x14ac:dyDescent="0.25">
      <c r="A44" t="s">
        <v>29</v>
      </c>
      <c r="B44" t="s">
        <v>68</v>
      </c>
      <c r="C44" t="s">
        <v>28</v>
      </c>
      <c r="D44" t="s">
        <v>18</v>
      </c>
      <c r="E44">
        <v>110</v>
      </c>
      <c r="F44">
        <v>2</v>
      </c>
      <c r="G44">
        <v>1</v>
      </c>
      <c r="H44">
        <v>180</v>
      </c>
      <c r="I44">
        <v>0</v>
      </c>
      <c r="J44">
        <v>12</v>
      </c>
      <c r="K44">
        <v>12</v>
      </c>
      <c r="L44">
        <v>55</v>
      </c>
      <c r="M44">
        <v>25</v>
      </c>
      <c r="N44">
        <v>1</v>
      </c>
      <c r="O44">
        <v>1</v>
      </c>
    </row>
    <row r="45" spans="1:15" x14ac:dyDescent="0.25">
      <c r="A45" t="s">
        <v>29</v>
      </c>
      <c r="B45" t="s">
        <v>69</v>
      </c>
      <c r="C45" t="s">
        <v>70</v>
      </c>
      <c r="D45" t="s">
        <v>46</v>
      </c>
      <c r="E45">
        <v>100</v>
      </c>
      <c r="F45">
        <v>4</v>
      </c>
      <c r="G45">
        <v>1</v>
      </c>
      <c r="H45">
        <v>0</v>
      </c>
      <c r="I45">
        <v>0</v>
      </c>
      <c r="J45">
        <v>16</v>
      </c>
      <c r="K45">
        <v>3</v>
      </c>
      <c r="L45">
        <v>95</v>
      </c>
      <c r="M45">
        <v>25</v>
      </c>
      <c r="N45">
        <v>1</v>
      </c>
      <c r="O45">
        <v>1</v>
      </c>
    </row>
    <row r="46" spans="1:15" x14ac:dyDescent="0.25">
      <c r="A46" t="s">
        <v>15</v>
      </c>
      <c r="B46" t="s">
        <v>71</v>
      </c>
      <c r="C46" t="s">
        <v>25</v>
      </c>
      <c r="D46" t="s">
        <v>18</v>
      </c>
      <c r="E46">
        <v>150</v>
      </c>
      <c r="F46">
        <v>4</v>
      </c>
      <c r="G46">
        <v>3</v>
      </c>
      <c r="H46">
        <v>95</v>
      </c>
      <c r="I46">
        <v>3</v>
      </c>
      <c r="J46">
        <v>16</v>
      </c>
      <c r="K46">
        <v>11</v>
      </c>
      <c r="L46">
        <v>170</v>
      </c>
      <c r="M46">
        <v>25</v>
      </c>
      <c r="N46">
        <v>1</v>
      </c>
      <c r="O46">
        <v>1</v>
      </c>
    </row>
    <row r="47" spans="1:15" x14ac:dyDescent="0.25">
      <c r="A47" t="s">
        <v>15</v>
      </c>
      <c r="B47" t="s">
        <v>72</v>
      </c>
      <c r="C47" t="s">
        <v>25</v>
      </c>
      <c r="D47" t="s">
        <v>18</v>
      </c>
      <c r="E47">
        <v>150</v>
      </c>
      <c r="F47">
        <v>4</v>
      </c>
      <c r="G47">
        <v>3</v>
      </c>
      <c r="H47">
        <v>150</v>
      </c>
      <c r="I47">
        <v>3</v>
      </c>
      <c r="J47">
        <v>16</v>
      </c>
      <c r="K47">
        <v>11</v>
      </c>
      <c r="L47">
        <v>170</v>
      </c>
      <c r="M47">
        <v>25</v>
      </c>
      <c r="N47">
        <v>1</v>
      </c>
      <c r="O47">
        <v>1</v>
      </c>
    </row>
    <row r="48" spans="1:15" x14ac:dyDescent="0.25">
      <c r="A48" t="s">
        <v>15</v>
      </c>
      <c r="B48" t="s">
        <v>73</v>
      </c>
      <c r="C48" t="s">
        <v>22</v>
      </c>
      <c r="D48" t="s">
        <v>18</v>
      </c>
      <c r="E48">
        <v>160</v>
      </c>
      <c r="F48">
        <v>3</v>
      </c>
      <c r="G48">
        <v>2</v>
      </c>
      <c r="H48">
        <v>150</v>
      </c>
      <c r="I48">
        <v>3</v>
      </c>
      <c r="J48">
        <v>17</v>
      </c>
      <c r="K48">
        <v>13</v>
      </c>
      <c r="L48">
        <v>160</v>
      </c>
      <c r="M48">
        <v>25</v>
      </c>
      <c r="N48">
        <v>1.5</v>
      </c>
      <c r="O48">
        <v>0.67</v>
      </c>
    </row>
    <row r="49" spans="1:15" x14ac:dyDescent="0.25">
      <c r="A49" t="s">
        <v>26</v>
      </c>
      <c r="B49" t="s">
        <v>74</v>
      </c>
      <c r="C49" t="s">
        <v>28</v>
      </c>
      <c r="D49" t="s">
        <v>18</v>
      </c>
      <c r="E49">
        <v>100</v>
      </c>
      <c r="F49">
        <v>2</v>
      </c>
      <c r="G49">
        <v>1</v>
      </c>
      <c r="H49">
        <v>220</v>
      </c>
      <c r="I49">
        <v>2</v>
      </c>
      <c r="J49">
        <v>15</v>
      </c>
      <c r="K49">
        <v>6</v>
      </c>
      <c r="L49">
        <v>90</v>
      </c>
      <c r="M49">
        <v>25</v>
      </c>
      <c r="N49">
        <v>1</v>
      </c>
      <c r="O49">
        <v>1</v>
      </c>
    </row>
    <row r="50" spans="1:15" x14ac:dyDescent="0.25">
      <c r="A50" t="s">
        <v>29</v>
      </c>
      <c r="B50" t="s">
        <v>75</v>
      </c>
      <c r="C50" t="s">
        <v>22</v>
      </c>
      <c r="D50" t="s">
        <v>18</v>
      </c>
      <c r="E50">
        <v>120</v>
      </c>
      <c r="F50">
        <v>2</v>
      </c>
      <c r="G50">
        <v>1</v>
      </c>
      <c r="H50">
        <v>190</v>
      </c>
      <c r="I50">
        <v>0</v>
      </c>
      <c r="J50">
        <v>15</v>
      </c>
      <c r="K50">
        <v>9</v>
      </c>
      <c r="L50">
        <v>40</v>
      </c>
      <c r="M50">
        <v>25</v>
      </c>
      <c r="N50">
        <v>1</v>
      </c>
      <c r="O50">
        <v>0.67</v>
      </c>
    </row>
    <row r="51" spans="1:15" x14ac:dyDescent="0.25">
      <c r="A51" t="s">
        <v>15</v>
      </c>
      <c r="B51" t="s">
        <v>76</v>
      </c>
      <c r="C51" t="s">
        <v>22</v>
      </c>
      <c r="D51" t="s">
        <v>18</v>
      </c>
      <c r="E51">
        <v>140</v>
      </c>
      <c r="F51">
        <v>3</v>
      </c>
      <c r="G51">
        <v>2</v>
      </c>
      <c r="H51">
        <v>220</v>
      </c>
      <c r="I51">
        <v>3</v>
      </c>
      <c r="J51">
        <v>21</v>
      </c>
      <c r="K51">
        <v>7</v>
      </c>
      <c r="L51">
        <v>130</v>
      </c>
      <c r="M51">
        <v>25</v>
      </c>
      <c r="N51">
        <v>1.33</v>
      </c>
      <c r="O51">
        <v>0.67</v>
      </c>
    </row>
    <row r="52" spans="1:15" x14ac:dyDescent="0.25">
      <c r="A52" t="s">
        <v>15</v>
      </c>
      <c r="B52" t="s">
        <v>77</v>
      </c>
      <c r="C52" t="s">
        <v>22</v>
      </c>
      <c r="D52" t="s">
        <v>18</v>
      </c>
      <c r="E52">
        <v>90</v>
      </c>
      <c r="F52">
        <v>3</v>
      </c>
      <c r="G52">
        <v>0</v>
      </c>
      <c r="H52">
        <v>170</v>
      </c>
      <c r="I52">
        <v>3</v>
      </c>
      <c r="J52">
        <v>18</v>
      </c>
      <c r="K52">
        <v>2</v>
      </c>
      <c r="L52">
        <v>90</v>
      </c>
      <c r="M52">
        <v>25</v>
      </c>
      <c r="N52">
        <v>1</v>
      </c>
      <c r="O52">
        <v>1</v>
      </c>
    </row>
    <row r="53" spans="1:15" x14ac:dyDescent="0.25">
      <c r="A53" t="s">
        <v>15</v>
      </c>
      <c r="B53" t="s">
        <v>78</v>
      </c>
      <c r="C53" t="s">
        <v>28</v>
      </c>
      <c r="D53" t="s">
        <v>18</v>
      </c>
      <c r="E53">
        <v>130</v>
      </c>
      <c r="F53">
        <v>3</v>
      </c>
      <c r="G53">
        <v>2</v>
      </c>
      <c r="H53">
        <v>170</v>
      </c>
      <c r="I53">
        <v>1.5</v>
      </c>
      <c r="J53">
        <v>13.5</v>
      </c>
      <c r="K53">
        <v>10</v>
      </c>
      <c r="L53">
        <v>120</v>
      </c>
      <c r="M53">
        <v>25</v>
      </c>
      <c r="N53">
        <v>1.25</v>
      </c>
      <c r="O53">
        <v>0.5</v>
      </c>
    </row>
    <row r="54" spans="1:15" x14ac:dyDescent="0.25">
      <c r="A54" t="s">
        <v>15</v>
      </c>
      <c r="B54" t="s">
        <v>79</v>
      </c>
      <c r="C54" t="s">
        <v>34</v>
      </c>
      <c r="D54" t="s">
        <v>18</v>
      </c>
      <c r="E54">
        <v>120</v>
      </c>
      <c r="F54">
        <v>3</v>
      </c>
      <c r="G54">
        <v>1</v>
      </c>
      <c r="H54">
        <v>200</v>
      </c>
      <c r="I54">
        <v>6</v>
      </c>
      <c r="J54">
        <v>11</v>
      </c>
      <c r="K54">
        <v>14</v>
      </c>
      <c r="L54">
        <v>260</v>
      </c>
      <c r="M54">
        <v>25</v>
      </c>
      <c r="N54">
        <v>1.33</v>
      </c>
      <c r="O54">
        <v>0.67</v>
      </c>
    </row>
    <row r="55" spans="1:15" x14ac:dyDescent="0.25">
      <c r="A55" t="s">
        <v>15</v>
      </c>
      <c r="B55" t="s">
        <v>80</v>
      </c>
      <c r="C55" t="s">
        <v>22</v>
      </c>
      <c r="D55" t="s">
        <v>18</v>
      </c>
      <c r="E55">
        <v>100</v>
      </c>
      <c r="F55">
        <v>3</v>
      </c>
      <c r="G55">
        <v>0</v>
      </c>
      <c r="H55">
        <v>320</v>
      </c>
      <c r="I55">
        <v>1</v>
      </c>
      <c r="J55">
        <v>20</v>
      </c>
      <c r="K55">
        <v>3</v>
      </c>
      <c r="L55">
        <v>45</v>
      </c>
      <c r="M55">
        <v>100</v>
      </c>
      <c r="N55">
        <v>1</v>
      </c>
      <c r="O55">
        <v>1</v>
      </c>
    </row>
    <row r="56" spans="1:15" x14ac:dyDescent="0.25">
      <c r="A56" t="s">
        <v>15</v>
      </c>
      <c r="B56" t="s">
        <v>81</v>
      </c>
      <c r="C56" t="s">
        <v>20</v>
      </c>
      <c r="D56" t="s">
        <v>18</v>
      </c>
      <c r="E56">
        <v>50</v>
      </c>
      <c r="F56">
        <v>1</v>
      </c>
      <c r="G56">
        <v>0</v>
      </c>
      <c r="H56">
        <v>0</v>
      </c>
      <c r="I56">
        <v>0</v>
      </c>
      <c r="J56">
        <v>13</v>
      </c>
      <c r="K56">
        <v>0</v>
      </c>
      <c r="L56">
        <v>15</v>
      </c>
      <c r="M56">
        <v>0</v>
      </c>
      <c r="N56">
        <v>0.5</v>
      </c>
      <c r="O56">
        <v>1</v>
      </c>
    </row>
    <row r="57" spans="1:15" x14ac:dyDescent="0.25">
      <c r="A57" t="s">
        <v>15</v>
      </c>
      <c r="B57" t="s">
        <v>82</v>
      </c>
      <c r="C57" t="s">
        <v>20</v>
      </c>
      <c r="D57" t="s">
        <v>18</v>
      </c>
      <c r="E57">
        <v>50</v>
      </c>
      <c r="F57">
        <v>2</v>
      </c>
      <c r="G57">
        <v>0</v>
      </c>
      <c r="H57">
        <v>0</v>
      </c>
      <c r="I57">
        <v>1</v>
      </c>
      <c r="J57">
        <v>10</v>
      </c>
      <c r="K57">
        <v>0</v>
      </c>
      <c r="L57">
        <v>50</v>
      </c>
      <c r="M57">
        <v>0</v>
      </c>
      <c r="N57">
        <v>0.5</v>
      </c>
      <c r="O57">
        <v>1</v>
      </c>
    </row>
    <row r="58" spans="1:15" x14ac:dyDescent="0.25">
      <c r="A58" t="s">
        <v>15</v>
      </c>
      <c r="B58" t="s">
        <v>83</v>
      </c>
      <c r="C58" t="s">
        <v>20</v>
      </c>
      <c r="D58" t="s">
        <v>18</v>
      </c>
      <c r="E58">
        <v>100</v>
      </c>
      <c r="F58">
        <v>4</v>
      </c>
      <c r="G58">
        <v>1</v>
      </c>
      <c r="H58">
        <v>135</v>
      </c>
      <c r="I58">
        <v>2</v>
      </c>
      <c r="J58">
        <v>14</v>
      </c>
      <c r="K58">
        <v>6</v>
      </c>
      <c r="L58">
        <v>110</v>
      </c>
      <c r="M58">
        <v>25</v>
      </c>
      <c r="N58">
        <v>1</v>
      </c>
      <c r="O58">
        <v>0.5</v>
      </c>
    </row>
    <row r="59" spans="1:15" x14ac:dyDescent="0.25">
      <c r="A59" t="s">
        <v>26</v>
      </c>
      <c r="B59" t="s">
        <v>84</v>
      </c>
      <c r="C59" t="s">
        <v>20</v>
      </c>
      <c r="D59" t="s">
        <v>46</v>
      </c>
      <c r="E59">
        <v>100</v>
      </c>
      <c r="F59">
        <v>5</v>
      </c>
      <c r="G59">
        <v>2</v>
      </c>
      <c r="H59">
        <v>0</v>
      </c>
      <c r="I59">
        <v>2.7</v>
      </c>
      <c r="L59">
        <v>110</v>
      </c>
      <c r="M59">
        <v>0</v>
      </c>
      <c r="N59">
        <v>1</v>
      </c>
      <c r="O59">
        <v>0.67</v>
      </c>
    </row>
    <row r="60" spans="1:15" x14ac:dyDescent="0.25">
      <c r="A60" t="s">
        <v>29</v>
      </c>
      <c r="B60" t="s">
        <v>85</v>
      </c>
      <c r="C60" t="s">
        <v>22</v>
      </c>
      <c r="D60" t="s">
        <v>18</v>
      </c>
      <c r="E60">
        <v>120</v>
      </c>
      <c r="F60">
        <v>3</v>
      </c>
      <c r="G60">
        <v>1</v>
      </c>
      <c r="H60">
        <v>210</v>
      </c>
      <c r="I60">
        <v>5</v>
      </c>
      <c r="J60">
        <v>14</v>
      </c>
      <c r="K60">
        <v>12</v>
      </c>
      <c r="L60">
        <v>240</v>
      </c>
      <c r="M60">
        <v>25</v>
      </c>
      <c r="N60">
        <v>1.33</v>
      </c>
      <c r="O60">
        <v>0.75</v>
      </c>
    </row>
    <row r="61" spans="1:15" x14ac:dyDescent="0.25">
      <c r="A61" t="s">
        <v>15</v>
      </c>
      <c r="B61" t="s">
        <v>86</v>
      </c>
      <c r="C61" t="s">
        <v>28</v>
      </c>
      <c r="D61" t="s">
        <v>18</v>
      </c>
      <c r="E61">
        <v>100</v>
      </c>
      <c r="F61">
        <v>3</v>
      </c>
      <c r="G61">
        <v>2</v>
      </c>
      <c r="H61">
        <v>140</v>
      </c>
      <c r="I61">
        <v>2.5</v>
      </c>
      <c r="J61">
        <v>10.5</v>
      </c>
      <c r="K61">
        <v>8</v>
      </c>
      <c r="L61">
        <v>140</v>
      </c>
      <c r="M61">
        <v>25</v>
      </c>
      <c r="N61">
        <v>1</v>
      </c>
      <c r="O61">
        <v>0.5</v>
      </c>
    </row>
    <row r="62" spans="1:15" x14ac:dyDescent="0.25">
      <c r="A62" t="s">
        <v>15</v>
      </c>
      <c r="B62" t="s">
        <v>87</v>
      </c>
      <c r="C62" t="s">
        <v>22</v>
      </c>
      <c r="D62" t="s">
        <v>18</v>
      </c>
      <c r="E62">
        <v>90</v>
      </c>
      <c r="F62">
        <v>2</v>
      </c>
      <c r="G62">
        <v>0</v>
      </c>
      <c r="H62">
        <v>0</v>
      </c>
      <c r="I62">
        <v>2</v>
      </c>
      <c r="J62">
        <v>15</v>
      </c>
      <c r="K62">
        <v>6</v>
      </c>
      <c r="L62">
        <v>110</v>
      </c>
      <c r="M62">
        <v>25</v>
      </c>
      <c r="N62">
        <v>1</v>
      </c>
      <c r="O62">
        <v>0.5</v>
      </c>
    </row>
    <row r="63" spans="1:15" x14ac:dyDescent="0.25">
      <c r="A63" t="s">
        <v>26</v>
      </c>
      <c r="B63" t="s">
        <v>88</v>
      </c>
      <c r="C63" t="s">
        <v>25</v>
      </c>
      <c r="D63" t="s">
        <v>18</v>
      </c>
      <c r="E63">
        <v>110</v>
      </c>
      <c r="F63">
        <v>1</v>
      </c>
      <c r="G63">
        <v>0</v>
      </c>
      <c r="H63">
        <v>240</v>
      </c>
      <c r="I63">
        <v>0</v>
      </c>
      <c r="J63">
        <v>23</v>
      </c>
      <c r="K63">
        <v>2</v>
      </c>
      <c r="L63">
        <v>30</v>
      </c>
      <c r="M63">
        <v>25</v>
      </c>
      <c r="N63">
        <v>1</v>
      </c>
      <c r="O63">
        <v>1.1299999999999999</v>
      </c>
    </row>
    <row r="64" spans="1:15" x14ac:dyDescent="0.25">
      <c r="A64" t="s">
        <v>26</v>
      </c>
      <c r="B64" t="s">
        <v>89</v>
      </c>
      <c r="C64" t="s">
        <v>22</v>
      </c>
      <c r="D64" t="s">
        <v>18</v>
      </c>
      <c r="E64">
        <v>110</v>
      </c>
      <c r="F64">
        <v>2</v>
      </c>
      <c r="G64">
        <v>0</v>
      </c>
      <c r="H64">
        <v>290</v>
      </c>
      <c r="I64">
        <v>0</v>
      </c>
      <c r="J64">
        <v>22</v>
      </c>
      <c r="K64">
        <v>3</v>
      </c>
      <c r="L64">
        <v>35</v>
      </c>
      <c r="M64">
        <v>25</v>
      </c>
      <c r="N64">
        <v>1</v>
      </c>
      <c r="O64">
        <v>1</v>
      </c>
    </row>
    <row r="65" spans="1:15" x14ac:dyDescent="0.25">
      <c r="A65" t="s">
        <v>26</v>
      </c>
      <c r="B65" t="s">
        <v>90</v>
      </c>
      <c r="C65" t="s">
        <v>17</v>
      </c>
      <c r="D65" t="s">
        <v>18</v>
      </c>
      <c r="E65">
        <v>80</v>
      </c>
      <c r="F65">
        <v>2</v>
      </c>
      <c r="G65">
        <v>0</v>
      </c>
      <c r="H65">
        <v>0</v>
      </c>
      <c r="I65">
        <v>3</v>
      </c>
      <c r="J65">
        <v>16</v>
      </c>
      <c r="K65">
        <v>0</v>
      </c>
      <c r="L65">
        <v>95</v>
      </c>
      <c r="M65">
        <v>0</v>
      </c>
      <c r="N65">
        <v>0.83</v>
      </c>
      <c r="O65">
        <v>1</v>
      </c>
    </row>
    <row r="66" spans="1:15" x14ac:dyDescent="0.25">
      <c r="A66" t="s">
        <v>26</v>
      </c>
      <c r="B66" t="s">
        <v>91</v>
      </c>
      <c r="C66" t="s">
        <v>17</v>
      </c>
      <c r="D66" t="s">
        <v>18</v>
      </c>
      <c r="E66">
        <v>90</v>
      </c>
      <c r="F66">
        <v>3</v>
      </c>
      <c r="G66">
        <v>0</v>
      </c>
      <c r="H66">
        <v>0</v>
      </c>
      <c r="I66">
        <v>4</v>
      </c>
      <c r="J66">
        <v>19</v>
      </c>
      <c r="K66">
        <v>0</v>
      </c>
      <c r="L66">
        <v>140</v>
      </c>
      <c r="M66">
        <v>0</v>
      </c>
      <c r="N66">
        <v>1</v>
      </c>
      <c r="O66">
        <v>0.67</v>
      </c>
    </row>
    <row r="67" spans="1:15" x14ac:dyDescent="0.25">
      <c r="A67" t="s">
        <v>26</v>
      </c>
      <c r="B67" t="s">
        <v>92</v>
      </c>
      <c r="C67" t="s">
        <v>17</v>
      </c>
      <c r="D67" t="s">
        <v>18</v>
      </c>
      <c r="E67">
        <v>90</v>
      </c>
      <c r="F67">
        <v>3</v>
      </c>
      <c r="G67">
        <v>0</v>
      </c>
      <c r="H67">
        <v>0</v>
      </c>
      <c r="I67">
        <v>3</v>
      </c>
      <c r="J67">
        <v>20</v>
      </c>
      <c r="K67">
        <v>0</v>
      </c>
      <c r="L67">
        <v>120</v>
      </c>
      <c r="M67">
        <v>0</v>
      </c>
      <c r="N67">
        <v>1</v>
      </c>
      <c r="O67">
        <v>0.67</v>
      </c>
    </row>
    <row r="68" spans="1:15" x14ac:dyDescent="0.25">
      <c r="A68" t="s">
        <v>29</v>
      </c>
      <c r="B68" t="s">
        <v>93</v>
      </c>
      <c r="C68" t="s">
        <v>22</v>
      </c>
      <c r="D68" t="s">
        <v>18</v>
      </c>
      <c r="E68">
        <v>110</v>
      </c>
      <c r="F68">
        <v>2</v>
      </c>
      <c r="G68">
        <v>1</v>
      </c>
      <c r="H68">
        <v>70</v>
      </c>
      <c r="I68">
        <v>1</v>
      </c>
      <c r="J68">
        <v>9</v>
      </c>
      <c r="K68">
        <v>15</v>
      </c>
      <c r="L68">
        <v>40</v>
      </c>
      <c r="M68">
        <v>25</v>
      </c>
      <c r="N68">
        <v>1</v>
      </c>
      <c r="O68">
        <v>0.75</v>
      </c>
    </row>
    <row r="69" spans="1:15" x14ac:dyDescent="0.25">
      <c r="A69" t="s">
        <v>26</v>
      </c>
      <c r="B69" t="s">
        <v>94</v>
      </c>
      <c r="C69" t="s">
        <v>22</v>
      </c>
      <c r="D69" t="s">
        <v>18</v>
      </c>
      <c r="E69">
        <v>110</v>
      </c>
      <c r="F69">
        <v>6</v>
      </c>
      <c r="G69">
        <v>0</v>
      </c>
      <c r="H69">
        <v>230</v>
      </c>
      <c r="I69">
        <v>1</v>
      </c>
      <c r="J69">
        <v>16</v>
      </c>
      <c r="K69">
        <v>3</v>
      </c>
      <c r="L69">
        <v>55</v>
      </c>
      <c r="M69">
        <v>25</v>
      </c>
      <c r="N69">
        <v>1</v>
      </c>
      <c r="O69">
        <v>1</v>
      </c>
    </row>
    <row r="70" spans="1:15" x14ac:dyDescent="0.25">
      <c r="A70" t="s">
        <v>29</v>
      </c>
      <c r="B70" t="s">
        <v>95</v>
      </c>
      <c r="C70" t="s">
        <v>17</v>
      </c>
      <c r="D70" t="s">
        <v>18</v>
      </c>
      <c r="E70">
        <v>90</v>
      </c>
      <c r="F70">
        <v>2</v>
      </c>
      <c r="G70">
        <v>0</v>
      </c>
      <c r="H70">
        <v>15</v>
      </c>
      <c r="I70">
        <v>3</v>
      </c>
      <c r="J70">
        <v>15</v>
      </c>
      <c r="K70">
        <v>5</v>
      </c>
      <c r="L70">
        <v>90</v>
      </c>
      <c r="M70">
        <v>25</v>
      </c>
      <c r="N70">
        <v>1</v>
      </c>
      <c r="O70">
        <v>1</v>
      </c>
    </row>
    <row r="71" spans="1:15" x14ac:dyDescent="0.25">
      <c r="A71" t="s">
        <v>15</v>
      </c>
      <c r="B71" t="s">
        <v>96</v>
      </c>
      <c r="C71" t="s">
        <v>28</v>
      </c>
      <c r="D71" t="s">
        <v>18</v>
      </c>
      <c r="E71">
        <v>110</v>
      </c>
      <c r="F71">
        <v>2</v>
      </c>
      <c r="G71">
        <v>1</v>
      </c>
      <c r="H71">
        <v>200</v>
      </c>
      <c r="I71">
        <v>0</v>
      </c>
      <c r="J71">
        <v>21</v>
      </c>
      <c r="K71">
        <v>3</v>
      </c>
      <c r="L71">
        <v>35</v>
      </c>
      <c r="M71">
        <v>100</v>
      </c>
      <c r="N71">
        <v>1</v>
      </c>
      <c r="O71">
        <v>1</v>
      </c>
    </row>
    <row r="72" spans="1:15" x14ac:dyDescent="0.25">
      <c r="A72" t="s">
        <v>15</v>
      </c>
      <c r="B72" t="s">
        <v>97</v>
      </c>
      <c r="C72" t="s">
        <v>28</v>
      </c>
      <c r="D72" t="s">
        <v>18</v>
      </c>
      <c r="E72">
        <v>140</v>
      </c>
      <c r="F72">
        <v>3</v>
      </c>
      <c r="G72">
        <v>1</v>
      </c>
      <c r="H72">
        <v>190</v>
      </c>
      <c r="I72">
        <v>4</v>
      </c>
      <c r="J72">
        <v>15</v>
      </c>
      <c r="K72">
        <v>14</v>
      </c>
      <c r="L72">
        <v>230</v>
      </c>
      <c r="M72">
        <v>100</v>
      </c>
      <c r="N72">
        <v>1.5</v>
      </c>
      <c r="O72">
        <v>1</v>
      </c>
    </row>
    <row r="73" spans="1:15" x14ac:dyDescent="0.25">
      <c r="A73" t="s">
        <v>15</v>
      </c>
      <c r="B73" t="s">
        <v>98</v>
      </c>
      <c r="C73" t="s">
        <v>28</v>
      </c>
      <c r="D73" t="s">
        <v>18</v>
      </c>
      <c r="E73">
        <v>100</v>
      </c>
      <c r="F73">
        <v>3</v>
      </c>
      <c r="G73">
        <v>1</v>
      </c>
      <c r="H73">
        <v>200</v>
      </c>
      <c r="I73">
        <v>3</v>
      </c>
      <c r="J73">
        <v>16</v>
      </c>
      <c r="K73">
        <v>3</v>
      </c>
      <c r="L73">
        <v>110</v>
      </c>
      <c r="M73">
        <v>100</v>
      </c>
      <c r="N73">
        <v>1</v>
      </c>
      <c r="O73">
        <v>1</v>
      </c>
    </row>
    <row r="74" spans="1:15" x14ac:dyDescent="0.25">
      <c r="A74" t="s">
        <v>15</v>
      </c>
      <c r="B74" t="s">
        <v>99</v>
      </c>
      <c r="C74" t="s">
        <v>28</v>
      </c>
      <c r="D74" t="s">
        <v>18</v>
      </c>
      <c r="E74">
        <v>110</v>
      </c>
      <c r="F74">
        <v>2</v>
      </c>
      <c r="G74">
        <v>1</v>
      </c>
      <c r="H74">
        <v>250</v>
      </c>
      <c r="I74">
        <v>0</v>
      </c>
      <c r="J74">
        <v>21</v>
      </c>
      <c r="K74">
        <v>3</v>
      </c>
      <c r="L74">
        <v>60</v>
      </c>
      <c r="M74">
        <v>25</v>
      </c>
      <c r="N74">
        <v>1</v>
      </c>
      <c r="O74">
        <v>0.75</v>
      </c>
    </row>
    <row r="75" spans="1:15" x14ac:dyDescent="0.25">
      <c r="A75" t="s">
        <v>29</v>
      </c>
      <c r="B75" t="s">
        <v>100</v>
      </c>
      <c r="C75" t="s">
        <v>28</v>
      </c>
      <c r="D75" t="s">
        <v>18</v>
      </c>
      <c r="E75">
        <v>110</v>
      </c>
      <c r="F75">
        <v>1</v>
      </c>
      <c r="G75">
        <v>1</v>
      </c>
      <c r="H75">
        <v>140</v>
      </c>
      <c r="I75">
        <v>0</v>
      </c>
      <c r="J75">
        <v>13</v>
      </c>
      <c r="K75">
        <v>12</v>
      </c>
      <c r="L75">
        <v>25</v>
      </c>
      <c r="M75">
        <v>25</v>
      </c>
      <c r="N75">
        <v>1</v>
      </c>
      <c r="O75">
        <v>1</v>
      </c>
    </row>
    <row r="76" spans="1:15" x14ac:dyDescent="0.25">
      <c r="A76" t="s">
        <v>26</v>
      </c>
      <c r="B76" t="s">
        <v>101</v>
      </c>
      <c r="C76" t="s">
        <v>25</v>
      </c>
      <c r="D76" t="s">
        <v>18</v>
      </c>
      <c r="E76">
        <v>100</v>
      </c>
      <c r="F76">
        <v>3</v>
      </c>
      <c r="G76">
        <v>1</v>
      </c>
      <c r="H76">
        <v>230</v>
      </c>
      <c r="I76">
        <v>3</v>
      </c>
      <c r="J76">
        <v>17</v>
      </c>
      <c r="K76">
        <v>3</v>
      </c>
      <c r="L76">
        <v>115</v>
      </c>
      <c r="M76">
        <v>25</v>
      </c>
      <c r="N76">
        <v>1</v>
      </c>
      <c r="O76">
        <v>0.67</v>
      </c>
    </row>
    <row r="77" spans="1:15" x14ac:dyDescent="0.25">
      <c r="A77" t="s">
        <v>26</v>
      </c>
      <c r="B77" t="s">
        <v>102</v>
      </c>
      <c r="C77" t="s">
        <v>28</v>
      </c>
      <c r="D77" t="s">
        <v>18</v>
      </c>
      <c r="E77">
        <v>100</v>
      </c>
      <c r="F77">
        <v>3</v>
      </c>
      <c r="G77">
        <v>1</v>
      </c>
      <c r="H77">
        <v>200</v>
      </c>
      <c r="I77">
        <v>3</v>
      </c>
      <c r="J77">
        <v>17</v>
      </c>
      <c r="K77">
        <v>3</v>
      </c>
      <c r="L77">
        <v>110</v>
      </c>
      <c r="M77">
        <v>25</v>
      </c>
      <c r="N77">
        <v>1</v>
      </c>
      <c r="O77">
        <v>1</v>
      </c>
    </row>
    <row r="78" spans="1:15" x14ac:dyDescent="0.25">
      <c r="A78" t="s">
        <v>26</v>
      </c>
      <c r="B78" t="s">
        <v>103</v>
      </c>
      <c r="C78" t="s">
        <v>28</v>
      </c>
      <c r="D78" t="s">
        <v>18</v>
      </c>
      <c r="E78">
        <v>110</v>
      </c>
      <c r="F78">
        <v>2</v>
      </c>
      <c r="G78">
        <v>1</v>
      </c>
      <c r="H78">
        <v>200</v>
      </c>
      <c r="I78">
        <v>1</v>
      </c>
      <c r="J78">
        <v>16</v>
      </c>
      <c r="K78">
        <v>8</v>
      </c>
      <c r="L78">
        <v>60</v>
      </c>
      <c r="M78">
        <v>25</v>
      </c>
      <c r="N78">
        <v>1</v>
      </c>
      <c r="O78">
        <v>0.75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F760F-8EBE-4D2A-B4B9-E31D1A6AC529}">
  <dimension ref="C1:E20"/>
  <sheetViews>
    <sheetView topLeftCell="C1" workbookViewId="0">
      <selection activeCell="G13" sqref="G13"/>
    </sheetView>
  </sheetViews>
  <sheetFormatPr defaultRowHeight="15" x14ac:dyDescent="0.25"/>
  <sheetData>
    <row r="1" spans="3:5" x14ac:dyDescent="0.25">
      <c r="C1">
        <f ca="1">RANDBETWEEN(0,9)</f>
        <v>2</v>
      </c>
      <c r="D1">
        <f ca="1">RANDBETWEEN(1,100)</f>
        <v>21</v>
      </c>
      <c r="E1">
        <f ca="1">RANDBETWEEN(1,20)</f>
        <v>6</v>
      </c>
    </row>
    <row r="2" spans="3:5" x14ac:dyDescent="0.25">
      <c r="C2">
        <f t="shared" ref="C2:C10" ca="1" si="0">RANDBETWEEN(0,9)</f>
        <v>3</v>
      </c>
      <c r="D2">
        <f t="shared" ref="D2:D15" ca="1" si="1">RANDBETWEEN(1,100)</f>
        <v>74</v>
      </c>
      <c r="E2">
        <f t="shared" ref="E2:E20" ca="1" si="2">RANDBETWEEN(1,20)</f>
        <v>16</v>
      </c>
    </row>
    <row r="3" spans="3:5" x14ac:dyDescent="0.25">
      <c r="C3">
        <f t="shared" ca="1" si="0"/>
        <v>0</v>
      </c>
      <c r="D3">
        <f t="shared" ca="1" si="1"/>
        <v>85</v>
      </c>
      <c r="E3">
        <f t="shared" ca="1" si="2"/>
        <v>9</v>
      </c>
    </row>
    <row r="4" spans="3:5" x14ac:dyDescent="0.25">
      <c r="C4">
        <f t="shared" ca="1" si="0"/>
        <v>6</v>
      </c>
      <c r="D4">
        <f t="shared" ca="1" si="1"/>
        <v>35</v>
      </c>
      <c r="E4">
        <f t="shared" ca="1" si="2"/>
        <v>14</v>
      </c>
    </row>
    <row r="5" spans="3:5" x14ac:dyDescent="0.25">
      <c r="C5">
        <f t="shared" ca="1" si="0"/>
        <v>6</v>
      </c>
      <c r="D5">
        <f t="shared" ca="1" si="1"/>
        <v>1</v>
      </c>
      <c r="E5">
        <f t="shared" ca="1" si="2"/>
        <v>19</v>
      </c>
    </row>
    <row r="6" spans="3:5" x14ac:dyDescent="0.25">
      <c r="C6">
        <f t="shared" ca="1" si="0"/>
        <v>8</v>
      </c>
      <c r="D6">
        <f t="shared" ca="1" si="1"/>
        <v>43</v>
      </c>
      <c r="E6">
        <f t="shared" ca="1" si="2"/>
        <v>17</v>
      </c>
    </row>
    <row r="7" spans="3:5" x14ac:dyDescent="0.25">
      <c r="C7">
        <f t="shared" ca="1" si="0"/>
        <v>9</v>
      </c>
      <c r="D7">
        <f t="shared" ca="1" si="1"/>
        <v>36</v>
      </c>
      <c r="E7">
        <f t="shared" ca="1" si="2"/>
        <v>9</v>
      </c>
    </row>
    <row r="8" spans="3:5" x14ac:dyDescent="0.25">
      <c r="C8">
        <f t="shared" ca="1" si="0"/>
        <v>9</v>
      </c>
      <c r="D8">
        <f t="shared" ca="1" si="1"/>
        <v>21</v>
      </c>
      <c r="E8">
        <f t="shared" ca="1" si="2"/>
        <v>13</v>
      </c>
    </row>
    <row r="9" spans="3:5" x14ac:dyDescent="0.25">
      <c r="C9">
        <f t="shared" ca="1" si="0"/>
        <v>5</v>
      </c>
      <c r="D9">
        <f t="shared" ca="1" si="1"/>
        <v>62</v>
      </c>
      <c r="E9">
        <f t="shared" ca="1" si="2"/>
        <v>4</v>
      </c>
    </row>
    <row r="10" spans="3:5" x14ac:dyDescent="0.25">
      <c r="C10">
        <f t="shared" ca="1" si="0"/>
        <v>9</v>
      </c>
      <c r="D10">
        <f t="shared" ca="1" si="1"/>
        <v>32</v>
      </c>
      <c r="E10">
        <f t="shared" ca="1" si="2"/>
        <v>11</v>
      </c>
    </row>
    <row r="11" spans="3:5" x14ac:dyDescent="0.25">
      <c r="D11">
        <f t="shared" ca="1" si="1"/>
        <v>9</v>
      </c>
      <c r="E11">
        <f t="shared" ca="1" si="2"/>
        <v>11</v>
      </c>
    </row>
    <row r="12" spans="3:5" x14ac:dyDescent="0.25">
      <c r="D12">
        <f t="shared" ca="1" si="1"/>
        <v>46</v>
      </c>
      <c r="E12">
        <f t="shared" ca="1" si="2"/>
        <v>14</v>
      </c>
    </row>
    <row r="13" spans="3:5" x14ac:dyDescent="0.25">
      <c r="D13">
        <f t="shared" ca="1" si="1"/>
        <v>78</v>
      </c>
      <c r="E13">
        <f t="shared" ca="1" si="2"/>
        <v>8</v>
      </c>
    </row>
    <row r="14" spans="3:5" x14ac:dyDescent="0.25">
      <c r="D14">
        <f t="shared" ca="1" si="1"/>
        <v>18</v>
      </c>
      <c r="E14">
        <f t="shared" ca="1" si="2"/>
        <v>5</v>
      </c>
    </row>
    <row r="15" spans="3:5" x14ac:dyDescent="0.25">
      <c r="D15">
        <f t="shared" ca="1" si="1"/>
        <v>85</v>
      </c>
      <c r="E15">
        <f t="shared" ca="1" si="2"/>
        <v>1</v>
      </c>
    </row>
    <row r="16" spans="3:5" x14ac:dyDescent="0.25">
      <c r="E16">
        <f t="shared" ca="1" si="2"/>
        <v>19</v>
      </c>
    </row>
    <row r="17" spans="5:5" x14ac:dyDescent="0.25">
      <c r="E17">
        <f t="shared" ca="1" si="2"/>
        <v>16</v>
      </c>
    </row>
    <row r="18" spans="5:5" x14ac:dyDescent="0.25">
      <c r="E18">
        <f t="shared" ca="1" si="2"/>
        <v>11</v>
      </c>
    </row>
    <row r="19" spans="5:5" x14ac:dyDescent="0.25">
      <c r="E19">
        <f t="shared" ca="1" si="2"/>
        <v>15</v>
      </c>
    </row>
    <row r="20" spans="5:5" x14ac:dyDescent="0.25">
      <c r="E20">
        <f t="shared" ca="1" si="2"/>
        <v>14</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EB049-4BC6-4775-B721-121F70632A89}">
  <dimension ref="A1:J25"/>
  <sheetViews>
    <sheetView workbookViewId="0">
      <selection activeCell="D7" sqref="D7"/>
    </sheetView>
  </sheetViews>
  <sheetFormatPr defaultRowHeight="15" x14ac:dyDescent="0.25"/>
  <cols>
    <col min="1" max="1" width="12.140625" bestFit="1" customWidth="1"/>
    <col min="2" max="2" width="26.140625" customWidth="1"/>
    <col min="3" max="3" width="18.42578125" customWidth="1"/>
    <col min="5" max="5" width="13.140625" bestFit="1" customWidth="1"/>
    <col min="6" max="6" width="15.85546875" bestFit="1" customWidth="1"/>
    <col min="7" max="8" width="3" bestFit="1" customWidth="1"/>
    <col min="9" max="9" width="7.7109375" bestFit="1" customWidth="1"/>
    <col min="10" max="10" width="5.5703125" bestFit="1" customWidth="1"/>
    <col min="11" max="13" width="3" bestFit="1" customWidth="1"/>
    <col min="14" max="32" width="4" bestFit="1" customWidth="1"/>
    <col min="33" max="33" width="11.28515625" bestFit="1" customWidth="1"/>
  </cols>
  <sheetData>
    <row r="1" spans="1:10" x14ac:dyDescent="0.25">
      <c r="A1" s="1" t="s">
        <v>104</v>
      </c>
      <c r="B1" t="s">
        <v>106</v>
      </c>
    </row>
    <row r="2" spans="1:10" x14ac:dyDescent="0.25">
      <c r="A2" s="2" t="s">
        <v>107</v>
      </c>
      <c r="B2">
        <v>12</v>
      </c>
      <c r="I2" s="2" t="s">
        <v>107</v>
      </c>
      <c r="J2" s="3">
        <v>12</v>
      </c>
    </row>
    <row r="3" spans="1:10" x14ac:dyDescent="0.25">
      <c r="A3" s="2" t="s">
        <v>108</v>
      </c>
      <c r="B3">
        <v>5</v>
      </c>
      <c r="I3" s="2" t="s">
        <v>108</v>
      </c>
      <c r="J3" s="3">
        <v>5</v>
      </c>
    </row>
    <row r="4" spans="1:10" x14ac:dyDescent="0.25">
      <c r="A4" s="2" t="s">
        <v>109</v>
      </c>
      <c r="B4">
        <v>12</v>
      </c>
      <c r="I4" s="2" t="s">
        <v>109</v>
      </c>
      <c r="J4" s="3">
        <v>12</v>
      </c>
    </row>
    <row r="5" spans="1:10" x14ac:dyDescent="0.25">
      <c r="A5" s="2" t="s">
        <v>110</v>
      </c>
      <c r="B5">
        <v>17</v>
      </c>
      <c r="I5" s="2" t="s">
        <v>110</v>
      </c>
      <c r="J5" s="3">
        <v>17</v>
      </c>
    </row>
    <row r="6" spans="1:10" x14ac:dyDescent="0.25">
      <c r="A6" s="2" t="s">
        <v>111</v>
      </c>
      <c r="B6">
        <v>21</v>
      </c>
      <c r="I6" s="2" t="s">
        <v>111</v>
      </c>
      <c r="J6" s="3">
        <v>21</v>
      </c>
    </row>
    <row r="7" spans="1:10" x14ac:dyDescent="0.25">
      <c r="A7" s="2" t="s">
        <v>112</v>
      </c>
      <c r="B7">
        <v>9</v>
      </c>
      <c r="I7" s="2" t="s">
        <v>112</v>
      </c>
      <c r="J7" s="3">
        <v>9</v>
      </c>
    </row>
    <row r="8" spans="1:10" x14ac:dyDescent="0.25">
      <c r="A8" s="2" t="s">
        <v>113</v>
      </c>
      <c r="B8">
        <v>1</v>
      </c>
      <c r="I8" s="2" t="s">
        <v>113</v>
      </c>
      <c r="J8" s="3">
        <v>1</v>
      </c>
    </row>
    <row r="9" spans="1:10" x14ac:dyDescent="0.25">
      <c r="A9" s="2" t="s">
        <v>105</v>
      </c>
      <c r="B9">
        <v>77</v>
      </c>
    </row>
    <row r="16" spans="1:10" x14ac:dyDescent="0.25">
      <c r="A16" t="s">
        <v>129</v>
      </c>
    </row>
    <row r="25" spans="3:3" x14ac:dyDescent="0.25">
      <c r="C25" t="s">
        <v>7</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D1425-2F59-4D01-8899-499ADCA6681F}">
  <dimension ref="A1:B5"/>
  <sheetViews>
    <sheetView zoomScale="79" workbookViewId="0">
      <selection activeCell="I37" sqref="I37"/>
    </sheetView>
  </sheetViews>
  <sheetFormatPr defaultRowHeight="15" x14ac:dyDescent="0.25"/>
  <cols>
    <col min="1" max="1" width="14.28515625" bestFit="1" customWidth="1"/>
    <col min="2" max="2" width="17" bestFit="1" customWidth="1"/>
  </cols>
  <sheetData>
    <row r="1" spans="1:2" x14ac:dyDescent="0.25">
      <c r="A1" s="1" t="s">
        <v>104</v>
      </c>
      <c r="B1" t="s">
        <v>127</v>
      </c>
    </row>
    <row r="2" spans="1:2" x14ac:dyDescent="0.25">
      <c r="A2" s="7" t="s">
        <v>26</v>
      </c>
      <c r="B2" s="8">
        <v>0.25974025974025972</v>
      </c>
    </row>
    <row r="3" spans="1:2" x14ac:dyDescent="0.25">
      <c r="A3" s="7" t="s">
        <v>29</v>
      </c>
      <c r="B3" s="8">
        <v>0.27272727272727271</v>
      </c>
    </row>
    <row r="4" spans="1:2" x14ac:dyDescent="0.25">
      <c r="A4" s="7" t="s">
        <v>15</v>
      </c>
      <c r="B4" s="8">
        <v>0.46753246753246752</v>
      </c>
    </row>
    <row r="5" spans="1:2" x14ac:dyDescent="0.25">
      <c r="A5" s="7" t="s">
        <v>105</v>
      </c>
      <c r="B5"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A24FF-DF18-474E-95BC-67D719EDC524}">
  <dimension ref="A1:B15"/>
  <sheetViews>
    <sheetView workbookViewId="0">
      <selection activeCell="C8" sqref="C8"/>
    </sheetView>
  </sheetViews>
  <sheetFormatPr defaultRowHeight="15" x14ac:dyDescent="0.25"/>
  <cols>
    <col min="1" max="1" width="18.140625" bestFit="1" customWidth="1"/>
  </cols>
  <sheetData>
    <row r="1" spans="1:2" x14ac:dyDescent="0.25">
      <c r="A1" s="6" t="s">
        <v>9</v>
      </c>
      <c r="B1" s="6"/>
    </row>
    <row r="2" spans="1:2" x14ac:dyDescent="0.25">
      <c r="A2" s="4"/>
      <c r="B2" s="4"/>
    </row>
    <row r="3" spans="1:2" x14ac:dyDescent="0.25">
      <c r="A3" s="4" t="s">
        <v>114</v>
      </c>
      <c r="B3" s="4">
        <v>14.802631578947368</v>
      </c>
    </row>
    <row r="4" spans="1:2" x14ac:dyDescent="0.25">
      <c r="A4" s="4" t="s">
        <v>115</v>
      </c>
      <c r="B4" s="4">
        <v>0.44820097968457434</v>
      </c>
    </row>
    <row r="5" spans="1:2" x14ac:dyDescent="0.25">
      <c r="A5" s="4" t="s">
        <v>116</v>
      </c>
      <c r="B5" s="4">
        <v>14.5</v>
      </c>
    </row>
    <row r="6" spans="1:2" x14ac:dyDescent="0.25">
      <c r="A6" s="4" t="s">
        <v>117</v>
      </c>
      <c r="B6" s="4">
        <v>15</v>
      </c>
    </row>
    <row r="7" spans="1:2" x14ac:dyDescent="0.25">
      <c r="A7" s="4" t="s">
        <v>118</v>
      </c>
      <c r="B7" s="4">
        <v>3.9073255536819724</v>
      </c>
    </row>
    <row r="8" spans="1:2" x14ac:dyDescent="0.25">
      <c r="A8" s="4" t="s">
        <v>119</v>
      </c>
      <c r="B8" s="4">
        <v>15.267192982456132</v>
      </c>
    </row>
    <row r="9" spans="1:2" x14ac:dyDescent="0.25">
      <c r="A9" s="4" t="s">
        <v>120</v>
      </c>
      <c r="B9" s="4">
        <v>-0.33723721198037415</v>
      </c>
    </row>
    <row r="10" spans="1:2" x14ac:dyDescent="0.25">
      <c r="A10" s="4" t="s">
        <v>121</v>
      </c>
      <c r="B10" s="4">
        <v>0.11272588135659993</v>
      </c>
    </row>
    <row r="11" spans="1:2" x14ac:dyDescent="0.25">
      <c r="A11" s="4" t="s">
        <v>122</v>
      </c>
      <c r="B11" s="4">
        <v>18</v>
      </c>
    </row>
    <row r="12" spans="1:2" x14ac:dyDescent="0.25">
      <c r="A12" s="4" t="s">
        <v>123</v>
      </c>
      <c r="B12" s="4">
        <v>5</v>
      </c>
    </row>
    <row r="13" spans="1:2" x14ac:dyDescent="0.25">
      <c r="A13" s="4" t="s">
        <v>124</v>
      </c>
      <c r="B13" s="4">
        <v>23</v>
      </c>
    </row>
    <row r="14" spans="1:2" x14ac:dyDescent="0.25">
      <c r="A14" s="4" t="s">
        <v>125</v>
      </c>
      <c r="B14" s="4">
        <v>1125</v>
      </c>
    </row>
    <row r="15" spans="1:2" ht="15.75" thickBot="1" x14ac:dyDescent="0.3">
      <c r="A15" s="5" t="s">
        <v>126</v>
      </c>
      <c r="B15" s="5">
        <v>76</v>
      </c>
    </row>
  </sheetData>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73ADA-70E1-43B4-96DA-F786BCB572ED}">
  <dimension ref="A6"/>
  <sheetViews>
    <sheetView workbookViewId="0">
      <selection activeCell="D26" sqref="D26"/>
    </sheetView>
  </sheetViews>
  <sheetFormatPr defaultRowHeight="15" x14ac:dyDescent="0.25"/>
  <sheetData>
    <row r="6" spans="1:1" x14ac:dyDescent="0.25">
      <c r="A6" t="s">
        <v>128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NotebookType xmlns="ea09d505-438d-4d09-9c5a-b849def5284c" xsi:nil="true"/>
    <Student_Groups xmlns="ea09d505-438d-4d09-9c5a-b849def5284c">
      <UserInfo>
        <DisplayName/>
        <AccountId xsi:nil="true"/>
        <AccountType/>
      </UserInfo>
    </Student_Groups>
    <AppVersion xmlns="ea09d505-438d-4d09-9c5a-b849def5284c" xsi:nil="true"/>
    <LMS_Mappings xmlns="ea09d505-438d-4d09-9c5a-b849def5284c" xsi:nil="true"/>
    <Owner xmlns="ea09d505-438d-4d09-9c5a-b849def5284c">
      <UserInfo>
        <DisplayName/>
        <AccountId xsi:nil="true"/>
        <AccountType/>
      </UserInfo>
    </Owner>
    <Students xmlns="ea09d505-438d-4d09-9c5a-b849def5284c">
      <UserInfo>
        <DisplayName/>
        <AccountId xsi:nil="true"/>
        <AccountType/>
      </UserInfo>
    </Students>
    <Math_Settings xmlns="ea09d505-438d-4d09-9c5a-b849def5284c" xsi:nil="true"/>
    <DefaultSectionNames xmlns="ea09d505-438d-4d09-9c5a-b849def5284c" xsi:nil="true"/>
    <FolderType xmlns="ea09d505-438d-4d09-9c5a-b849def5284c" xsi:nil="true"/>
    <Templates xmlns="ea09d505-438d-4d09-9c5a-b849def5284c" xsi:nil="true"/>
    <Has_Teacher_Only_SectionGroup xmlns="ea09d505-438d-4d09-9c5a-b849def5284c" xsi:nil="true"/>
    <Members xmlns="ea09d505-438d-4d09-9c5a-b849def5284c">
      <UserInfo>
        <DisplayName/>
        <AccountId xsi:nil="true"/>
        <AccountType/>
      </UserInfo>
    </Members>
    <Is_Collaboration_Space_Locked xmlns="ea09d505-438d-4d09-9c5a-b849def5284c" xsi:nil="true"/>
    <Invited_Teachers xmlns="ea09d505-438d-4d09-9c5a-b849def5284c" xsi:nil="true"/>
    <Invited_Students xmlns="ea09d505-438d-4d09-9c5a-b849def5284c" xsi:nil="true"/>
    <IsNotebookLocked xmlns="ea09d505-438d-4d09-9c5a-b849def5284c" xsi:nil="true"/>
    <Teachers xmlns="ea09d505-438d-4d09-9c5a-b849def5284c">
      <UserInfo>
        <DisplayName/>
        <AccountId xsi:nil="true"/>
        <AccountType/>
      </UserInfo>
    </Teachers>
    <Leaders xmlns="ea09d505-438d-4d09-9c5a-b849def5284c">
      <UserInfo>
        <DisplayName/>
        <AccountId xsi:nil="true"/>
        <AccountType/>
      </UserInfo>
    </Leaders>
    <Member_Groups xmlns="ea09d505-438d-4d09-9c5a-b849def5284c">
      <UserInfo>
        <DisplayName/>
        <AccountId xsi:nil="true"/>
        <AccountType/>
      </UserInfo>
    </Member_Groups>
    <Has_Leaders_Only_SectionGroup xmlns="ea09d505-438d-4d09-9c5a-b849def5284c" xsi:nil="true"/>
    <Invited_Members xmlns="ea09d505-438d-4d09-9c5a-b849def5284c" xsi:nil="true"/>
    <TeamsChannelId xmlns="ea09d505-438d-4d09-9c5a-b849def5284c" xsi:nil="true"/>
    <Invited_Leaders xmlns="ea09d505-438d-4d09-9c5a-b849def5284c" xsi:nil="true"/>
    <CultureName xmlns="ea09d505-438d-4d09-9c5a-b849def5284c" xsi:nil="true"/>
    <Distribution_Groups xmlns="ea09d505-438d-4d09-9c5a-b849def5284c" xsi:nil="true"/>
    <Self_Registration_Enabled xmlns="ea09d505-438d-4d09-9c5a-b849def5284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E47942ECF34554784555DD2E74409C9" ma:contentTypeVersion="39" ma:contentTypeDescription="Create a new document." ma:contentTypeScope="" ma:versionID="d834431926e4d07b5cdb4633e04e5096">
  <xsd:schema xmlns:xsd="http://www.w3.org/2001/XMLSchema" xmlns:xs="http://www.w3.org/2001/XMLSchema" xmlns:p="http://schemas.microsoft.com/office/2006/metadata/properties" xmlns:ns3="ea09d505-438d-4d09-9c5a-b849def5284c" xmlns:ns4="4d6a2e08-aa6c-40f1-a7b6-2a604f7a7244" targetNamespace="http://schemas.microsoft.com/office/2006/metadata/properties" ma:root="true" ma:fieldsID="72206411a4dc5fadaf67f9c1df9633ae" ns3:_="" ns4:_="">
    <xsd:import namespace="ea09d505-438d-4d09-9c5a-b849def5284c"/>
    <xsd:import namespace="4d6a2e08-aa6c-40f1-a7b6-2a604f7a724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DefaultSectionNames" minOccurs="0"/>
                <xsd:element ref="ns3:Templates"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element ref="ns3:MediaServiceEventHashCode" minOccurs="0"/>
                <xsd:element ref="ns3:MediaServiceGenerationTime" minOccurs="0"/>
                <xsd:element ref="ns3:Math_Settings" minOccurs="0"/>
                <xsd:element ref="ns3:Leaders" minOccurs="0"/>
                <xsd:element ref="ns3:Members" minOccurs="0"/>
                <xsd:element ref="ns3:Member_Groups" minOccurs="0"/>
                <xsd:element ref="ns3:Distribution_Groups" minOccurs="0"/>
                <xsd:element ref="ns3:LMS_Mappings" minOccurs="0"/>
                <xsd:element ref="ns3:Invited_Leaders" minOccurs="0"/>
                <xsd:element ref="ns3:Invited_Members" minOccurs="0"/>
                <xsd:element ref="ns3:Has_Leaders_Only_SectionGroup"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09d505-438d-4d09-9c5a-b849def528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NotebookType" ma:index="16" nillable="true" ma:displayName="Notebook Type" ma:internalName="NotebookType">
      <xsd:simpleType>
        <xsd:restriction base="dms:Text"/>
      </xsd:simpleType>
    </xsd:element>
    <xsd:element name="FolderType" ma:index="17" nillable="true" ma:displayName="Folder Type" ma:internalName="FolderType">
      <xsd:simpleType>
        <xsd:restriction base="dms:Text"/>
      </xsd:simpleType>
    </xsd:element>
    <xsd:element name="CultureName" ma:index="18" nillable="true" ma:displayName="Culture Name" ma:internalName="CultureName">
      <xsd:simpleType>
        <xsd:restriction base="dms:Text"/>
      </xsd:simpleType>
    </xsd:element>
    <xsd:element name="AppVersion" ma:index="19" nillable="true" ma:displayName="App Version" ma:internalName="AppVersion">
      <xsd:simpleType>
        <xsd:restriction base="dms:Text"/>
      </xsd:simpleType>
    </xsd:element>
    <xsd:element name="TeamsChannelId" ma:index="20" nillable="true" ma:displayName="Teams Channel Id" ma:internalName="TeamsChannelId">
      <xsd:simpleType>
        <xsd:restriction base="dms:Text"/>
      </xsd:simpleType>
    </xsd:element>
    <xsd:element name="Owner" ma:index="21"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22" nillable="true" ma:displayName="Default Section Names" ma:internalName="DefaultSectionNames">
      <xsd:simpleType>
        <xsd:restriction base="dms:Note">
          <xsd:maxLength value="255"/>
        </xsd:restriction>
      </xsd:simpleType>
    </xsd:element>
    <xsd:element name="Templates" ma:index="23" nillable="true" ma:displayName="Templates" ma:internalName="Templates">
      <xsd:simpleType>
        <xsd:restriction base="dms:Note">
          <xsd:maxLength value="255"/>
        </xsd:restriction>
      </xsd:simpleType>
    </xsd:element>
    <xsd:element name="Teachers" ma:index="24"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25"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26"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27" nillable="true" ma:displayName="Invited Teachers" ma:internalName="Invited_Teachers">
      <xsd:simpleType>
        <xsd:restriction base="dms:Note">
          <xsd:maxLength value="255"/>
        </xsd:restriction>
      </xsd:simpleType>
    </xsd:element>
    <xsd:element name="Invited_Students" ma:index="28" nillable="true" ma:displayName="Invited Students" ma:internalName="Invited_Students">
      <xsd:simpleType>
        <xsd:restriction base="dms:Note">
          <xsd:maxLength value="255"/>
        </xsd:restriction>
      </xsd:simpleType>
    </xsd:element>
    <xsd:element name="Self_Registration_Enabled" ma:index="29" nillable="true" ma:displayName="Self Registration Enabled" ma:internalName="Self_Registration_Enabled">
      <xsd:simpleType>
        <xsd:restriction base="dms:Boolean"/>
      </xsd:simpleType>
    </xsd:element>
    <xsd:element name="Has_Teacher_Only_SectionGroup" ma:index="30" nillable="true" ma:displayName="Has Teacher Only SectionGroup" ma:internalName="Has_Teacher_Only_SectionGroup">
      <xsd:simpleType>
        <xsd:restriction base="dms:Boolean"/>
      </xsd:simpleType>
    </xsd:element>
    <xsd:element name="Is_Collaboration_Space_Locked" ma:index="31" nillable="true" ma:displayName="Is Collaboration Space Locked" ma:internalName="Is_Collaboration_Space_Locked">
      <xsd:simpleType>
        <xsd:restriction base="dms:Boolean"/>
      </xsd:simpleType>
    </xsd:element>
    <xsd:element name="IsNotebookLocked" ma:index="32" nillable="true" ma:displayName="Is Notebook Locked" ma:internalName="IsNotebookLocked">
      <xsd:simpleType>
        <xsd:restriction base="dms:Boolean"/>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ath_Settings" ma:index="35" nillable="true" ma:displayName="Math Settings" ma:internalName="Math_Settings">
      <xsd:simpleType>
        <xsd:restriction base="dms:Text"/>
      </xsd:simpleType>
    </xsd:element>
    <xsd:element name="Leaders" ma:index="36" nillable="true" ma:displayName="Leaders" ma:internalName="Lead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mbers" ma:index="37" nillable="true" ma:displayName="Members" ma:internalName="Memb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mber_Groups" ma:index="38" nillable="true" ma:displayName="Member Groups" ma:internalName="Member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9" nillable="true" ma:displayName="Distribution Groups" ma:internalName="Distribution_Groups">
      <xsd:simpleType>
        <xsd:restriction base="dms:Note">
          <xsd:maxLength value="255"/>
        </xsd:restriction>
      </xsd:simpleType>
    </xsd:element>
    <xsd:element name="LMS_Mappings" ma:index="40" nillable="true" ma:displayName="LMS Mappings" ma:internalName="LMS_Mappings">
      <xsd:simpleType>
        <xsd:restriction base="dms:Note">
          <xsd:maxLength value="255"/>
        </xsd:restriction>
      </xsd:simpleType>
    </xsd:element>
    <xsd:element name="Invited_Leaders" ma:index="41" nillable="true" ma:displayName="Invited Leaders" ma:internalName="Invited_Leaders">
      <xsd:simpleType>
        <xsd:restriction base="dms:Note">
          <xsd:maxLength value="255"/>
        </xsd:restriction>
      </xsd:simpleType>
    </xsd:element>
    <xsd:element name="Invited_Members" ma:index="42" nillable="true" ma:displayName="Invited Members" ma:internalName="Invited_Members">
      <xsd:simpleType>
        <xsd:restriction base="dms:Note">
          <xsd:maxLength value="255"/>
        </xsd:restriction>
      </xsd:simpleType>
    </xsd:element>
    <xsd:element name="Has_Leaders_Only_SectionGroup" ma:index="43" nillable="true" ma:displayName="Has Leaders Only SectionGroup" ma:internalName="Has_Leaders_Only_SectionGroup">
      <xsd:simpleType>
        <xsd:restriction base="dms:Boolean"/>
      </xsd:simpleType>
    </xsd:element>
    <xsd:element name="MediaServiceAutoKeyPoints" ma:index="44" nillable="true" ma:displayName="MediaServiceAutoKeyPoints" ma:hidden="true" ma:internalName="MediaServiceAutoKeyPoints" ma:readOnly="true">
      <xsd:simpleType>
        <xsd:restriction base="dms:Note"/>
      </xsd:simpleType>
    </xsd:element>
    <xsd:element name="MediaServiceKeyPoints" ma:index="45" nillable="true" ma:displayName="KeyPoints" ma:internalName="MediaServiceKeyPoints" ma:readOnly="true">
      <xsd:simpleType>
        <xsd:restriction base="dms:Note">
          <xsd:maxLength value="255"/>
        </xsd:restriction>
      </xsd:simpleType>
    </xsd:element>
    <xsd:element name="MediaServiceLocation" ma:index="4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6a2e08-aa6c-40f1-a7b6-2a604f7a724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52439D-E73E-41BF-8FAC-B37BB1204AD4}">
  <ds:schemaRefs>
    <ds:schemaRef ds:uri="http://schemas.microsoft.com/office/2006/metadata/properties"/>
    <ds:schemaRef ds:uri="http://schemas.microsoft.com/office/infopath/2007/PartnerControls"/>
    <ds:schemaRef ds:uri="ea09d505-438d-4d09-9c5a-b849def5284c"/>
  </ds:schemaRefs>
</ds:datastoreItem>
</file>

<file path=customXml/itemProps2.xml><?xml version="1.0" encoding="utf-8"?>
<ds:datastoreItem xmlns:ds="http://schemas.openxmlformats.org/officeDocument/2006/customXml" ds:itemID="{9814C731-BFCD-45D5-AD2F-D7F19913B2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09d505-438d-4d09-9c5a-b849def5284c"/>
    <ds:schemaRef ds:uri="4d6a2e08-aa6c-40f1-a7b6-2a604f7a72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FA5B12-532D-4789-A7E2-BD5C05DC27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Data Sets</vt:lpstr>
      <vt:lpstr>1. Rand# (Ch.1) </vt:lpstr>
      <vt:lpstr>2. Quant Data (Ch.2)</vt:lpstr>
      <vt:lpstr>3. Qual Data (Ch.2)</vt:lpstr>
      <vt:lpstr>4. Sum Stats (Ch.3)</vt:lpstr>
      <vt:lpstr>5. Box Plot (Ch.3)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 Widmer</dc:creator>
  <cp:lastModifiedBy>Timothy Jelinek</cp:lastModifiedBy>
  <cp:lastPrinted>2023-12-18T02:05:35Z</cp:lastPrinted>
  <dcterms:created xsi:type="dcterms:W3CDTF">2018-03-23T14:57:58Z</dcterms:created>
  <dcterms:modified xsi:type="dcterms:W3CDTF">2023-12-18T04:34:23Z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0x0101009E47942ECF34554784555DD2E74409C9</vt:lpwstr>
  </property>
</Properties>
</file>