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8779\Desktop\BA\"/>
    </mc:Choice>
  </mc:AlternateContent>
  <xr:revisionPtr revIDLastSave="0" documentId="13_ncr:1_{A973221C-7425-45CB-8264-8CC0BA13047B}" xr6:coauthVersionLast="47" xr6:coauthVersionMax="47" xr10:uidLastSave="{00000000-0000-0000-0000-000000000000}"/>
  <bookViews>
    <workbookView xWindow="-108" yWindow="-108" windowWidth="23256" windowHeight="12456" activeTab="5" xr2:uid="{CB1550E5-2BD7-44AB-A7C8-B9D17D87B044}"/>
  </bookViews>
  <sheets>
    <sheet name="avgOpenAI" sheetId="13" r:id="rId1"/>
    <sheet name="avgGemini" sheetId="14" r:id="rId2"/>
    <sheet name="avgClaude" sheetId="15" r:id="rId3"/>
    <sheet name="OpenAI" sheetId="10" r:id="rId4"/>
    <sheet name="Gemini" sheetId="11" r:id="rId5"/>
    <sheet name="Claud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1" l="1"/>
  <c r="A22" i="11"/>
  <c r="A15" i="11"/>
  <c r="A8" i="11"/>
  <c r="A39" i="10"/>
  <c r="A13" i="10"/>
  <c r="A10" i="12"/>
  <c r="A13" i="11"/>
  <c r="A11" i="11"/>
  <c r="H3" i="14"/>
  <c r="G3" i="14"/>
  <c r="F3" i="14"/>
  <c r="B3" i="14"/>
  <c r="A3" i="14"/>
  <c r="H3" i="13"/>
  <c r="G3" i="13"/>
  <c r="F3" i="13"/>
  <c r="B3" i="13"/>
  <c r="A3" i="13"/>
  <c r="H3" i="15"/>
  <c r="G3" i="15"/>
  <c r="F3" i="15"/>
  <c r="B3" i="15"/>
  <c r="A3" i="15"/>
  <c r="A47" i="12"/>
  <c r="A32" i="12"/>
  <c r="A17" i="12"/>
  <c r="A45" i="12"/>
  <c r="A31" i="12"/>
  <c r="A16" i="12"/>
  <c r="A15" i="12"/>
  <c r="A29" i="12"/>
  <c r="A14" i="12"/>
  <c r="A41" i="12"/>
  <c r="A26" i="12"/>
  <c r="A11" i="12"/>
  <c r="A40" i="12"/>
  <c r="A39" i="12"/>
  <c r="A25" i="12"/>
  <c r="A24" i="12"/>
  <c r="A9" i="12"/>
  <c r="A23" i="12"/>
  <c r="A8" i="12"/>
  <c r="A7" i="12"/>
  <c r="A36" i="12"/>
  <c r="A35" i="12"/>
  <c r="A21" i="12"/>
  <c r="A20" i="12"/>
  <c r="A6" i="12"/>
  <c r="A5" i="12"/>
  <c r="A34" i="12"/>
  <c r="A33" i="12"/>
  <c r="A19" i="12"/>
  <c r="A18" i="12"/>
  <c r="A4" i="12"/>
  <c r="A3" i="12"/>
  <c r="A32" i="11"/>
  <c r="A17" i="11"/>
  <c r="A45" i="11"/>
  <c r="A31" i="11"/>
  <c r="A16" i="11"/>
  <c r="A29" i="11"/>
  <c r="A14" i="11"/>
  <c r="A26" i="11"/>
  <c r="A40" i="11"/>
  <c r="A39" i="11"/>
  <c r="A25" i="11"/>
  <c r="A24" i="11"/>
  <c r="A10" i="11"/>
  <c r="A9" i="11"/>
  <c r="A38" i="11"/>
  <c r="A37" i="11"/>
  <c r="A7" i="11"/>
  <c r="A36" i="11"/>
  <c r="A35" i="11"/>
  <c r="A21" i="11"/>
  <c r="A20" i="11"/>
  <c r="A6" i="11"/>
  <c r="A5" i="11"/>
  <c r="A34" i="11"/>
  <c r="A33" i="11"/>
  <c r="A19" i="11"/>
  <c r="A18" i="11"/>
  <c r="A4" i="11"/>
  <c r="A3" i="11"/>
  <c r="A47" i="10"/>
  <c r="A32" i="10"/>
  <c r="A17" i="10"/>
  <c r="A46" i="10"/>
  <c r="A31" i="10"/>
  <c r="A16" i="10"/>
  <c r="A43" i="10"/>
  <c r="A29" i="10"/>
  <c r="A28" i="10"/>
  <c r="A14" i="10"/>
  <c r="A26" i="10"/>
  <c r="A12" i="10"/>
  <c r="A11" i="10"/>
  <c r="A25" i="10"/>
  <c r="A24" i="10"/>
  <c r="A10" i="10"/>
  <c r="A9" i="10"/>
  <c r="A23" i="10"/>
  <c r="A22" i="10"/>
  <c r="A8" i="10"/>
  <c r="A7" i="10"/>
  <c r="A35" i="10"/>
  <c r="A20" i="10"/>
  <c r="A6" i="10"/>
  <c r="A19" i="10"/>
</calcChain>
</file>

<file path=xl/sharedStrings.xml><?xml version="1.0" encoding="utf-8"?>
<sst xmlns="http://schemas.openxmlformats.org/spreadsheetml/2006/main" count="630" uniqueCount="15">
  <si>
    <t>high</t>
  </si>
  <si>
    <t>Time</t>
  </si>
  <si>
    <t>Model errors</t>
  </si>
  <si>
    <t>medium</t>
  </si>
  <si>
    <t>low</t>
  </si>
  <si>
    <t>OpenAI o3</t>
  </si>
  <si>
    <t xml:space="preserve">Claude 3.5 Sonnet </t>
  </si>
  <si>
    <t xml:space="preserve">Google Gemini 2.0 Flash </t>
  </si>
  <si>
    <t>Passed</t>
  </si>
  <si>
    <t>Coverage%</t>
  </si>
  <si>
    <t>Model</t>
  </si>
  <si>
    <t>Number of Prompts</t>
  </si>
  <si>
    <t>Level of detail</t>
  </si>
  <si>
    <t>Quality of the prompt</t>
  </si>
  <si>
    <t>Level of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</si>
</sst>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rial"/>
      <family val="2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6" fillId="0" borderId="0" xfId="0" applyFont="1"/>
    <xf numFmtId="9" fontId="6" fillId="0" borderId="0" xfId="0" applyNumberFormat="1" applyFont="1"/>
    <xf numFmtId="10" fontId="4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8805-DF7A-4EF3-965A-689EA419A560}">
  <dimension ref="A1:I5"/>
  <sheetViews>
    <sheetView workbookViewId="0">
      <selection activeCell="G22" sqref="G22"/>
    </sheetView>
  </sheetViews>
  <sheetFormatPr defaultColWidth="11.5546875" defaultRowHeight="14.4" x14ac:dyDescent="0.3"/>
  <sheetData>
    <row r="1" spans="1:9" ht="15" thickBot="1" x14ac:dyDescent="0.35"/>
    <row r="2" spans="1:9" ht="30.6" thickBot="1" x14ac:dyDescent="0.35">
      <c r="A2" s="1" t="s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</v>
      </c>
      <c r="G2" s="2" t="s">
        <v>8</v>
      </c>
      <c r="H2" s="2" t="s">
        <v>9</v>
      </c>
      <c r="I2" s="2" t="s">
        <v>10</v>
      </c>
    </row>
    <row r="3" spans="1:9" x14ac:dyDescent="0.3">
      <c r="A3" t="e">
        <f>AVERAGE(#REF!,#REF!,#REF!,#REF!,#REF!,#REF!,#REF!,#REF!,#REF!,#REF!,#REF!,#REF!,#REF!,#REF!,#REF!,#REF!,#REF!,#REF!,#REF!,#REF!,#REF!,#REF!,#REF!,#REF!,#REF!,#REF!,#REF!,#REF!,#REF!,#REF!)</f>
        <v>#REF!</v>
      </c>
      <c r="B3" t="e">
        <f>AVERAGE(#REF!,#REF!,#REF!,#REF!,#REF!,#REF!,#REF!,#REF!,#REF!,#REF!,#REF!,#REF!,#REF!,#REF!,#REF!,#REF!,#REF!,#REF!,#REF!,#REF!,#REF!,#REF!,#REF!,#REF!,#REF!,#REF!,#REF!,#REF!,#REF!,#REF!)</f>
        <v>#REF!</v>
      </c>
      <c r="C3" s="5" t="s">
        <v>0</v>
      </c>
      <c r="D3" s="5" t="s">
        <v>0</v>
      </c>
      <c r="E3" s="5" t="s">
        <v>0</v>
      </c>
      <c r="F3" t="e">
        <f>AVERAGE(#REF!,#REF!,#REF!,#REF!,#REF!,#REF!,#REF!,#REF!,#REF!,#REF!,#REF!,#REF!,#REF!,#REF!,#REF!,#REF!,#REF!,#REF!,#REF!,#REF!,#REF!,#REF!,#REF!,#REF!,#REF!,#REF!,#REF!,#REF!,#REF!,#REF!)</f>
        <v>#REF!</v>
      </c>
      <c r="G3" s="3" t="e">
        <f>AVERAGE(#REF!,#REF!,#REF!,#REF!,#REF!,#REF!,#REF!,#REF!,#REF!,#REF!,#REF!,#REF!,#REF!,#REF!,#REF!,#REF!,#REF!,#REF!,#REF!,#REF!,#REF!,#REF!,#REF!,#REF!,#REF!,#REF!,#REF!,#REF!,#REF!,#REF!)</f>
        <v>#REF!</v>
      </c>
      <c r="H3" s="3" t="e">
        <f>AVERAGE(#REF!,#REF!,#REF!,#REF!,#REF!,#REF!,#REF!,#REF!,#REF!,#REF!,#REF!,#REF!,#REF!,#REF!,#REF!,#REF!,#REF!,#REF!,#REF!,#REF!,#REF!,#REF!,#REF!,#REF!,#REF!,#REF!,#REF!,#REF!,#REF!,#REF!)</f>
        <v>#REF!</v>
      </c>
      <c r="I3" t="s">
        <v>5</v>
      </c>
    </row>
    <row r="4" spans="1:9" x14ac:dyDescent="0.3">
      <c r="A4">
        <v>0.32219999999999999</v>
      </c>
      <c r="B4">
        <v>5.133</v>
      </c>
      <c r="C4" s="5" t="s">
        <v>3</v>
      </c>
      <c r="D4" s="5" t="s">
        <v>3</v>
      </c>
      <c r="E4" s="5" t="s">
        <v>3</v>
      </c>
      <c r="F4">
        <v>0.46600000000000003</v>
      </c>
      <c r="G4" s="4">
        <v>0.73</v>
      </c>
      <c r="H4" s="4">
        <v>0.73</v>
      </c>
      <c r="I4" t="s">
        <v>5</v>
      </c>
    </row>
    <row r="5" spans="1:9" x14ac:dyDescent="0.3">
      <c r="A5">
        <v>0.36220000000000002</v>
      </c>
      <c r="B5">
        <v>5.4</v>
      </c>
      <c r="C5" s="5" t="s">
        <v>4</v>
      </c>
      <c r="D5" s="5" t="s">
        <v>4</v>
      </c>
      <c r="E5" s="5" t="s">
        <v>4</v>
      </c>
      <c r="F5">
        <v>0.1333</v>
      </c>
      <c r="G5" s="4">
        <v>0.53</v>
      </c>
      <c r="H5" s="4">
        <v>0.34</v>
      </c>
      <c r="I5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0CE1-8902-43C9-80A1-0C5116CA2EDA}">
  <dimension ref="A1:I5"/>
  <sheetViews>
    <sheetView workbookViewId="0">
      <selection activeCell="A2" sqref="A2:I2"/>
    </sheetView>
  </sheetViews>
  <sheetFormatPr defaultColWidth="11.5546875" defaultRowHeight="14.4" x14ac:dyDescent="0.3"/>
  <cols>
    <col min="9" max="9" width="21.88671875" customWidth="1"/>
  </cols>
  <sheetData>
    <row r="1" spans="1:9" ht="15" thickBot="1" x14ac:dyDescent="0.35"/>
    <row r="2" spans="1:9" ht="30.6" thickBot="1" x14ac:dyDescent="0.35">
      <c r="A2" s="1" t="s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</v>
      </c>
      <c r="G2" s="2" t="s">
        <v>8</v>
      </c>
      <c r="H2" s="2" t="s">
        <v>9</v>
      </c>
      <c r="I2" s="2" t="s">
        <v>10</v>
      </c>
    </row>
    <row r="3" spans="1:9" x14ac:dyDescent="0.3">
      <c r="A3" t="e">
        <f>AVERAGE(#REF!,#REF!,#REF!,#REF!,#REF!,#REF!,#REF!,#REF!,#REF!,#REF!,#REF!,#REF!,#REF!,#REF!,#REF!,#REF!,#REF!,#REF!,#REF!,#REF!,#REF!,#REF!,#REF!,#REF!,#REF!,#REF!,#REF!,#REF!,#REF!,#REF!)</f>
        <v>#REF!</v>
      </c>
      <c r="B3" t="e">
        <f>AVERAGE(#REF!,#REF!,#REF!,#REF!,#REF!,#REF!,#REF!,#REF!,#REF!,#REF!,#REF!,#REF!,#REF!,#REF!,#REF!,#REF!,#REF!,#REF!,#REF!,#REF!,#REF!,#REF!,#REF!,#REF!,#REF!,#REF!,#REF!,#REF!,#REF!,#REF!)</f>
        <v>#REF!</v>
      </c>
      <c r="C3" t="s">
        <v>0</v>
      </c>
      <c r="D3" t="s">
        <v>0</v>
      </c>
      <c r="E3" t="s">
        <v>0</v>
      </c>
      <c r="F3" t="e">
        <f>AVERAGE(#REF!,#REF!,#REF!,#REF!,#REF!,#REF!,#REF!,#REF!,#REF!,#REF!,#REF!,#REF!,#REF!,#REF!,#REF!,#REF!,#REF!,#REF!,#REF!,#REF!,#REF!,#REF!,#REF!,#REF!,#REF!,#REF!,#REF!,#REF!,#REF!,#REF!)</f>
        <v>#REF!</v>
      </c>
      <c r="G3" s="3" t="e">
        <f>AVERAGE(#REF!,#REF!,#REF!,#REF!,#REF!,#REF!,#REF!,#REF!,#REF!,#REF!,#REF!,#REF!,#REF!,#REF!,#REF!,#REF!,#REF!,#REF!,#REF!,#REF!,#REF!,#REF!,#REF!,#REF!,#REF!,#REF!,#REF!,#REF!,#REF!,#REF!)</f>
        <v>#REF!</v>
      </c>
      <c r="H3" s="3" t="e">
        <f>AVERAGE(#REF!,#REF!,#REF!,#REF!,#REF!,#REF!,#REF!,#REF!,#REF!,#REF!,#REF!,#REF!,#REF!,#REF!,#REF!,#REF!,#REF!,#REF!,#REF!,#REF!,#REF!,#REF!,#REF!,#REF!,#REF!,#REF!,#REF!,#REF!,#REF!,#REF!)</f>
        <v>#REF!</v>
      </c>
      <c r="I3" t="s">
        <v>7</v>
      </c>
    </row>
    <row r="4" spans="1:9" x14ac:dyDescent="0.3">
      <c r="A4">
        <v>0.2344</v>
      </c>
      <c r="B4">
        <v>4.5999999999999996</v>
      </c>
      <c r="C4" s="5" t="s">
        <v>3</v>
      </c>
      <c r="D4" s="5" t="s">
        <v>3</v>
      </c>
      <c r="E4" s="5" t="s">
        <v>3</v>
      </c>
      <c r="F4">
        <v>0.6</v>
      </c>
      <c r="G4" s="4">
        <v>0.8</v>
      </c>
      <c r="H4" s="4">
        <v>0.53</v>
      </c>
      <c r="I4" t="s">
        <v>7</v>
      </c>
    </row>
    <row r="5" spans="1:9" x14ac:dyDescent="0.3">
      <c r="A5">
        <v>0.27329999999999999</v>
      </c>
      <c r="B5">
        <v>5.4</v>
      </c>
      <c r="C5" s="5" t="s">
        <v>4</v>
      </c>
      <c r="D5" s="5" t="s">
        <v>4</v>
      </c>
      <c r="E5" s="5" t="s">
        <v>4</v>
      </c>
      <c r="F5">
        <v>0.46600000000000003</v>
      </c>
      <c r="G5" s="4">
        <v>0.67</v>
      </c>
      <c r="H5" s="4">
        <v>0.49</v>
      </c>
      <c r="I5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A52-7BA7-4E96-95A9-BBAA8A7DF49F}">
  <dimension ref="A1:I5"/>
  <sheetViews>
    <sheetView workbookViewId="0">
      <selection activeCell="A4" sqref="A4"/>
    </sheetView>
  </sheetViews>
  <sheetFormatPr defaultColWidth="11.5546875" defaultRowHeight="14.4" x14ac:dyDescent="0.3"/>
  <cols>
    <col min="9" max="9" width="17.44140625" customWidth="1"/>
  </cols>
  <sheetData>
    <row r="1" spans="1:9" ht="15" thickBot="1" x14ac:dyDescent="0.35"/>
    <row r="2" spans="1:9" ht="30.6" thickBot="1" x14ac:dyDescent="0.35">
      <c r="A2" s="1" t="s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</v>
      </c>
      <c r="G2" s="2" t="s">
        <v>8</v>
      </c>
      <c r="H2" s="2" t="s">
        <v>9</v>
      </c>
      <c r="I2" s="2" t="s">
        <v>10</v>
      </c>
    </row>
    <row r="3" spans="1:9" x14ac:dyDescent="0.3">
      <c r="A3" t="e">
        <f>AVERAGE(#REF!,#REF!,#REF!,#REF!,#REF!,#REF!,#REF!,#REF!,#REF!,#REF!,#REF!,#REF!,#REF!,#REF!,#REF!,#REF!,#REF!,#REF!,#REF!,#REF!,#REF!,#REF!,#REF!,#REF!,#REF!,#REF!,#REF!,#REF!,#REF!,#REF!)</f>
        <v>#REF!</v>
      </c>
      <c r="B3" t="e">
        <f>AVERAGE(#REF!,#REF!,#REF!,#REF!,#REF!,#REF!,#REF!,#REF!,#REF!,#REF!,#REF!,#REF!,#REF!,#REF!,#REF!,#REF!,#REF!,#REF!,#REF!,#REF!,#REF!,#REF!,#REF!,#REF!,#REF!,#REF!,#REF!,#REF!,#REF!,#REF!)</f>
        <v>#REF!</v>
      </c>
      <c r="C3" s="5" t="s">
        <v>0</v>
      </c>
      <c r="D3" s="5" t="s">
        <v>0</v>
      </c>
      <c r="E3" s="5" t="s">
        <v>0</v>
      </c>
      <c r="F3" t="e">
        <f>AVERAGE(#REF!,#REF!,#REF!,#REF!,#REF!,#REF!,#REF!,#REF!,#REF!,#REF!,#REF!,#REF!,#REF!,#REF!,#REF!,#REF!,#REF!,#REF!,#REF!,#REF!,#REF!,#REF!,#REF!,#REF!,#REF!,#REF!,#REF!,#REF!,#REF!,#REF!)</f>
        <v>#REF!</v>
      </c>
      <c r="G3" s="3" t="e">
        <f>AVERAGE(#REF!,#REF!,#REF!,#REF!,#REF!,#REF!,#REF!,#REF!,#REF!,#REF!,#REF!,#REF!,#REF!,#REF!,#REF!,#REF!,#REF!,#REF!,#REF!,#REF!,#REF!,#REF!,#REF!,#REF!,#REF!,#REF!,#REF!,#REF!,#REF!,#REF!)</f>
        <v>#REF!</v>
      </c>
      <c r="H3" s="3" t="e">
        <f>AVERAGE(#REF!,#REF!,#REF!,#REF!,#REF!,#REF!,#REF!,#REF!,#REF!,#REF!,#REF!,#REF!,#REF!,#REF!,#REF!,#REF!,#REF!,#REF!,#REF!,#REF!,#REF!,#REF!,#REF!,#REF!,#REF!,#REF!,#REF!,#REF!,#REF!,#REF!)</f>
        <v>#REF!</v>
      </c>
      <c r="I3" t="s">
        <v>6</v>
      </c>
    </row>
    <row r="4" spans="1:9" x14ac:dyDescent="0.3">
      <c r="A4">
        <v>0.22666</v>
      </c>
      <c r="B4">
        <v>3.9333</v>
      </c>
      <c r="C4" s="5" t="s">
        <v>3</v>
      </c>
      <c r="D4" s="5" t="s">
        <v>3</v>
      </c>
      <c r="E4" s="5" t="s">
        <v>3</v>
      </c>
      <c r="F4">
        <v>7.1400000000000005E-2</v>
      </c>
      <c r="G4" s="4">
        <v>0.8</v>
      </c>
      <c r="H4" s="4">
        <v>0.68</v>
      </c>
      <c r="I4" t="s">
        <v>6</v>
      </c>
    </row>
    <row r="5" spans="1:9" x14ac:dyDescent="0.3">
      <c r="A5">
        <v>0.31444</v>
      </c>
      <c r="B5">
        <v>5.133</v>
      </c>
      <c r="C5" s="5" t="s">
        <v>4</v>
      </c>
      <c r="D5" s="5" t="s">
        <v>4</v>
      </c>
      <c r="E5" s="5" t="s">
        <v>4</v>
      </c>
      <c r="F5">
        <v>7.1400000000000005E-2</v>
      </c>
      <c r="G5" s="4">
        <v>0.6</v>
      </c>
      <c r="H5" s="4">
        <v>0.43</v>
      </c>
      <c r="I5" t="s"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8BF2-A356-4184-933E-3538DBEEDA6B}">
  <dimension ref="A1:I47"/>
  <sheetViews>
    <sheetView workbookViewId="0">
      <selection activeCell="E8" sqref="E8"/>
    </sheetView>
  </sheetViews>
  <sheetFormatPr defaultColWidth="11.5546875" defaultRowHeight="14.4" x14ac:dyDescent="0.3"/>
  <sheetData>
    <row r="1" spans="1:9" ht="15" thickBot="1" x14ac:dyDescent="0.35"/>
    <row r="2" spans="1:9" ht="30.6" thickBot="1" x14ac:dyDescent="0.35">
      <c r="A2" s="8" t="s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2</v>
      </c>
      <c r="G2" s="9" t="s">
        <v>8</v>
      </c>
      <c r="H2" s="9" t="s">
        <v>9</v>
      </c>
      <c r="I2" s="9" t="s">
        <v>10</v>
      </c>
    </row>
    <row r="3" spans="1:9" x14ac:dyDescent="0.3">
      <c r="A3" s="10">
        <v>0.25</v>
      </c>
      <c r="B3" s="10">
        <v>2</v>
      </c>
      <c r="C3" s="10" t="s">
        <v>0</v>
      </c>
      <c r="D3" s="10" t="s">
        <v>0</v>
      </c>
      <c r="E3" s="10" t="s">
        <v>0</v>
      </c>
      <c r="F3" s="10">
        <v>0</v>
      </c>
      <c r="G3" s="10">
        <v>1</v>
      </c>
      <c r="H3" s="11">
        <v>1</v>
      </c>
      <c r="I3" s="10" t="s">
        <v>5</v>
      </c>
    </row>
    <row r="4" spans="1:9" x14ac:dyDescent="0.3">
      <c r="A4" s="10">
        <v>0.3</v>
      </c>
      <c r="B4" s="10">
        <v>3</v>
      </c>
      <c r="C4" s="6" t="s">
        <v>0</v>
      </c>
      <c r="D4" s="6" t="s">
        <v>0</v>
      </c>
      <c r="E4" s="6" t="s">
        <v>0</v>
      </c>
      <c r="F4" s="6">
        <v>0</v>
      </c>
      <c r="G4" s="6">
        <v>1</v>
      </c>
      <c r="H4" s="7">
        <v>1</v>
      </c>
      <c r="I4" s="6" t="s">
        <v>5</v>
      </c>
    </row>
    <row r="5" spans="1:9" x14ac:dyDescent="0.3">
      <c r="A5" s="6">
        <v>0.15</v>
      </c>
      <c r="B5" s="6">
        <v>2</v>
      </c>
      <c r="C5" s="6" t="s">
        <v>0</v>
      </c>
      <c r="D5" s="6" t="s">
        <v>0</v>
      </c>
      <c r="E5" s="6" t="s">
        <v>0</v>
      </c>
      <c r="F5" s="6">
        <v>0</v>
      </c>
      <c r="G5" s="6">
        <v>1</v>
      </c>
      <c r="H5" s="7">
        <v>1</v>
      </c>
      <c r="I5" s="6" t="s">
        <v>5</v>
      </c>
    </row>
    <row r="6" spans="1:9" x14ac:dyDescent="0.3">
      <c r="A6" s="6">
        <f>8/60</f>
        <v>0.13333333333333333</v>
      </c>
      <c r="B6" s="6">
        <v>3</v>
      </c>
      <c r="C6" s="6" t="s">
        <v>0</v>
      </c>
      <c r="D6" s="6" t="s">
        <v>0</v>
      </c>
      <c r="E6" s="6" t="s">
        <v>0</v>
      </c>
      <c r="F6" s="6">
        <v>0</v>
      </c>
      <c r="G6" s="6">
        <v>1</v>
      </c>
      <c r="H6" s="7">
        <v>1</v>
      </c>
      <c r="I6" s="6" t="s">
        <v>5</v>
      </c>
    </row>
    <row r="7" spans="1:9" x14ac:dyDescent="0.3">
      <c r="A7" s="6">
        <f xml:space="preserve"> 10/60</f>
        <v>0.16666666666666666</v>
      </c>
      <c r="B7" s="6">
        <v>3</v>
      </c>
      <c r="C7" s="6" t="s">
        <v>0</v>
      </c>
      <c r="D7" s="6" t="s">
        <v>0</v>
      </c>
      <c r="E7" s="6" t="s">
        <v>0</v>
      </c>
      <c r="F7" s="6">
        <v>0</v>
      </c>
      <c r="G7" s="6">
        <v>1</v>
      </c>
      <c r="H7" s="7">
        <v>1</v>
      </c>
      <c r="I7" s="6" t="s">
        <v>5</v>
      </c>
    </row>
    <row r="8" spans="1:9" x14ac:dyDescent="0.3">
      <c r="A8" s="6">
        <f>8/60</f>
        <v>0.13333333333333333</v>
      </c>
      <c r="B8" s="6">
        <v>1</v>
      </c>
      <c r="C8" s="6" t="s">
        <v>0</v>
      </c>
      <c r="D8" s="6" t="s">
        <v>0</v>
      </c>
      <c r="E8" s="6" t="s">
        <v>0</v>
      </c>
      <c r="F8" s="6">
        <v>0</v>
      </c>
      <c r="G8" s="6">
        <v>1</v>
      </c>
      <c r="H8" s="7">
        <v>0.93</v>
      </c>
      <c r="I8" s="6" t="s">
        <v>5</v>
      </c>
    </row>
    <row r="9" spans="1:9" x14ac:dyDescent="0.3">
      <c r="A9" s="6">
        <f>7/60</f>
        <v>0.11666666666666667</v>
      </c>
      <c r="B9" s="6">
        <v>3</v>
      </c>
      <c r="C9" s="6" t="s">
        <v>0</v>
      </c>
      <c r="D9" s="6" t="s">
        <v>0</v>
      </c>
      <c r="E9" s="6" t="s">
        <v>0</v>
      </c>
      <c r="F9" s="6">
        <v>0</v>
      </c>
      <c r="G9" s="6">
        <v>1</v>
      </c>
      <c r="H9" s="7">
        <v>1</v>
      </c>
      <c r="I9" s="6" t="s">
        <v>5</v>
      </c>
    </row>
    <row r="10" spans="1:9" x14ac:dyDescent="0.3">
      <c r="A10" s="6">
        <f>10/60</f>
        <v>0.16666666666666666</v>
      </c>
      <c r="B10" s="6">
        <v>3</v>
      </c>
      <c r="C10" s="6" t="s">
        <v>0</v>
      </c>
      <c r="D10" s="6" t="s">
        <v>0</v>
      </c>
      <c r="E10" s="6" t="s">
        <v>0</v>
      </c>
      <c r="F10" s="6">
        <v>0</v>
      </c>
      <c r="G10" s="6">
        <v>1</v>
      </c>
      <c r="H10" s="7">
        <v>1</v>
      </c>
      <c r="I10" s="6" t="s">
        <v>5</v>
      </c>
    </row>
    <row r="11" spans="1:9" x14ac:dyDescent="0.3">
      <c r="A11" s="6">
        <f>5/60</f>
        <v>8.3333333333333329E-2</v>
      </c>
      <c r="B11" s="6">
        <v>1</v>
      </c>
      <c r="C11" s="6" t="s">
        <v>0</v>
      </c>
      <c r="D11" s="6" t="s">
        <v>0</v>
      </c>
      <c r="E11" s="6" t="s">
        <v>0</v>
      </c>
      <c r="F11" s="6">
        <v>0</v>
      </c>
      <c r="G11" s="6">
        <v>1</v>
      </c>
      <c r="H11" s="7">
        <v>1</v>
      </c>
      <c r="I11" s="6" t="s">
        <v>5</v>
      </c>
    </row>
    <row r="12" spans="1:9" x14ac:dyDescent="0.3">
      <c r="A12" s="6">
        <f>30/60</f>
        <v>0.5</v>
      </c>
      <c r="B12" s="6">
        <v>8</v>
      </c>
      <c r="C12" s="6" t="s">
        <v>0</v>
      </c>
      <c r="D12" s="6" t="s">
        <v>0</v>
      </c>
      <c r="E12" s="6" t="s">
        <v>0</v>
      </c>
      <c r="F12" s="6">
        <v>0</v>
      </c>
      <c r="G12" s="6">
        <v>0</v>
      </c>
      <c r="H12" s="7">
        <v>0</v>
      </c>
      <c r="I12" s="6" t="s">
        <v>5</v>
      </c>
    </row>
    <row r="13" spans="1:9" x14ac:dyDescent="0.3">
      <c r="A13" s="6">
        <f>30/60</f>
        <v>0.5</v>
      </c>
      <c r="B13" s="6">
        <v>8</v>
      </c>
      <c r="C13" s="6" t="s">
        <v>0</v>
      </c>
      <c r="D13" s="6" t="s">
        <v>0</v>
      </c>
      <c r="E13" s="6" t="s">
        <v>0</v>
      </c>
      <c r="F13" s="6">
        <v>0</v>
      </c>
      <c r="G13" s="6">
        <v>0</v>
      </c>
      <c r="H13" s="7">
        <v>0</v>
      </c>
      <c r="I13" s="6" t="s">
        <v>5</v>
      </c>
    </row>
    <row r="14" spans="1:9" x14ac:dyDescent="0.3">
      <c r="A14" s="6">
        <f>15/60</f>
        <v>0.25</v>
      </c>
      <c r="B14" s="6">
        <v>4</v>
      </c>
      <c r="C14" s="6" t="s">
        <v>0</v>
      </c>
      <c r="D14" s="6" t="s">
        <v>0</v>
      </c>
      <c r="E14" s="6" t="s">
        <v>0</v>
      </c>
      <c r="F14" s="6">
        <v>0</v>
      </c>
      <c r="G14" s="6">
        <v>1</v>
      </c>
      <c r="H14" s="7">
        <v>0.9</v>
      </c>
      <c r="I14" s="6" t="s">
        <v>5</v>
      </c>
    </row>
    <row r="15" spans="1:9" x14ac:dyDescent="0.3">
      <c r="A15" s="6">
        <v>0.5</v>
      </c>
      <c r="B15" s="6">
        <v>8</v>
      </c>
      <c r="C15" s="6" t="s">
        <v>0</v>
      </c>
      <c r="D15" s="6" t="s">
        <v>0</v>
      </c>
      <c r="E15" s="6" t="s">
        <v>0</v>
      </c>
      <c r="F15" s="6">
        <v>1</v>
      </c>
      <c r="G15" s="6">
        <v>0</v>
      </c>
      <c r="H15" s="7">
        <v>0</v>
      </c>
      <c r="I15" s="6" t="s">
        <v>5</v>
      </c>
    </row>
    <row r="16" spans="1:9" x14ac:dyDescent="0.3">
      <c r="A16" s="6">
        <f>8/60</f>
        <v>0.13333333333333333</v>
      </c>
      <c r="B16" s="6">
        <v>2</v>
      </c>
      <c r="C16" s="6" t="s">
        <v>0</v>
      </c>
      <c r="D16" s="6" t="s">
        <v>0</v>
      </c>
      <c r="E16" s="6" t="s">
        <v>0</v>
      </c>
      <c r="F16" s="6">
        <v>0</v>
      </c>
      <c r="G16" s="6">
        <v>1</v>
      </c>
      <c r="H16" s="7">
        <v>0.95</v>
      </c>
      <c r="I16" s="6" t="s">
        <v>5</v>
      </c>
    </row>
    <row r="17" spans="1:9" x14ac:dyDescent="0.3">
      <c r="A17" s="6">
        <f>5/60</f>
        <v>8.3333333333333329E-2</v>
      </c>
      <c r="B17" s="6">
        <v>1</v>
      </c>
      <c r="C17" s="6" t="s">
        <v>0</v>
      </c>
      <c r="D17" s="6" t="s">
        <v>0</v>
      </c>
      <c r="E17" s="6" t="s">
        <v>0</v>
      </c>
      <c r="F17" s="6">
        <v>0</v>
      </c>
      <c r="G17" s="6">
        <v>1</v>
      </c>
      <c r="H17" s="7">
        <v>1</v>
      </c>
      <c r="I17" s="6" t="s">
        <v>5</v>
      </c>
    </row>
    <row r="18" spans="1:9" x14ac:dyDescent="0.3">
      <c r="A18" s="10">
        <v>0.4</v>
      </c>
      <c r="B18" s="10">
        <v>5</v>
      </c>
      <c r="C18" s="10" t="s">
        <v>3</v>
      </c>
      <c r="D18" s="10" t="s">
        <v>3</v>
      </c>
      <c r="E18" s="10" t="s">
        <v>3</v>
      </c>
      <c r="F18" s="10">
        <v>0</v>
      </c>
      <c r="G18" s="10">
        <v>1</v>
      </c>
      <c r="H18" s="11">
        <v>1</v>
      </c>
      <c r="I18" s="10" t="s">
        <v>5</v>
      </c>
    </row>
    <row r="19" spans="1:9" x14ac:dyDescent="0.3">
      <c r="A19" s="6">
        <f>25/60</f>
        <v>0.41666666666666669</v>
      </c>
      <c r="B19" s="6">
        <v>4</v>
      </c>
      <c r="C19" s="6" t="s">
        <v>3</v>
      </c>
      <c r="D19" s="6" t="s">
        <v>3</v>
      </c>
      <c r="E19" s="6" t="s">
        <v>3</v>
      </c>
      <c r="F19" s="6">
        <v>0</v>
      </c>
      <c r="G19" s="6">
        <v>1</v>
      </c>
      <c r="H19" s="7">
        <v>0.85</v>
      </c>
      <c r="I19" s="6" t="s">
        <v>5</v>
      </c>
    </row>
    <row r="20" spans="1:9" x14ac:dyDescent="0.3">
      <c r="A20" s="6">
        <f>22/60</f>
        <v>0.36666666666666664</v>
      </c>
      <c r="B20" s="6">
        <v>5</v>
      </c>
      <c r="C20" s="6" t="s">
        <v>3</v>
      </c>
      <c r="D20" s="6" t="s">
        <v>3</v>
      </c>
      <c r="E20" s="6" t="s">
        <v>3</v>
      </c>
      <c r="F20" s="6">
        <v>0</v>
      </c>
      <c r="G20" s="6">
        <v>1</v>
      </c>
      <c r="H20" s="7">
        <v>1</v>
      </c>
      <c r="I20" s="6" t="s">
        <v>5</v>
      </c>
    </row>
    <row r="21" spans="1:9" x14ac:dyDescent="0.3">
      <c r="A21" s="6">
        <v>0.25</v>
      </c>
      <c r="B21" s="6">
        <v>4</v>
      </c>
      <c r="C21" s="6" t="s">
        <v>3</v>
      </c>
      <c r="D21" s="6" t="s">
        <v>3</v>
      </c>
      <c r="E21" s="6" t="s">
        <v>3</v>
      </c>
      <c r="F21" s="6">
        <v>0</v>
      </c>
      <c r="G21" s="6">
        <v>1</v>
      </c>
      <c r="H21" s="7">
        <v>1</v>
      </c>
      <c r="I21" s="6" t="s">
        <v>5</v>
      </c>
    </row>
    <row r="22" spans="1:9" x14ac:dyDescent="0.3">
      <c r="A22" s="6">
        <f>25/60</f>
        <v>0.41666666666666669</v>
      </c>
      <c r="B22" s="6">
        <v>7</v>
      </c>
      <c r="C22" s="6" t="s">
        <v>3</v>
      </c>
      <c r="D22" s="6" t="s">
        <v>3</v>
      </c>
      <c r="E22" s="6" t="s">
        <v>3</v>
      </c>
      <c r="F22" s="6">
        <v>1</v>
      </c>
      <c r="G22" s="6">
        <v>1</v>
      </c>
      <c r="H22" s="7">
        <v>1</v>
      </c>
      <c r="I22" s="6" t="s">
        <v>5</v>
      </c>
    </row>
    <row r="23" spans="1:9" x14ac:dyDescent="0.3">
      <c r="A23" s="6">
        <f>15/60</f>
        <v>0.25</v>
      </c>
      <c r="B23" s="6">
        <v>4</v>
      </c>
      <c r="C23" s="6" t="s">
        <v>3</v>
      </c>
      <c r="D23" s="6" t="s">
        <v>3</v>
      </c>
      <c r="E23" s="6" t="s">
        <v>3</v>
      </c>
      <c r="F23" s="6">
        <v>0</v>
      </c>
      <c r="G23" s="6">
        <v>1</v>
      </c>
      <c r="H23" s="7">
        <v>0.7</v>
      </c>
      <c r="I23" s="6" t="s">
        <v>5</v>
      </c>
    </row>
    <row r="24" spans="1:9" x14ac:dyDescent="0.3">
      <c r="A24" s="6">
        <f>20/60</f>
        <v>0.33333333333333331</v>
      </c>
      <c r="B24" s="6">
        <v>8</v>
      </c>
      <c r="C24" s="6" t="s">
        <v>3</v>
      </c>
      <c r="D24" s="6" t="s">
        <v>3</v>
      </c>
      <c r="E24" s="6" t="s">
        <v>3</v>
      </c>
      <c r="F24" s="6">
        <v>0</v>
      </c>
      <c r="G24" s="6">
        <v>0</v>
      </c>
      <c r="H24" s="7">
        <v>0.75</v>
      </c>
      <c r="I24" s="6" t="s">
        <v>5</v>
      </c>
    </row>
    <row r="25" spans="1:9" x14ac:dyDescent="0.3">
      <c r="A25" s="6">
        <f>12/60</f>
        <v>0.2</v>
      </c>
      <c r="B25" s="6">
        <v>4</v>
      </c>
      <c r="C25" s="6" t="s">
        <v>3</v>
      </c>
      <c r="D25" s="6" t="s">
        <v>3</v>
      </c>
      <c r="E25" s="6" t="s">
        <v>3</v>
      </c>
      <c r="F25" s="6">
        <v>0</v>
      </c>
      <c r="G25" s="6">
        <v>1</v>
      </c>
      <c r="H25" s="7">
        <v>0.95</v>
      </c>
      <c r="I25" s="6" t="s">
        <v>5</v>
      </c>
    </row>
    <row r="26" spans="1:9" x14ac:dyDescent="0.3">
      <c r="A26" s="6">
        <f>6/60</f>
        <v>0.1</v>
      </c>
      <c r="B26" s="6">
        <v>2</v>
      </c>
      <c r="C26" s="6" t="s">
        <v>3</v>
      </c>
      <c r="D26" s="6" t="s">
        <v>3</v>
      </c>
      <c r="E26" s="6" t="s">
        <v>3</v>
      </c>
      <c r="F26" s="6">
        <v>0</v>
      </c>
      <c r="G26" s="6">
        <v>1</v>
      </c>
      <c r="H26" s="7">
        <v>1</v>
      </c>
      <c r="I26" s="6" t="s">
        <v>5</v>
      </c>
    </row>
    <row r="27" spans="1:9" x14ac:dyDescent="0.3">
      <c r="A27" s="6">
        <v>0.5</v>
      </c>
      <c r="B27" s="6">
        <v>8</v>
      </c>
      <c r="C27" s="6" t="s">
        <v>3</v>
      </c>
      <c r="D27" s="6" t="s">
        <v>3</v>
      </c>
      <c r="E27" s="6" t="s">
        <v>3</v>
      </c>
      <c r="F27" s="6">
        <v>0</v>
      </c>
      <c r="G27" s="6">
        <v>0</v>
      </c>
      <c r="H27" s="7">
        <v>0</v>
      </c>
      <c r="I27" s="6" t="s">
        <v>5</v>
      </c>
    </row>
    <row r="28" spans="1:9" x14ac:dyDescent="0.3">
      <c r="A28" s="6">
        <f>30/60</f>
        <v>0.5</v>
      </c>
      <c r="B28" s="6">
        <v>8</v>
      </c>
      <c r="C28" s="6" t="s">
        <v>3</v>
      </c>
      <c r="D28" s="6" t="s">
        <v>3</v>
      </c>
      <c r="E28" s="6" t="s">
        <v>3</v>
      </c>
      <c r="F28" s="6">
        <v>1</v>
      </c>
      <c r="G28" s="6">
        <v>0</v>
      </c>
      <c r="H28" s="7">
        <v>0</v>
      </c>
      <c r="I28" s="6" t="s">
        <v>5</v>
      </c>
    </row>
    <row r="29" spans="1:9" x14ac:dyDescent="0.3">
      <c r="A29" s="6">
        <f>20/60</f>
        <v>0.33333333333333331</v>
      </c>
      <c r="B29" s="6">
        <v>6</v>
      </c>
      <c r="C29" s="6" t="s">
        <v>3</v>
      </c>
      <c r="D29" s="6" t="s">
        <v>3</v>
      </c>
      <c r="E29" s="6" t="s">
        <v>3</v>
      </c>
      <c r="F29" s="6">
        <v>5</v>
      </c>
      <c r="G29" s="6">
        <v>1</v>
      </c>
      <c r="H29" s="7">
        <v>0.75</v>
      </c>
      <c r="I29" s="6" t="s">
        <v>5</v>
      </c>
    </row>
    <row r="30" spans="1:9" x14ac:dyDescent="0.3">
      <c r="A30" s="6">
        <v>0.5</v>
      </c>
      <c r="B30" s="6">
        <v>8</v>
      </c>
      <c r="C30" s="6" t="s">
        <v>3</v>
      </c>
      <c r="D30" s="6" t="s">
        <v>3</v>
      </c>
      <c r="E30" s="6" t="s">
        <v>3</v>
      </c>
      <c r="F30" s="6">
        <v>0</v>
      </c>
      <c r="G30" s="6">
        <v>0</v>
      </c>
      <c r="H30" s="7">
        <v>0</v>
      </c>
      <c r="I30" s="6" t="s">
        <v>5</v>
      </c>
    </row>
    <row r="31" spans="1:9" x14ac:dyDescent="0.3">
      <c r="A31" s="6">
        <f>8/60</f>
        <v>0.13333333333333333</v>
      </c>
      <c r="B31" s="6">
        <v>2</v>
      </c>
      <c r="C31" s="6" t="s">
        <v>3</v>
      </c>
      <c r="D31" s="6" t="s">
        <v>3</v>
      </c>
      <c r="E31" s="6" t="s">
        <v>3</v>
      </c>
      <c r="F31" s="6">
        <v>0</v>
      </c>
      <c r="G31" s="6">
        <v>1</v>
      </c>
      <c r="H31" s="7">
        <v>1</v>
      </c>
      <c r="I31" s="6" t="s">
        <v>5</v>
      </c>
    </row>
    <row r="32" spans="1:9" x14ac:dyDescent="0.3">
      <c r="A32" s="6">
        <f>8/60</f>
        <v>0.13333333333333333</v>
      </c>
      <c r="B32" s="6">
        <v>2</v>
      </c>
      <c r="C32" s="6" t="s">
        <v>3</v>
      </c>
      <c r="D32" s="6" t="s">
        <v>3</v>
      </c>
      <c r="E32" s="6" t="s">
        <v>3</v>
      </c>
      <c r="F32" s="6">
        <v>0</v>
      </c>
      <c r="G32" s="6">
        <v>1</v>
      </c>
      <c r="H32" s="7">
        <v>1</v>
      </c>
      <c r="I32" s="6" t="s">
        <v>5</v>
      </c>
    </row>
    <row r="33" spans="1:9" x14ac:dyDescent="0.3">
      <c r="A33" s="10">
        <v>0.5</v>
      </c>
      <c r="B33" s="10">
        <v>8</v>
      </c>
      <c r="C33" s="10" t="s">
        <v>4</v>
      </c>
      <c r="D33" s="10" t="s">
        <v>4</v>
      </c>
      <c r="E33" s="10" t="s">
        <v>4</v>
      </c>
      <c r="F33" s="10">
        <v>0</v>
      </c>
      <c r="G33" s="10">
        <v>1</v>
      </c>
      <c r="H33" s="11">
        <v>1</v>
      </c>
      <c r="I33" s="10" t="s">
        <v>5</v>
      </c>
    </row>
    <row r="34" spans="1:9" x14ac:dyDescent="0.3">
      <c r="A34" s="6">
        <v>0.5</v>
      </c>
      <c r="B34" s="6">
        <v>8</v>
      </c>
      <c r="C34" s="6" t="s">
        <v>4</v>
      </c>
      <c r="D34" s="6" t="s">
        <v>4</v>
      </c>
      <c r="E34" s="6" t="s">
        <v>4</v>
      </c>
      <c r="F34" s="6">
        <v>0</v>
      </c>
      <c r="G34" s="6">
        <v>0</v>
      </c>
      <c r="H34" s="7">
        <v>0</v>
      </c>
      <c r="I34" s="6" t="s">
        <v>5</v>
      </c>
    </row>
    <row r="35" spans="1:9" x14ac:dyDescent="0.3">
      <c r="A35" s="6">
        <f>5/60</f>
        <v>8.3333333333333329E-2</v>
      </c>
      <c r="B35" s="6">
        <v>2</v>
      </c>
      <c r="C35" s="6" t="s">
        <v>4</v>
      </c>
      <c r="D35" s="6" t="s">
        <v>4</v>
      </c>
      <c r="E35" s="6" t="s">
        <v>4</v>
      </c>
      <c r="F35" s="6">
        <v>0</v>
      </c>
      <c r="G35" s="6">
        <v>1</v>
      </c>
      <c r="H35" s="7">
        <v>0.75</v>
      </c>
      <c r="I35" s="6" t="s">
        <v>5</v>
      </c>
    </row>
    <row r="36" spans="1:9" x14ac:dyDescent="0.3">
      <c r="A36" s="6">
        <v>0.5</v>
      </c>
      <c r="B36" s="6">
        <v>8</v>
      </c>
      <c r="C36" s="6" t="s">
        <v>4</v>
      </c>
      <c r="D36" s="6" t="s">
        <v>4</v>
      </c>
      <c r="E36" s="6" t="s">
        <v>4</v>
      </c>
      <c r="F36" s="6">
        <v>0</v>
      </c>
      <c r="G36" s="6">
        <v>0</v>
      </c>
      <c r="H36" s="7">
        <v>0</v>
      </c>
      <c r="I36" s="6" t="s">
        <v>5</v>
      </c>
    </row>
    <row r="37" spans="1:9" x14ac:dyDescent="0.3">
      <c r="A37" s="6">
        <v>0.5</v>
      </c>
      <c r="B37" s="6">
        <v>8</v>
      </c>
      <c r="C37" s="6" t="s">
        <v>4</v>
      </c>
      <c r="D37" s="6" t="s">
        <v>4</v>
      </c>
      <c r="E37" s="6" t="s">
        <v>4</v>
      </c>
      <c r="F37" s="6">
        <v>1</v>
      </c>
      <c r="G37" s="6">
        <v>1</v>
      </c>
      <c r="H37" s="7">
        <v>0.8</v>
      </c>
      <c r="I37" s="6" t="s">
        <v>5</v>
      </c>
    </row>
    <row r="38" spans="1:9" x14ac:dyDescent="0.3">
      <c r="A38" s="6">
        <v>0.5</v>
      </c>
      <c r="B38" s="6">
        <v>8</v>
      </c>
      <c r="C38" s="6" t="s">
        <v>4</v>
      </c>
      <c r="D38" s="6" t="s">
        <v>4</v>
      </c>
      <c r="E38" s="6" t="s">
        <v>4</v>
      </c>
      <c r="F38" s="6">
        <v>0</v>
      </c>
      <c r="G38" s="6">
        <v>0</v>
      </c>
      <c r="H38" s="7">
        <v>0</v>
      </c>
      <c r="I38" s="6" t="s">
        <v>5</v>
      </c>
    </row>
    <row r="39" spans="1:9" x14ac:dyDescent="0.3">
      <c r="A39" s="6">
        <f>30/60</f>
        <v>0.5</v>
      </c>
      <c r="B39" s="6">
        <v>8</v>
      </c>
      <c r="C39" s="6" t="s">
        <v>4</v>
      </c>
      <c r="D39" s="6" t="s">
        <v>4</v>
      </c>
      <c r="E39" s="6" t="s">
        <v>4</v>
      </c>
      <c r="F39" s="6">
        <v>0</v>
      </c>
      <c r="G39" s="6">
        <v>0</v>
      </c>
      <c r="H39" s="7">
        <v>0</v>
      </c>
      <c r="I39" s="6" t="s">
        <v>5</v>
      </c>
    </row>
    <row r="40" spans="1:9" x14ac:dyDescent="0.3">
      <c r="A40" s="6">
        <v>0.5</v>
      </c>
      <c r="B40" s="6">
        <v>8</v>
      </c>
      <c r="C40" s="6" t="s">
        <v>4</v>
      </c>
      <c r="D40" s="6" t="s">
        <v>4</v>
      </c>
      <c r="E40" s="6" t="s">
        <v>4</v>
      </c>
      <c r="F40" s="6">
        <v>0</v>
      </c>
      <c r="G40" s="6">
        <v>0</v>
      </c>
      <c r="H40" s="7">
        <v>0</v>
      </c>
      <c r="I40" s="6" t="s">
        <v>5</v>
      </c>
    </row>
    <row r="41" spans="1:9" x14ac:dyDescent="0.3">
      <c r="A41" s="6">
        <v>0.5</v>
      </c>
      <c r="B41" s="6">
        <v>8</v>
      </c>
      <c r="C41" s="6" t="s">
        <v>4</v>
      </c>
      <c r="D41" s="6" t="s">
        <v>4</v>
      </c>
      <c r="E41" s="6" t="s">
        <v>4</v>
      </c>
      <c r="F41" s="6">
        <v>0</v>
      </c>
      <c r="G41" s="6">
        <v>0</v>
      </c>
      <c r="H41" s="7">
        <v>0</v>
      </c>
      <c r="I41" s="6" t="s">
        <v>5</v>
      </c>
    </row>
    <row r="42" spans="1:9" x14ac:dyDescent="0.3">
      <c r="A42" s="6">
        <v>0.5</v>
      </c>
      <c r="B42" s="6">
        <v>8</v>
      </c>
      <c r="C42" s="6" t="s">
        <v>4</v>
      </c>
      <c r="D42" s="6" t="s">
        <v>4</v>
      </c>
      <c r="E42" s="6" t="s">
        <v>4</v>
      </c>
      <c r="F42" s="6">
        <v>0</v>
      </c>
      <c r="G42" s="6">
        <v>0</v>
      </c>
      <c r="H42" s="7">
        <v>0</v>
      </c>
      <c r="I42" s="6" t="s">
        <v>5</v>
      </c>
    </row>
    <row r="43" spans="1:9" x14ac:dyDescent="0.3">
      <c r="A43" s="6">
        <f>30/60</f>
        <v>0.5</v>
      </c>
      <c r="B43" s="6">
        <v>8</v>
      </c>
      <c r="C43" s="6" t="s">
        <v>4</v>
      </c>
      <c r="D43" s="6" t="s">
        <v>4</v>
      </c>
      <c r="E43" s="6" t="s">
        <v>4</v>
      </c>
      <c r="F43" s="6">
        <v>1</v>
      </c>
      <c r="G43" s="6">
        <v>0</v>
      </c>
      <c r="H43" s="7">
        <v>0</v>
      </c>
      <c r="I43" s="6" t="s">
        <v>5</v>
      </c>
    </row>
    <row r="44" spans="1:9" x14ac:dyDescent="0.3">
      <c r="A44" s="6">
        <v>0.5</v>
      </c>
      <c r="B44" s="6">
        <v>8</v>
      </c>
      <c r="C44" s="6" t="s">
        <v>4</v>
      </c>
      <c r="D44" s="6" t="s">
        <v>4</v>
      </c>
      <c r="E44" s="6" t="s">
        <v>4</v>
      </c>
      <c r="F44" s="6">
        <v>0</v>
      </c>
      <c r="G44" s="6">
        <v>0</v>
      </c>
      <c r="H44" s="7">
        <v>0</v>
      </c>
      <c r="I44" s="6" t="s">
        <v>5</v>
      </c>
    </row>
    <row r="45" spans="1:9" x14ac:dyDescent="0.3">
      <c r="A45" s="6">
        <v>0.5</v>
      </c>
      <c r="B45" s="6">
        <v>8</v>
      </c>
      <c r="C45" s="6" t="s">
        <v>4</v>
      </c>
      <c r="D45" s="6" t="s">
        <v>4</v>
      </c>
      <c r="E45" s="6" t="s">
        <v>4</v>
      </c>
      <c r="F45" s="6">
        <v>0</v>
      </c>
      <c r="G45" s="6">
        <v>0</v>
      </c>
      <c r="H45" s="7">
        <v>0</v>
      </c>
      <c r="I45" s="6" t="s">
        <v>5</v>
      </c>
    </row>
    <row r="46" spans="1:9" x14ac:dyDescent="0.3">
      <c r="A46" s="6">
        <f>5/60</f>
        <v>8.3333333333333329E-2</v>
      </c>
      <c r="B46" s="6">
        <v>1</v>
      </c>
      <c r="C46" s="6" t="s">
        <v>4</v>
      </c>
      <c r="D46" s="6" t="s">
        <v>4</v>
      </c>
      <c r="E46" s="6" t="s">
        <v>4</v>
      </c>
      <c r="F46" s="6">
        <v>0</v>
      </c>
      <c r="G46" s="6">
        <v>1</v>
      </c>
      <c r="H46" s="7">
        <v>0.75</v>
      </c>
      <c r="I46" s="6" t="s">
        <v>5</v>
      </c>
    </row>
    <row r="47" spans="1:9" x14ac:dyDescent="0.3">
      <c r="A47" s="6">
        <f>3/60</f>
        <v>0.05</v>
      </c>
      <c r="B47" s="6">
        <v>1</v>
      </c>
      <c r="C47" s="6" t="s">
        <v>4</v>
      </c>
      <c r="D47" s="6" t="s">
        <v>4</v>
      </c>
      <c r="E47" s="6" t="s">
        <v>4</v>
      </c>
      <c r="F47" s="6">
        <v>0</v>
      </c>
      <c r="G47" s="6">
        <v>1</v>
      </c>
      <c r="H47" s="7">
        <v>0.75</v>
      </c>
      <c r="I47" s="6" t="s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9FFD-230C-4A07-951E-99007B5D81AF}">
  <dimension ref="A1:I47"/>
  <sheetViews>
    <sheetView workbookViewId="0">
      <selection activeCell="A19" sqref="A19"/>
    </sheetView>
  </sheetViews>
  <sheetFormatPr defaultColWidth="11.5546875" defaultRowHeight="14.4" x14ac:dyDescent="0.3"/>
  <cols>
    <col min="9" max="9" width="22.5546875" customWidth="1"/>
  </cols>
  <sheetData>
    <row r="1" spans="1:9" ht="15" thickBot="1" x14ac:dyDescent="0.35"/>
    <row r="2" spans="1:9" ht="30.6" thickBot="1" x14ac:dyDescent="0.35">
      <c r="A2" s="8" t="s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2</v>
      </c>
      <c r="G2" s="9" t="s">
        <v>8</v>
      </c>
      <c r="H2" s="9" t="s">
        <v>9</v>
      </c>
      <c r="I2" s="9" t="s">
        <v>10</v>
      </c>
    </row>
    <row r="3" spans="1:9" x14ac:dyDescent="0.3">
      <c r="A3" s="6">
        <f>10/60</f>
        <v>0.16666666666666666</v>
      </c>
      <c r="B3" s="6">
        <v>2</v>
      </c>
      <c r="C3" s="6" t="s">
        <v>0</v>
      </c>
      <c r="D3" s="6" t="s">
        <v>0</v>
      </c>
      <c r="E3" s="6" t="s">
        <v>0</v>
      </c>
      <c r="F3" s="6">
        <v>0</v>
      </c>
      <c r="G3" s="6">
        <v>1</v>
      </c>
      <c r="H3" s="7">
        <v>0.9</v>
      </c>
      <c r="I3" s="6" t="s">
        <v>7</v>
      </c>
    </row>
    <row r="4" spans="1:9" x14ac:dyDescent="0.3">
      <c r="A4" s="6">
        <f>10/60</f>
        <v>0.16666666666666666</v>
      </c>
      <c r="B4" s="6">
        <v>5</v>
      </c>
      <c r="C4" s="6" t="s">
        <v>0</v>
      </c>
      <c r="D4" s="6" t="s">
        <v>0</v>
      </c>
      <c r="E4" s="6" t="s">
        <v>0</v>
      </c>
      <c r="F4" s="6">
        <v>1</v>
      </c>
      <c r="G4" s="6">
        <v>1</v>
      </c>
      <c r="H4" s="7">
        <v>0.8</v>
      </c>
      <c r="I4" s="6" t="s">
        <v>7</v>
      </c>
    </row>
    <row r="5" spans="1:9" x14ac:dyDescent="0.3">
      <c r="A5" s="6">
        <f>3/60</f>
        <v>0.05</v>
      </c>
      <c r="B5" s="6">
        <v>1</v>
      </c>
      <c r="C5" s="6" t="s">
        <v>0</v>
      </c>
      <c r="D5" s="6" t="s">
        <v>0</v>
      </c>
      <c r="E5" s="6" t="s">
        <v>0</v>
      </c>
      <c r="F5" s="6">
        <v>0</v>
      </c>
      <c r="G5" s="6">
        <v>1</v>
      </c>
      <c r="H5" s="7">
        <v>0.95</v>
      </c>
      <c r="I5" s="6" t="s">
        <v>7</v>
      </c>
    </row>
    <row r="6" spans="1:9" x14ac:dyDescent="0.3">
      <c r="A6" s="6">
        <f>6/60</f>
        <v>0.1</v>
      </c>
      <c r="B6" s="6">
        <v>3</v>
      </c>
      <c r="C6" s="6" t="s">
        <v>0</v>
      </c>
      <c r="D6" s="6" t="s">
        <v>0</v>
      </c>
      <c r="E6" s="6" t="s">
        <v>0</v>
      </c>
      <c r="F6" s="6">
        <v>0</v>
      </c>
      <c r="G6" s="6">
        <v>1</v>
      </c>
      <c r="H6" s="7">
        <v>1</v>
      </c>
      <c r="I6" s="6" t="s">
        <v>7</v>
      </c>
    </row>
    <row r="7" spans="1:9" x14ac:dyDescent="0.3">
      <c r="A7" s="6">
        <f>6/60</f>
        <v>0.1</v>
      </c>
      <c r="B7" s="6">
        <v>2</v>
      </c>
      <c r="C7" s="6" t="s">
        <v>0</v>
      </c>
      <c r="D7" s="6" t="s">
        <v>0</v>
      </c>
      <c r="E7" s="6" t="s">
        <v>0</v>
      </c>
      <c r="F7" s="6">
        <v>2</v>
      </c>
      <c r="G7" s="6">
        <v>1</v>
      </c>
      <c r="H7" s="7">
        <v>0.75</v>
      </c>
      <c r="I7" s="6" t="s">
        <v>7</v>
      </c>
    </row>
    <row r="8" spans="1:9" x14ac:dyDescent="0.3">
      <c r="A8" s="10">
        <f>30/60</f>
        <v>0.5</v>
      </c>
      <c r="B8" s="10">
        <v>8</v>
      </c>
      <c r="C8" s="6" t="s">
        <v>0</v>
      </c>
      <c r="D8" s="6" t="s">
        <v>0</v>
      </c>
      <c r="E8" s="6" t="s">
        <v>0</v>
      </c>
      <c r="F8" s="6">
        <v>7</v>
      </c>
      <c r="G8" s="6">
        <v>0</v>
      </c>
      <c r="H8" s="7">
        <v>0</v>
      </c>
      <c r="I8" s="6" t="s">
        <v>7</v>
      </c>
    </row>
    <row r="9" spans="1:9" x14ac:dyDescent="0.3">
      <c r="A9" s="6">
        <f>5/60</f>
        <v>8.3333333333333329E-2</v>
      </c>
      <c r="B9" s="6">
        <v>1</v>
      </c>
      <c r="C9" s="6" t="s">
        <v>0</v>
      </c>
      <c r="D9" s="6" t="s">
        <v>0</v>
      </c>
      <c r="E9" s="6" t="s">
        <v>0</v>
      </c>
      <c r="F9" s="6">
        <v>3</v>
      </c>
      <c r="G9" s="6">
        <v>1</v>
      </c>
      <c r="H9" s="7">
        <v>0.75</v>
      </c>
      <c r="I9" s="6" t="s">
        <v>7</v>
      </c>
    </row>
    <row r="10" spans="1:9" x14ac:dyDescent="0.3">
      <c r="A10" s="6">
        <f>5/60</f>
        <v>8.3333333333333329E-2</v>
      </c>
      <c r="B10" s="6">
        <v>2</v>
      </c>
      <c r="C10" s="6" t="s">
        <v>0</v>
      </c>
      <c r="D10" s="6" t="s">
        <v>0</v>
      </c>
      <c r="E10" s="6" t="s">
        <v>0</v>
      </c>
      <c r="F10" s="6">
        <v>0</v>
      </c>
      <c r="G10" s="6">
        <v>1</v>
      </c>
      <c r="H10" s="7">
        <v>1</v>
      </c>
      <c r="I10" s="6" t="s">
        <v>7</v>
      </c>
    </row>
    <row r="11" spans="1:9" x14ac:dyDescent="0.3">
      <c r="A11" s="6">
        <f>15/60</f>
        <v>0.25</v>
      </c>
      <c r="B11" s="6">
        <v>6</v>
      </c>
      <c r="C11" s="6" t="s">
        <v>0</v>
      </c>
      <c r="D11" s="6" t="s">
        <v>0</v>
      </c>
      <c r="E11" s="6" t="s">
        <v>0</v>
      </c>
      <c r="F11" s="6">
        <v>0</v>
      </c>
      <c r="G11" s="6">
        <v>1</v>
      </c>
      <c r="H11" s="7">
        <v>0.9</v>
      </c>
      <c r="I11" s="6" t="s">
        <v>7</v>
      </c>
    </row>
    <row r="12" spans="1:9" x14ac:dyDescent="0.3">
      <c r="A12" s="6">
        <v>0.5</v>
      </c>
      <c r="B12" s="6">
        <v>8</v>
      </c>
      <c r="C12" s="6" t="s">
        <v>0</v>
      </c>
      <c r="D12" s="6" t="s">
        <v>0</v>
      </c>
      <c r="E12" s="6" t="s">
        <v>0</v>
      </c>
      <c r="F12" s="6">
        <v>1</v>
      </c>
      <c r="G12" s="6">
        <v>0</v>
      </c>
      <c r="H12" s="7">
        <v>0</v>
      </c>
      <c r="I12" s="6" t="s">
        <v>7</v>
      </c>
    </row>
    <row r="13" spans="1:9" x14ac:dyDescent="0.3">
      <c r="A13" s="6">
        <f>25/60</f>
        <v>0.41666666666666669</v>
      </c>
      <c r="B13" s="6">
        <v>8</v>
      </c>
      <c r="C13" s="6" t="s">
        <v>0</v>
      </c>
      <c r="D13" s="6" t="s">
        <v>0</v>
      </c>
      <c r="E13" s="6" t="s">
        <v>0</v>
      </c>
      <c r="F13" s="6">
        <v>2</v>
      </c>
      <c r="G13" s="6">
        <v>1</v>
      </c>
      <c r="H13" s="7">
        <v>0.6</v>
      </c>
      <c r="I13" s="6" t="s">
        <v>7</v>
      </c>
    </row>
    <row r="14" spans="1:9" x14ac:dyDescent="0.3">
      <c r="A14" s="6">
        <f>20/60</f>
        <v>0.33333333333333331</v>
      </c>
      <c r="B14" s="6">
        <v>7</v>
      </c>
      <c r="C14" s="6" t="s">
        <v>0</v>
      </c>
      <c r="D14" s="6" t="s">
        <v>0</v>
      </c>
      <c r="E14" s="6" t="s">
        <v>0</v>
      </c>
      <c r="F14" s="6">
        <v>3</v>
      </c>
      <c r="G14" s="6">
        <v>1</v>
      </c>
      <c r="H14" s="7">
        <v>1</v>
      </c>
      <c r="I14" s="6" t="s">
        <v>7</v>
      </c>
    </row>
    <row r="15" spans="1:9" x14ac:dyDescent="0.3">
      <c r="A15" s="10">
        <f>30/60</f>
        <v>0.5</v>
      </c>
      <c r="B15" s="10">
        <v>8</v>
      </c>
      <c r="C15" s="6" t="s">
        <v>0</v>
      </c>
      <c r="D15" s="6" t="s">
        <v>0</v>
      </c>
      <c r="E15" s="6" t="s">
        <v>0</v>
      </c>
      <c r="F15" s="6">
        <v>0</v>
      </c>
      <c r="G15" s="6">
        <v>0</v>
      </c>
      <c r="H15" s="7">
        <v>0</v>
      </c>
      <c r="I15" s="6" t="s">
        <v>7</v>
      </c>
    </row>
    <row r="16" spans="1:9" x14ac:dyDescent="0.3">
      <c r="A16" s="6">
        <f>14/60</f>
        <v>0.23333333333333334</v>
      </c>
      <c r="B16" s="6">
        <v>7</v>
      </c>
      <c r="C16" s="6" t="s">
        <v>0</v>
      </c>
      <c r="D16" s="6" t="s">
        <v>0</v>
      </c>
      <c r="E16" s="6" t="s">
        <v>0</v>
      </c>
      <c r="F16" s="6">
        <v>0</v>
      </c>
      <c r="G16" s="6">
        <v>1</v>
      </c>
      <c r="H16" s="7">
        <v>1</v>
      </c>
      <c r="I16" s="6" t="s">
        <v>7</v>
      </c>
    </row>
    <row r="17" spans="1:9" x14ac:dyDescent="0.3">
      <c r="A17" s="6">
        <f>3/60</f>
        <v>0.05</v>
      </c>
      <c r="B17" s="6">
        <v>1</v>
      </c>
      <c r="C17" s="6" t="s">
        <v>0</v>
      </c>
      <c r="D17" s="6" t="s">
        <v>0</v>
      </c>
      <c r="E17" s="6" t="s">
        <v>0</v>
      </c>
      <c r="F17" s="6">
        <v>0</v>
      </c>
      <c r="G17" s="6">
        <v>1</v>
      </c>
      <c r="H17" s="7">
        <v>0.9</v>
      </c>
      <c r="I17" s="6" t="s">
        <v>7</v>
      </c>
    </row>
    <row r="18" spans="1:9" x14ac:dyDescent="0.3">
      <c r="A18" s="10">
        <f>30/60</f>
        <v>0.5</v>
      </c>
      <c r="B18" s="10">
        <v>8</v>
      </c>
      <c r="C18" s="10" t="s">
        <v>3</v>
      </c>
      <c r="D18" s="10" t="s">
        <v>3</v>
      </c>
      <c r="E18" s="10" t="s">
        <v>3</v>
      </c>
      <c r="F18" s="10">
        <v>0</v>
      </c>
      <c r="G18" s="10">
        <v>1</v>
      </c>
      <c r="H18" s="11">
        <v>0</v>
      </c>
      <c r="I18" s="10" t="s">
        <v>7</v>
      </c>
    </row>
    <row r="19" spans="1:9" x14ac:dyDescent="0.3">
      <c r="A19" s="6">
        <f>14/60</f>
        <v>0.23333333333333334</v>
      </c>
      <c r="B19" s="6">
        <v>6</v>
      </c>
      <c r="C19" s="6" t="s">
        <v>3</v>
      </c>
      <c r="D19" s="6" t="s">
        <v>3</v>
      </c>
      <c r="E19" s="6" t="s">
        <v>3</v>
      </c>
      <c r="F19" s="6">
        <v>0</v>
      </c>
      <c r="G19" s="6">
        <v>1</v>
      </c>
      <c r="H19" s="7">
        <v>0.75</v>
      </c>
      <c r="I19" s="6" t="s">
        <v>7</v>
      </c>
    </row>
    <row r="20" spans="1:9" x14ac:dyDescent="0.3">
      <c r="A20" s="6">
        <f>3/60</f>
        <v>0.05</v>
      </c>
      <c r="B20" s="6">
        <v>1</v>
      </c>
      <c r="C20" s="6" t="s">
        <v>3</v>
      </c>
      <c r="D20" s="6" t="s">
        <v>3</v>
      </c>
      <c r="E20" s="6" t="s">
        <v>3</v>
      </c>
      <c r="F20" s="6">
        <v>0</v>
      </c>
      <c r="G20" s="6">
        <v>1</v>
      </c>
      <c r="H20" s="7">
        <v>0.8</v>
      </c>
      <c r="I20" s="6" t="s">
        <v>7</v>
      </c>
    </row>
    <row r="21" spans="1:9" x14ac:dyDescent="0.3">
      <c r="A21" s="6">
        <f>10/60</f>
        <v>0.16666666666666666</v>
      </c>
      <c r="B21" s="6">
        <v>5</v>
      </c>
      <c r="C21" s="6" t="s">
        <v>3</v>
      </c>
      <c r="D21" s="6" t="s">
        <v>3</v>
      </c>
      <c r="E21" s="6" t="s">
        <v>3</v>
      </c>
      <c r="F21" s="6">
        <v>0</v>
      </c>
      <c r="G21" s="6">
        <v>1</v>
      </c>
      <c r="H21" s="7">
        <v>0.95</v>
      </c>
      <c r="I21" s="6" t="s">
        <v>7</v>
      </c>
    </row>
    <row r="22" spans="1:9" x14ac:dyDescent="0.3">
      <c r="A22" s="10">
        <f t="shared" ref="A22:A23" si="0">30/60</f>
        <v>0.5</v>
      </c>
      <c r="B22" s="10">
        <v>8</v>
      </c>
      <c r="C22" s="6" t="s">
        <v>3</v>
      </c>
      <c r="D22" s="6" t="s">
        <v>3</v>
      </c>
      <c r="E22" s="6" t="s">
        <v>3</v>
      </c>
      <c r="F22" s="6">
        <v>2</v>
      </c>
      <c r="G22" s="6">
        <v>0</v>
      </c>
      <c r="H22" s="7">
        <v>0</v>
      </c>
      <c r="I22" s="6" t="s">
        <v>7</v>
      </c>
    </row>
    <row r="23" spans="1:9" x14ac:dyDescent="0.3">
      <c r="A23" s="10">
        <f t="shared" si="0"/>
        <v>0.5</v>
      </c>
      <c r="B23" s="10">
        <v>8</v>
      </c>
      <c r="C23" s="6" t="s">
        <v>3</v>
      </c>
      <c r="D23" s="6" t="s">
        <v>3</v>
      </c>
      <c r="E23" s="6" t="s">
        <v>3</v>
      </c>
      <c r="F23" s="6">
        <v>2</v>
      </c>
      <c r="G23" s="6">
        <v>0</v>
      </c>
      <c r="H23" s="7">
        <v>0</v>
      </c>
      <c r="I23" s="6" t="s">
        <v>7</v>
      </c>
    </row>
    <row r="24" spans="1:9" x14ac:dyDescent="0.3">
      <c r="A24" s="6">
        <f>10/60</f>
        <v>0.16666666666666666</v>
      </c>
      <c r="B24" s="6">
        <v>5</v>
      </c>
      <c r="C24" s="6" t="s">
        <v>3</v>
      </c>
      <c r="D24" s="6" t="s">
        <v>3</v>
      </c>
      <c r="E24" s="6" t="s">
        <v>3</v>
      </c>
      <c r="F24" s="6">
        <v>0</v>
      </c>
      <c r="G24" s="6">
        <v>1</v>
      </c>
      <c r="H24" s="7">
        <v>1</v>
      </c>
      <c r="I24" s="6" t="s">
        <v>7</v>
      </c>
    </row>
    <row r="25" spans="1:9" x14ac:dyDescent="0.3">
      <c r="A25" s="6">
        <f>10/60</f>
        <v>0.16666666666666666</v>
      </c>
      <c r="B25" s="6">
        <v>4</v>
      </c>
      <c r="C25" s="6" t="s">
        <v>3</v>
      </c>
      <c r="D25" s="6" t="s">
        <v>3</v>
      </c>
      <c r="E25" s="6" t="s">
        <v>3</v>
      </c>
      <c r="F25" s="6">
        <v>0</v>
      </c>
      <c r="G25" s="6">
        <v>1</v>
      </c>
      <c r="H25" s="7">
        <v>0.9</v>
      </c>
      <c r="I25" s="6" t="s">
        <v>7</v>
      </c>
    </row>
    <row r="26" spans="1:9" x14ac:dyDescent="0.3">
      <c r="A26" s="6">
        <f>5/60</f>
        <v>8.3333333333333329E-2</v>
      </c>
      <c r="B26" s="6">
        <v>2</v>
      </c>
      <c r="C26" s="6" t="s">
        <v>3</v>
      </c>
      <c r="D26" s="6" t="s">
        <v>3</v>
      </c>
      <c r="E26" s="6" t="s">
        <v>3</v>
      </c>
      <c r="F26" s="6">
        <v>0</v>
      </c>
      <c r="G26" s="6">
        <v>1</v>
      </c>
      <c r="H26" s="7">
        <v>0.65</v>
      </c>
      <c r="I26" s="6" t="s">
        <v>7</v>
      </c>
    </row>
    <row r="27" spans="1:9" x14ac:dyDescent="0.3">
      <c r="A27" s="6">
        <v>0.5</v>
      </c>
      <c r="B27" s="6">
        <v>8</v>
      </c>
      <c r="C27" s="6" t="s">
        <v>3</v>
      </c>
      <c r="D27" s="6" t="s">
        <v>3</v>
      </c>
      <c r="E27" s="6" t="s">
        <v>3</v>
      </c>
      <c r="F27" s="6">
        <v>0</v>
      </c>
      <c r="G27" s="6">
        <v>0</v>
      </c>
      <c r="H27" s="7">
        <v>0</v>
      </c>
      <c r="I27" s="6" t="s">
        <v>7</v>
      </c>
    </row>
    <row r="28" spans="1:9" x14ac:dyDescent="0.3">
      <c r="A28" s="6">
        <v>0.5</v>
      </c>
      <c r="B28" s="6">
        <v>8</v>
      </c>
      <c r="C28" s="6" t="s">
        <v>3</v>
      </c>
      <c r="D28" s="6" t="s">
        <v>3</v>
      </c>
      <c r="E28" s="6" t="s">
        <v>3</v>
      </c>
      <c r="F28" s="6">
        <v>1</v>
      </c>
      <c r="G28" s="6">
        <v>0</v>
      </c>
      <c r="H28" s="7">
        <v>0</v>
      </c>
      <c r="I28" s="6" t="s">
        <v>7</v>
      </c>
    </row>
    <row r="29" spans="1:9" x14ac:dyDescent="0.3">
      <c r="A29" s="6">
        <f>15/60</f>
        <v>0.25</v>
      </c>
      <c r="B29" s="6">
        <v>4</v>
      </c>
      <c r="C29" s="6" t="s">
        <v>3</v>
      </c>
      <c r="D29" s="6" t="s">
        <v>3</v>
      </c>
      <c r="E29" s="6" t="s">
        <v>3</v>
      </c>
      <c r="F29" s="6">
        <v>2</v>
      </c>
      <c r="G29" s="6">
        <v>1</v>
      </c>
      <c r="H29" s="7">
        <v>0.8</v>
      </c>
      <c r="I29" s="6" t="s">
        <v>7</v>
      </c>
    </row>
    <row r="30" spans="1:9" x14ac:dyDescent="0.3">
      <c r="A30" s="6">
        <v>0.5</v>
      </c>
      <c r="B30" s="6">
        <v>8</v>
      </c>
      <c r="C30" s="6" t="s">
        <v>3</v>
      </c>
      <c r="D30" s="6" t="s">
        <v>3</v>
      </c>
      <c r="E30" s="6" t="s">
        <v>3</v>
      </c>
      <c r="F30" s="6">
        <v>2</v>
      </c>
      <c r="G30" s="6">
        <v>0</v>
      </c>
      <c r="H30" s="7">
        <v>0</v>
      </c>
      <c r="I30" s="6" t="s">
        <v>7</v>
      </c>
    </row>
    <row r="31" spans="1:9" x14ac:dyDescent="0.3">
      <c r="A31" s="6">
        <f>14/60</f>
        <v>0.23333333333333334</v>
      </c>
      <c r="B31" s="6">
        <v>6</v>
      </c>
      <c r="C31" s="6" t="s">
        <v>3</v>
      </c>
      <c r="D31" s="6" t="s">
        <v>3</v>
      </c>
      <c r="E31" s="6" t="s">
        <v>3</v>
      </c>
      <c r="F31" s="6">
        <v>0</v>
      </c>
      <c r="G31" s="6">
        <v>1</v>
      </c>
      <c r="H31" s="7">
        <v>0.85</v>
      </c>
      <c r="I31" s="6" t="s">
        <v>7</v>
      </c>
    </row>
    <row r="32" spans="1:9" x14ac:dyDescent="0.3">
      <c r="A32" s="6">
        <f>3/60</f>
        <v>0.05</v>
      </c>
      <c r="B32" s="6">
        <v>1</v>
      </c>
      <c r="C32" s="6" t="s">
        <v>3</v>
      </c>
      <c r="D32" s="6" t="s">
        <v>3</v>
      </c>
      <c r="E32" s="6" t="s">
        <v>3</v>
      </c>
      <c r="F32" s="6">
        <v>0</v>
      </c>
      <c r="G32" s="6">
        <v>1</v>
      </c>
      <c r="H32" s="7">
        <v>1</v>
      </c>
      <c r="I32" s="6" t="s">
        <v>7</v>
      </c>
    </row>
    <row r="33" spans="1:9" x14ac:dyDescent="0.3">
      <c r="A33" s="10">
        <f>10/60</f>
        <v>0.16666666666666666</v>
      </c>
      <c r="B33" s="10">
        <v>3</v>
      </c>
      <c r="C33" s="10" t="s">
        <v>4</v>
      </c>
      <c r="D33" s="10" t="s">
        <v>4</v>
      </c>
      <c r="E33" s="10" t="s">
        <v>4</v>
      </c>
      <c r="F33" s="10">
        <v>0</v>
      </c>
      <c r="G33" s="10">
        <v>1</v>
      </c>
      <c r="H33" s="11">
        <v>0.9</v>
      </c>
      <c r="I33" s="10" t="s">
        <v>7</v>
      </c>
    </row>
    <row r="34" spans="1:9" x14ac:dyDescent="0.3">
      <c r="A34" s="6">
        <f>10/60</f>
        <v>0.16666666666666666</v>
      </c>
      <c r="B34" s="6">
        <v>5</v>
      </c>
      <c r="C34" s="6" t="s">
        <v>4</v>
      </c>
      <c r="D34" s="6" t="s">
        <v>4</v>
      </c>
      <c r="E34" s="6" t="s">
        <v>4</v>
      </c>
      <c r="F34" s="6">
        <v>0</v>
      </c>
      <c r="G34" s="6">
        <v>1</v>
      </c>
      <c r="H34" s="7">
        <v>0.7</v>
      </c>
      <c r="I34" s="6" t="s">
        <v>7</v>
      </c>
    </row>
    <row r="35" spans="1:9" x14ac:dyDescent="0.3">
      <c r="A35" s="6">
        <f>5/60</f>
        <v>8.3333333333333329E-2</v>
      </c>
      <c r="B35" s="6">
        <v>2</v>
      </c>
      <c r="C35" s="6" t="s">
        <v>4</v>
      </c>
      <c r="D35" s="6" t="s">
        <v>4</v>
      </c>
      <c r="E35" s="6" t="s">
        <v>4</v>
      </c>
      <c r="F35" s="6">
        <v>0</v>
      </c>
      <c r="G35" s="6">
        <v>1</v>
      </c>
      <c r="H35" s="7">
        <v>0.7</v>
      </c>
      <c r="I35" s="6" t="s">
        <v>7</v>
      </c>
    </row>
    <row r="36" spans="1:9" x14ac:dyDescent="0.3">
      <c r="A36" s="6">
        <f>5/60</f>
        <v>8.3333333333333329E-2</v>
      </c>
      <c r="B36" s="6">
        <v>3</v>
      </c>
      <c r="C36" s="6" t="s">
        <v>4</v>
      </c>
      <c r="D36" s="6" t="s">
        <v>4</v>
      </c>
      <c r="E36" s="6" t="s">
        <v>4</v>
      </c>
      <c r="F36" s="6">
        <v>0</v>
      </c>
      <c r="G36" s="6">
        <v>1</v>
      </c>
      <c r="H36" s="7">
        <v>0.75</v>
      </c>
      <c r="I36" s="6" t="s">
        <v>7</v>
      </c>
    </row>
    <row r="37" spans="1:9" x14ac:dyDescent="0.3">
      <c r="A37" s="6">
        <f>8/60</f>
        <v>0.13333333333333333</v>
      </c>
      <c r="B37" s="6">
        <v>4</v>
      </c>
      <c r="C37" s="6" t="s">
        <v>4</v>
      </c>
      <c r="D37" s="6" t="s">
        <v>4</v>
      </c>
      <c r="E37" s="6" t="s">
        <v>4</v>
      </c>
      <c r="F37" s="6">
        <v>2</v>
      </c>
      <c r="G37" s="6">
        <v>1</v>
      </c>
      <c r="H37" s="7">
        <v>0.68</v>
      </c>
      <c r="I37" s="6" t="s">
        <v>7</v>
      </c>
    </row>
    <row r="38" spans="1:9" x14ac:dyDescent="0.3">
      <c r="A38" s="6">
        <f>3/60</f>
        <v>0.05</v>
      </c>
      <c r="B38" s="6">
        <v>1</v>
      </c>
      <c r="C38" s="6" t="s">
        <v>4</v>
      </c>
      <c r="D38" s="6" t="s">
        <v>4</v>
      </c>
      <c r="E38" s="6" t="s">
        <v>4</v>
      </c>
      <c r="F38" s="6">
        <v>0</v>
      </c>
      <c r="G38" s="6">
        <v>1</v>
      </c>
      <c r="H38" s="7">
        <v>0.8</v>
      </c>
      <c r="I38" s="6" t="s">
        <v>7</v>
      </c>
    </row>
    <row r="39" spans="1:9" x14ac:dyDescent="0.3">
      <c r="A39" s="6">
        <f>20/60</f>
        <v>0.33333333333333331</v>
      </c>
      <c r="B39" s="6">
        <v>8</v>
      </c>
      <c r="C39" s="6" t="s">
        <v>4</v>
      </c>
      <c r="D39" s="6" t="s">
        <v>4</v>
      </c>
      <c r="E39" s="6" t="s">
        <v>4</v>
      </c>
      <c r="F39" s="6">
        <v>2</v>
      </c>
      <c r="G39" s="6">
        <v>1</v>
      </c>
      <c r="H39" s="7">
        <v>0.6</v>
      </c>
      <c r="I39" s="6" t="s">
        <v>7</v>
      </c>
    </row>
    <row r="40" spans="1:9" x14ac:dyDescent="0.3">
      <c r="A40" s="6">
        <f>10/60</f>
        <v>0.16666666666666666</v>
      </c>
      <c r="B40" s="6">
        <v>4</v>
      </c>
      <c r="C40" s="6" t="s">
        <v>4</v>
      </c>
      <c r="D40" s="6" t="s">
        <v>4</v>
      </c>
      <c r="E40" s="6" t="s">
        <v>4</v>
      </c>
      <c r="F40" s="6">
        <v>0</v>
      </c>
      <c r="G40" s="6">
        <v>1</v>
      </c>
      <c r="H40" s="12">
        <v>0.875</v>
      </c>
      <c r="I40" s="6" t="s">
        <v>7</v>
      </c>
    </row>
    <row r="41" spans="1:9" x14ac:dyDescent="0.3">
      <c r="A41" s="6">
        <v>0.5</v>
      </c>
      <c r="B41" s="6">
        <v>8</v>
      </c>
      <c r="C41" s="6" t="s">
        <v>4</v>
      </c>
      <c r="D41" s="6" t="s">
        <v>4</v>
      </c>
      <c r="E41" s="6" t="s">
        <v>4</v>
      </c>
      <c r="F41" s="6">
        <v>0</v>
      </c>
      <c r="G41" s="6">
        <v>0</v>
      </c>
      <c r="H41" s="7">
        <v>0</v>
      </c>
      <c r="I41" s="6" t="s">
        <v>7</v>
      </c>
    </row>
    <row r="42" spans="1:9" x14ac:dyDescent="0.3">
      <c r="A42" s="6">
        <v>0.5</v>
      </c>
      <c r="B42" s="6">
        <v>8</v>
      </c>
      <c r="C42" s="6" t="s">
        <v>4</v>
      </c>
      <c r="D42" s="6" t="s">
        <v>4</v>
      </c>
      <c r="E42" s="6" t="s">
        <v>4</v>
      </c>
      <c r="F42" s="6">
        <v>0</v>
      </c>
      <c r="G42" s="6">
        <v>0</v>
      </c>
      <c r="H42" s="7">
        <v>0</v>
      </c>
      <c r="I42" s="6" t="s">
        <v>7</v>
      </c>
    </row>
    <row r="43" spans="1:9" x14ac:dyDescent="0.3">
      <c r="A43" s="6">
        <v>0.5</v>
      </c>
      <c r="B43" s="6">
        <v>8</v>
      </c>
      <c r="C43" s="6" t="s">
        <v>4</v>
      </c>
      <c r="D43" s="6" t="s">
        <v>4</v>
      </c>
      <c r="E43" s="6" t="s">
        <v>4</v>
      </c>
      <c r="F43" s="6">
        <v>1</v>
      </c>
      <c r="G43" s="6">
        <v>0</v>
      </c>
      <c r="H43" s="7">
        <v>0</v>
      </c>
      <c r="I43" s="6" t="s">
        <v>7</v>
      </c>
    </row>
    <row r="44" spans="1:9" x14ac:dyDescent="0.3">
      <c r="A44" s="6">
        <v>0.5</v>
      </c>
      <c r="B44" s="6">
        <v>8</v>
      </c>
      <c r="C44" s="6" t="s">
        <v>4</v>
      </c>
      <c r="D44" s="6" t="s">
        <v>4</v>
      </c>
      <c r="E44" s="6" t="s">
        <v>4</v>
      </c>
      <c r="F44" s="6">
        <v>0</v>
      </c>
      <c r="G44" s="6">
        <v>0</v>
      </c>
      <c r="H44" s="7">
        <v>0</v>
      </c>
      <c r="I44" s="6" t="s">
        <v>7</v>
      </c>
    </row>
    <row r="45" spans="1:9" x14ac:dyDescent="0.3">
      <c r="A45" s="6">
        <f>10/60</f>
        <v>0.16666666666666666</v>
      </c>
      <c r="B45" s="6">
        <v>3</v>
      </c>
      <c r="C45" s="6" t="s">
        <v>4</v>
      </c>
      <c r="D45" s="6" t="s">
        <v>4</v>
      </c>
      <c r="E45" s="6" t="s">
        <v>4</v>
      </c>
      <c r="F45" s="6">
        <v>2</v>
      </c>
      <c r="G45" s="6">
        <v>1</v>
      </c>
      <c r="H45" s="7">
        <v>0.8</v>
      </c>
      <c r="I45" s="6" t="s">
        <v>7</v>
      </c>
    </row>
    <row r="46" spans="1:9" x14ac:dyDescent="0.3">
      <c r="A46" s="6">
        <v>0.5</v>
      </c>
      <c r="B46" s="6">
        <v>8</v>
      </c>
      <c r="C46" s="6" t="s">
        <v>4</v>
      </c>
      <c r="D46" s="6" t="s">
        <v>4</v>
      </c>
      <c r="E46" s="6" t="s">
        <v>4</v>
      </c>
      <c r="F46" s="6">
        <v>0</v>
      </c>
      <c r="G46" s="6">
        <v>0</v>
      </c>
      <c r="H46" s="7">
        <v>0</v>
      </c>
      <c r="I46" s="6" t="s">
        <v>7</v>
      </c>
    </row>
    <row r="47" spans="1:9" x14ac:dyDescent="0.3">
      <c r="A47" s="6">
        <v>0.5</v>
      </c>
      <c r="B47" s="6">
        <v>8</v>
      </c>
      <c r="C47" s="6" t="s">
        <v>4</v>
      </c>
      <c r="D47" s="6" t="s">
        <v>4</v>
      </c>
      <c r="E47" s="6" t="s">
        <v>4</v>
      </c>
      <c r="F47" s="6">
        <v>0</v>
      </c>
      <c r="G47" s="6">
        <v>0</v>
      </c>
      <c r="H47" s="7">
        <v>0</v>
      </c>
      <c r="I47" s="6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CA8D-E728-4D53-B678-ACB3A45FC25E}">
  <dimension ref="A1:R47"/>
  <sheetViews>
    <sheetView tabSelected="1" topLeftCell="A11" workbookViewId="0">
      <selection activeCell="L28" sqref="L28"/>
    </sheetView>
  </sheetViews>
  <sheetFormatPr defaultColWidth="11.5546875" defaultRowHeight="14.4" x14ac:dyDescent="0.3"/>
  <cols>
    <col min="1" max="8" width="11.5546875" style="6"/>
    <col min="9" max="9" width="17.44140625" style="6" customWidth="1"/>
    <col min="10" max="16384" width="11.5546875" style="6"/>
  </cols>
  <sheetData>
    <row r="1" spans="1:18" ht="15" thickBot="1" x14ac:dyDescent="0.35"/>
    <row r="2" spans="1:18" ht="30.6" thickBot="1" x14ac:dyDescent="0.35">
      <c r="A2" s="8" t="s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2</v>
      </c>
      <c r="G2" s="9" t="s">
        <v>8</v>
      </c>
      <c r="H2" s="9" t="s">
        <v>9</v>
      </c>
      <c r="I2" s="9" t="s">
        <v>10</v>
      </c>
    </row>
    <row r="3" spans="1:18" x14ac:dyDescent="0.3">
      <c r="A3" s="6">
        <f>22/60</f>
        <v>0.36666666666666664</v>
      </c>
      <c r="B3" s="6">
        <v>6</v>
      </c>
      <c r="C3" s="6" t="s">
        <v>0</v>
      </c>
      <c r="D3" s="6" t="s">
        <v>0</v>
      </c>
      <c r="E3" s="6" t="s">
        <v>0</v>
      </c>
      <c r="F3" s="6">
        <v>1</v>
      </c>
      <c r="G3" s="6">
        <v>1</v>
      </c>
      <c r="H3" s="7">
        <v>1</v>
      </c>
      <c r="I3" s="6" t="s">
        <v>6</v>
      </c>
    </row>
    <row r="4" spans="1:18" x14ac:dyDescent="0.3">
      <c r="A4" s="6">
        <f>15/60</f>
        <v>0.25</v>
      </c>
      <c r="B4" s="6">
        <v>4</v>
      </c>
      <c r="C4" s="6" t="s">
        <v>0</v>
      </c>
      <c r="D4" s="6" t="s">
        <v>0</v>
      </c>
      <c r="E4" s="6" t="s">
        <v>0</v>
      </c>
      <c r="F4" s="6">
        <v>0</v>
      </c>
      <c r="G4" s="6">
        <v>1</v>
      </c>
      <c r="H4" s="7">
        <v>0.95</v>
      </c>
      <c r="I4" s="6" t="s">
        <v>6</v>
      </c>
    </row>
    <row r="5" spans="1:18" x14ac:dyDescent="0.3">
      <c r="A5" s="6">
        <f>5/60</f>
        <v>8.3333333333333329E-2</v>
      </c>
      <c r="B5" s="6">
        <v>2</v>
      </c>
      <c r="C5" s="6" t="s">
        <v>0</v>
      </c>
      <c r="D5" s="6" t="s">
        <v>0</v>
      </c>
      <c r="E5" s="6" t="s">
        <v>0</v>
      </c>
      <c r="F5" s="6">
        <v>0</v>
      </c>
      <c r="G5" s="6">
        <v>1</v>
      </c>
      <c r="H5" s="7">
        <v>1</v>
      </c>
      <c r="I5" s="6" t="s">
        <v>6</v>
      </c>
    </row>
    <row r="6" spans="1:18" x14ac:dyDescent="0.3">
      <c r="A6" s="6">
        <f>5/60</f>
        <v>8.3333333333333329E-2</v>
      </c>
      <c r="B6" s="6">
        <v>1</v>
      </c>
      <c r="C6" s="6" t="s">
        <v>0</v>
      </c>
      <c r="D6" s="6" t="s">
        <v>0</v>
      </c>
      <c r="E6" s="6" t="s">
        <v>0</v>
      </c>
      <c r="F6" s="6">
        <v>0</v>
      </c>
      <c r="G6" s="6">
        <v>1</v>
      </c>
      <c r="H6" s="7">
        <v>1</v>
      </c>
      <c r="I6" s="6" t="s">
        <v>6</v>
      </c>
    </row>
    <row r="7" spans="1:18" x14ac:dyDescent="0.3">
      <c r="A7" s="6">
        <f>12/60</f>
        <v>0.2</v>
      </c>
      <c r="B7" s="6">
        <v>5</v>
      </c>
      <c r="C7" s="6" t="s">
        <v>0</v>
      </c>
      <c r="D7" s="6" t="s">
        <v>0</v>
      </c>
      <c r="E7" s="6" t="s">
        <v>0</v>
      </c>
      <c r="F7" s="6">
        <v>0</v>
      </c>
      <c r="G7" s="6">
        <v>1</v>
      </c>
      <c r="H7" s="7">
        <v>0.78</v>
      </c>
      <c r="I7" s="6" t="s">
        <v>6</v>
      </c>
    </row>
    <row r="8" spans="1:18" x14ac:dyDescent="0.3">
      <c r="A8" s="6">
        <f>5/60</f>
        <v>8.3333333333333329E-2</v>
      </c>
      <c r="B8" s="6">
        <v>1</v>
      </c>
      <c r="C8" s="6" t="s">
        <v>0</v>
      </c>
      <c r="D8" s="6" t="s">
        <v>0</v>
      </c>
      <c r="E8" s="6" t="s">
        <v>0</v>
      </c>
      <c r="F8" s="6">
        <v>0</v>
      </c>
      <c r="G8" s="6">
        <v>1</v>
      </c>
      <c r="H8" s="7">
        <v>0.95</v>
      </c>
      <c r="I8" s="6" t="s">
        <v>6</v>
      </c>
    </row>
    <row r="9" spans="1:18" x14ac:dyDescent="0.3">
      <c r="A9" s="6">
        <f>10/60</f>
        <v>0.16666666666666666</v>
      </c>
      <c r="B9" s="6">
        <v>3</v>
      </c>
      <c r="C9" s="6" t="s">
        <v>0</v>
      </c>
      <c r="D9" s="6" t="s">
        <v>0</v>
      </c>
      <c r="E9" s="6" t="s">
        <v>0</v>
      </c>
      <c r="F9" s="6">
        <v>0</v>
      </c>
      <c r="G9" s="6">
        <v>1</v>
      </c>
      <c r="H9" s="7">
        <v>1</v>
      </c>
      <c r="I9" s="6" t="s">
        <v>6</v>
      </c>
    </row>
    <row r="10" spans="1:18" x14ac:dyDescent="0.3">
      <c r="A10" s="6">
        <f>4/60</f>
        <v>6.6666666666666666E-2</v>
      </c>
      <c r="B10" s="6">
        <v>1</v>
      </c>
      <c r="C10" s="6" t="s">
        <v>0</v>
      </c>
      <c r="D10" s="6" t="s">
        <v>0</v>
      </c>
      <c r="E10" s="6" t="s">
        <v>0</v>
      </c>
      <c r="F10" s="6">
        <v>0</v>
      </c>
      <c r="G10" s="6">
        <v>1</v>
      </c>
      <c r="H10" s="7">
        <v>0.8</v>
      </c>
      <c r="I10" s="6" t="s">
        <v>6</v>
      </c>
    </row>
    <row r="11" spans="1:18" x14ac:dyDescent="0.3">
      <c r="A11" s="6">
        <f>4/60</f>
        <v>6.6666666666666666E-2</v>
      </c>
      <c r="B11" s="6">
        <v>2</v>
      </c>
      <c r="C11" s="6" t="s">
        <v>0</v>
      </c>
      <c r="D11" s="6" t="s">
        <v>0</v>
      </c>
      <c r="E11" s="6" t="s">
        <v>0</v>
      </c>
      <c r="F11" s="6">
        <v>0</v>
      </c>
      <c r="G11" s="6">
        <v>1</v>
      </c>
      <c r="H11" s="7">
        <v>1</v>
      </c>
      <c r="I11" s="6" t="s">
        <v>6</v>
      </c>
      <c r="R11" s="7"/>
    </row>
    <row r="12" spans="1:18" x14ac:dyDescent="0.3">
      <c r="A12" s="6">
        <v>0.5</v>
      </c>
      <c r="B12" s="6">
        <v>8</v>
      </c>
      <c r="C12" s="6" t="s">
        <v>0</v>
      </c>
      <c r="D12" s="6" t="s">
        <v>0</v>
      </c>
      <c r="E12" s="6" t="s">
        <v>0</v>
      </c>
      <c r="F12" s="6">
        <v>0</v>
      </c>
      <c r="G12" s="6">
        <v>0</v>
      </c>
      <c r="H12" s="7">
        <v>0</v>
      </c>
      <c r="I12" s="6" t="s">
        <v>6</v>
      </c>
    </row>
    <row r="13" spans="1:18" x14ac:dyDescent="0.3">
      <c r="A13" s="6">
        <v>0.5</v>
      </c>
      <c r="B13" s="6">
        <v>8</v>
      </c>
      <c r="C13" s="6" t="s">
        <v>0</v>
      </c>
      <c r="D13" s="6" t="s">
        <v>0</v>
      </c>
      <c r="E13" s="6" t="s">
        <v>0</v>
      </c>
      <c r="F13" s="6">
        <v>1</v>
      </c>
      <c r="G13" s="6">
        <v>0</v>
      </c>
      <c r="H13" s="7">
        <v>0</v>
      </c>
      <c r="I13" s="6" t="s">
        <v>6</v>
      </c>
    </row>
    <row r="14" spans="1:18" x14ac:dyDescent="0.3">
      <c r="A14" s="6">
        <f>10/60</f>
        <v>0.16666666666666666</v>
      </c>
      <c r="B14" s="6">
        <v>3</v>
      </c>
      <c r="C14" s="6" t="s">
        <v>0</v>
      </c>
      <c r="D14" s="6" t="s">
        <v>0</v>
      </c>
      <c r="E14" s="6" t="s">
        <v>0</v>
      </c>
      <c r="F14" s="6">
        <v>0</v>
      </c>
      <c r="G14" s="6">
        <v>1</v>
      </c>
      <c r="H14" s="7">
        <v>0.9</v>
      </c>
      <c r="I14" s="6" t="s">
        <v>6</v>
      </c>
    </row>
    <row r="15" spans="1:18" x14ac:dyDescent="0.3">
      <c r="A15" s="6">
        <f>12/60</f>
        <v>0.2</v>
      </c>
      <c r="B15" s="6">
        <v>5</v>
      </c>
      <c r="C15" s="6" t="s">
        <v>0</v>
      </c>
      <c r="D15" s="6" t="s">
        <v>0</v>
      </c>
      <c r="E15" s="6" t="s">
        <v>0</v>
      </c>
      <c r="F15" s="6">
        <v>0</v>
      </c>
      <c r="G15" s="6">
        <v>1</v>
      </c>
      <c r="H15" s="7">
        <v>0.9</v>
      </c>
      <c r="I15" s="6" t="s">
        <v>6</v>
      </c>
    </row>
    <row r="16" spans="1:18" x14ac:dyDescent="0.3">
      <c r="A16" s="6">
        <f>10/60</f>
        <v>0.16666666666666666</v>
      </c>
      <c r="B16" s="6">
        <v>3</v>
      </c>
      <c r="C16" s="6" t="s">
        <v>0</v>
      </c>
      <c r="D16" s="6" t="s">
        <v>0</v>
      </c>
      <c r="E16" s="6" t="s">
        <v>0</v>
      </c>
      <c r="F16" s="6">
        <v>0</v>
      </c>
      <c r="G16" s="6">
        <v>1</v>
      </c>
      <c r="H16" s="7">
        <v>1</v>
      </c>
      <c r="I16" s="6" t="s">
        <v>6</v>
      </c>
    </row>
    <row r="17" spans="1:9" x14ac:dyDescent="0.3">
      <c r="A17" s="6">
        <f>3/60</f>
        <v>0.05</v>
      </c>
      <c r="B17" s="6">
        <v>1</v>
      </c>
      <c r="C17" s="6" t="s">
        <v>0</v>
      </c>
      <c r="D17" s="6" t="s">
        <v>0</v>
      </c>
      <c r="E17" s="6" t="s">
        <v>0</v>
      </c>
      <c r="F17" s="6">
        <v>0</v>
      </c>
      <c r="G17" s="6">
        <v>1</v>
      </c>
      <c r="H17" s="7">
        <v>1</v>
      </c>
      <c r="I17" s="6" t="s">
        <v>6</v>
      </c>
    </row>
    <row r="18" spans="1:9" x14ac:dyDescent="0.3">
      <c r="A18" s="10">
        <f>13/60</f>
        <v>0.21666666666666667</v>
      </c>
      <c r="B18" s="10">
        <v>5</v>
      </c>
      <c r="C18" s="10" t="s">
        <v>3</v>
      </c>
      <c r="D18" s="10" t="s">
        <v>3</v>
      </c>
      <c r="E18" s="10" t="s">
        <v>3</v>
      </c>
      <c r="F18" s="10">
        <v>1</v>
      </c>
      <c r="G18" s="10">
        <v>0</v>
      </c>
      <c r="H18" s="11">
        <v>1</v>
      </c>
      <c r="I18" s="10" t="s">
        <v>6</v>
      </c>
    </row>
    <row r="19" spans="1:9" x14ac:dyDescent="0.3">
      <c r="A19" s="6">
        <f>20/60</f>
        <v>0.33333333333333331</v>
      </c>
      <c r="B19" s="6">
        <v>4</v>
      </c>
      <c r="C19" s="6" t="s">
        <v>3</v>
      </c>
      <c r="D19" s="6" t="s">
        <v>3</v>
      </c>
      <c r="E19" s="6" t="s">
        <v>3</v>
      </c>
      <c r="F19" s="6">
        <v>0</v>
      </c>
      <c r="G19" s="6">
        <v>1</v>
      </c>
      <c r="H19" s="7">
        <v>0.8</v>
      </c>
      <c r="I19" s="6" t="s">
        <v>6</v>
      </c>
    </row>
    <row r="20" spans="1:9" x14ac:dyDescent="0.3">
      <c r="A20" s="6">
        <f>10/60</f>
        <v>0.16666666666666666</v>
      </c>
      <c r="B20" s="6">
        <v>3</v>
      </c>
      <c r="C20" s="6" t="s">
        <v>3</v>
      </c>
      <c r="D20" s="6" t="s">
        <v>3</v>
      </c>
      <c r="E20" s="6" t="s">
        <v>3</v>
      </c>
      <c r="F20" s="6">
        <v>0</v>
      </c>
      <c r="G20" s="6">
        <v>1</v>
      </c>
      <c r="H20" s="7">
        <v>0.85</v>
      </c>
      <c r="I20" s="6" t="s">
        <v>6</v>
      </c>
    </row>
    <row r="21" spans="1:9" x14ac:dyDescent="0.3">
      <c r="A21" s="6">
        <f>5/60</f>
        <v>8.3333333333333329E-2</v>
      </c>
      <c r="B21" s="6">
        <v>1</v>
      </c>
      <c r="C21" s="6" t="s">
        <v>3</v>
      </c>
      <c r="D21" s="6" t="s">
        <v>3</v>
      </c>
      <c r="E21" s="6" t="s">
        <v>3</v>
      </c>
      <c r="F21" s="6">
        <v>0</v>
      </c>
      <c r="G21" s="6">
        <v>1</v>
      </c>
      <c r="H21" s="7">
        <v>0.95</v>
      </c>
      <c r="I21" s="6" t="s">
        <v>6</v>
      </c>
    </row>
    <row r="22" spans="1:9" x14ac:dyDescent="0.3">
      <c r="A22" s="6">
        <v>0.5</v>
      </c>
      <c r="B22" s="6">
        <v>8</v>
      </c>
      <c r="C22" s="6" t="s">
        <v>3</v>
      </c>
      <c r="D22" s="6" t="s">
        <v>3</v>
      </c>
      <c r="E22" s="6" t="s">
        <v>3</v>
      </c>
      <c r="F22" s="6">
        <v>0</v>
      </c>
      <c r="G22" s="6">
        <v>0</v>
      </c>
      <c r="H22" s="7">
        <v>0</v>
      </c>
      <c r="I22" s="6" t="s">
        <v>6</v>
      </c>
    </row>
    <row r="23" spans="1:9" x14ac:dyDescent="0.3">
      <c r="A23" s="6">
        <f>10/60</f>
        <v>0.16666666666666666</v>
      </c>
      <c r="B23" s="6">
        <v>3</v>
      </c>
      <c r="C23" s="6" t="s">
        <v>3</v>
      </c>
      <c r="D23" s="6" t="s">
        <v>3</v>
      </c>
      <c r="E23" s="6" t="s">
        <v>3</v>
      </c>
      <c r="F23" s="6">
        <v>0</v>
      </c>
      <c r="G23" s="6">
        <v>1</v>
      </c>
      <c r="H23" s="7">
        <v>0.65</v>
      </c>
      <c r="I23" s="6" t="s">
        <v>6</v>
      </c>
    </row>
    <row r="24" spans="1:9" x14ac:dyDescent="0.3">
      <c r="A24" s="6">
        <f>20/60</f>
        <v>0.33333333333333331</v>
      </c>
      <c r="B24" s="6">
        <v>6</v>
      </c>
      <c r="C24" s="6" t="s">
        <v>3</v>
      </c>
      <c r="D24" s="6" t="s">
        <v>3</v>
      </c>
      <c r="E24" s="6" t="s">
        <v>3</v>
      </c>
      <c r="F24" s="6">
        <v>0</v>
      </c>
      <c r="G24" s="6">
        <v>1</v>
      </c>
      <c r="H24" s="7">
        <v>0.92</v>
      </c>
      <c r="I24" s="6" t="s">
        <v>6</v>
      </c>
    </row>
    <row r="25" spans="1:9" x14ac:dyDescent="0.3">
      <c r="A25" s="6">
        <f>5/60</f>
        <v>8.3333333333333329E-2</v>
      </c>
      <c r="B25" s="6">
        <v>1</v>
      </c>
      <c r="C25" s="6" t="s">
        <v>3</v>
      </c>
      <c r="D25" s="6" t="s">
        <v>3</v>
      </c>
      <c r="E25" s="6" t="s">
        <v>3</v>
      </c>
      <c r="F25" s="6">
        <v>0</v>
      </c>
      <c r="G25" s="6">
        <v>1</v>
      </c>
      <c r="H25" s="7">
        <v>0.65</v>
      </c>
      <c r="I25" s="6" t="s">
        <v>6</v>
      </c>
    </row>
    <row r="26" spans="1:9" x14ac:dyDescent="0.3">
      <c r="A26" s="6">
        <f>4/60</f>
        <v>6.6666666666666666E-2</v>
      </c>
      <c r="B26" s="6">
        <v>1</v>
      </c>
      <c r="C26" s="6" t="s">
        <v>3</v>
      </c>
      <c r="D26" s="6" t="s">
        <v>3</v>
      </c>
      <c r="E26" s="6" t="s">
        <v>3</v>
      </c>
      <c r="F26" s="6">
        <v>0</v>
      </c>
      <c r="G26" s="6">
        <v>1</v>
      </c>
      <c r="H26" s="7">
        <v>0.7</v>
      </c>
      <c r="I26" s="6" t="s">
        <v>6</v>
      </c>
    </row>
    <row r="27" spans="1:9" x14ac:dyDescent="0.3">
      <c r="A27" s="6">
        <v>0.5</v>
      </c>
      <c r="B27" s="6">
        <v>8</v>
      </c>
      <c r="C27" s="6" t="s">
        <v>3</v>
      </c>
      <c r="D27" s="6" t="s">
        <v>3</v>
      </c>
      <c r="E27" s="6" t="s">
        <v>3</v>
      </c>
      <c r="F27" s="6">
        <v>0</v>
      </c>
      <c r="G27" s="6">
        <v>0</v>
      </c>
      <c r="H27" s="7">
        <v>0</v>
      </c>
      <c r="I27" s="6" t="s">
        <v>6</v>
      </c>
    </row>
    <row r="28" spans="1:9" x14ac:dyDescent="0.3">
      <c r="A28" s="6">
        <v>0.5</v>
      </c>
      <c r="B28" s="6">
        <v>8</v>
      </c>
      <c r="C28" s="6" t="s">
        <v>3</v>
      </c>
      <c r="D28" s="6" t="s">
        <v>3</v>
      </c>
      <c r="E28" s="6" t="s">
        <v>3</v>
      </c>
      <c r="G28" s="6">
        <v>0</v>
      </c>
      <c r="H28" s="7">
        <v>0</v>
      </c>
      <c r="I28" s="6" t="s">
        <v>6</v>
      </c>
    </row>
    <row r="29" spans="1:9" x14ac:dyDescent="0.3">
      <c r="A29" s="6">
        <f>7/60</f>
        <v>0.11666666666666667</v>
      </c>
      <c r="B29" s="6">
        <v>2</v>
      </c>
      <c r="C29" s="6" t="s">
        <v>3</v>
      </c>
      <c r="D29" s="6" t="s">
        <v>3</v>
      </c>
      <c r="E29" s="6" t="s">
        <v>3</v>
      </c>
      <c r="F29" s="6">
        <v>0</v>
      </c>
      <c r="G29" s="6">
        <v>1</v>
      </c>
      <c r="H29" s="7">
        <v>0.9</v>
      </c>
      <c r="I29" s="6" t="s">
        <v>6</v>
      </c>
    </row>
    <row r="30" spans="1:9" x14ac:dyDescent="0.3">
      <c r="A30" s="6">
        <v>0.25</v>
      </c>
      <c r="B30" s="6">
        <v>5</v>
      </c>
      <c r="C30" s="6" t="s">
        <v>3</v>
      </c>
      <c r="D30" s="6" t="s">
        <v>3</v>
      </c>
      <c r="E30" s="6" t="s">
        <v>3</v>
      </c>
      <c r="F30" s="6">
        <v>0</v>
      </c>
      <c r="G30" s="6">
        <v>1</v>
      </c>
      <c r="H30" s="7">
        <v>0.65</v>
      </c>
      <c r="I30" s="6" t="s">
        <v>6</v>
      </c>
    </row>
    <row r="31" spans="1:9" x14ac:dyDescent="0.3">
      <c r="A31" s="6">
        <f>15/60</f>
        <v>0.25</v>
      </c>
      <c r="B31" s="6">
        <v>5</v>
      </c>
      <c r="C31" s="6" t="s">
        <v>3</v>
      </c>
      <c r="D31" s="6" t="s">
        <v>3</v>
      </c>
      <c r="E31" s="6" t="s">
        <v>3</v>
      </c>
      <c r="F31" s="6">
        <v>0</v>
      </c>
      <c r="G31" s="6">
        <v>1</v>
      </c>
      <c r="H31" s="7">
        <v>0.85</v>
      </c>
      <c r="I31" s="6" t="s">
        <v>6</v>
      </c>
    </row>
    <row r="32" spans="1:9" x14ac:dyDescent="0.3">
      <c r="A32" s="6">
        <f>10/60</f>
        <v>0.16666666666666666</v>
      </c>
      <c r="B32" s="6">
        <v>3</v>
      </c>
      <c r="C32" s="6" t="s">
        <v>3</v>
      </c>
      <c r="D32" s="6" t="s">
        <v>3</v>
      </c>
      <c r="E32" s="6" t="s">
        <v>3</v>
      </c>
      <c r="F32" s="6">
        <v>0</v>
      </c>
      <c r="G32" s="6">
        <v>1</v>
      </c>
      <c r="H32" s="7">
        <v>0.9</v>
      </c>
      <c r="I32" s="6" t="s">
        <v>6</v>
      </c>
    </row>
    <row r="33" spans="1:18" x14ac:dyDescent="0.3">
      <c r="A33" s="10">
        <f>7/60</f>
        <v>0.11666666666666667</v>
      </c>
      <c r="B33" s="10">
        <v>2</v>
      </c>
      <c r="C33" s="10" t="s">
        <v>4</v>
      </c>
      <c r="D33" s="10" t="s">
        <v>4</v>
      </c>
      <c r="E33" s="10" t="s">
        <v>4</v>
      </c>
      <c r="F33" s="10">
        <v>0</v>
      </c>
      <c r="G33" s="10">
        <v>1</v>
      </c>
      <c r="H33" s="11">
        <v>0.75</v>
      </c>
      <c r="I33" s="10" t="s">
        <v>6</v>
      </c>
    </row>
    <row r="34" spans="1:18" x14ac:dyDescent="0.3">
      <c r="A34" s="6">
        <f>15/60</f>
        <v>0.25</v>
      </c>
      <c r="B34" s="6">
        <v>3</v>
      </c>
      <c r="C34" s="6" t="s">
        <v>4</v>
      </c>
      <c r="D34" s="6" t="s">
        <v>4</v>
      </c>
      <c r="E34" s="6" t="s">
        <v>4</v>
      </c>
      <c r="F34" s="6">
        <v>0</v>
      </c>
      <c r="G34" s="6">
        <v>1</v>
      </c>
      <c r="H34" s="7">
        <v>0.6</v>
      </c>
      <c r="I34" s="6" t="s">
        <v>6</v>
      </c>
    </row>
    <row r="35" spans="1:18" x14ac:dyDescent="0.3">
      <c r="A35" s="6">
        <f>3/10</f>
        <v>0.3</v>
      </c>
      <c r="B35" s="6">
        <v>3</v>
      </c>
      <c r="C35" s="6" t="s">
        <v>4</v>
      </c>
      <c r="D35" s="6" t="s">
        <v>4</v>
      </c>
      <c r="E35" s="6" t="s">
        <v>4</v>
      </c>
      <c r="F35" s="6">
        <v>0</v>
      </c>
      <c r="G35" s="6">
        <v>1</v>
      </c>
      <c r="H35" s="7">
        <v>0.8</v>
      </c>
      <c r="I35" s="6" t="s">
        <v>6</v>
      </c>
    </row>
    <row r="36" spans="1:18" x14ac:dyDescent="0.3">
      <c r="A36" s="6">
        <f>5/60</f>
        <v>8.3333333333333329E-2</v>
      </c>
      <c r="B36" s="6">
        <v>1</v>
      </c>
      <c r="C36" s="6" t="s">
        <v>4</v>
      </c>
      <c r="D36" s="6" t="s">
        <v>4</v>
      </c>
      <c r="E36" s="6" t="s">
        <v>4</v>
      </c>
      <c r="F36" s="6">
        <v>0</v>
      </c>
      <c r="G36" s="6">
        <v>1</v>
      </c>
      <c r="H36" s="7">
        <v>0.8</v>
      </c>
      <c r="I36" s="6" t="s">
        <v>6</v>
      </c>
    </row>
    <row r="37" spans="1:18" x14ac:dyDescent="0.3">
      <c r="A37" s="6">
        <v>0.5</v>
      </c>
      <c r="B37" s="6">
        <v>8</v>
      </c>
      <c r="C37" s="6" t="s">
        <v>4</v>
      </c>
      <c r="D37" s="6" t="s">
        <v>4</v>
      </c>
      <c r="E37" s="6" t="s">
        <v>4</v>
      </c>
      <c r="F37" s="6">
        <v>0</v>
      </c>
      <c r="G37" s="6">
        <v>0</v>
      </c>
      <c r="H37" s="7">
        <v>0</v>
      </c>
      <c r="I37" s="6" t="s">
        <v>6</v>
      </c>
      <c r="R37" s="7"/>
    </row>
    <row r="38" spans="1:18" x14ac:dyDescent="0.3">
      <c r="A38" s="6">
        <v>0.5</v>
      </c>
      <c r="B38" s="6">
        <v>8</v>
      </c>
      <c r="C38" s="6" t="s">
        <v>4</v>
      </c>
      <c r="D38" s="6" t="s">
        <v>4</v>
      </c>
      <c r="E38" s="6" t="s">
        <v>4</v>
      </c>
      <c r="F38" s="6">
        <v>0</v>
      </c>
      <c r="G38" s="6">
        <v>0</v>
      </c>
      <c r="H38" s="7">
        <v>0</v>
      </c>
      <c r="I38" s="6" t="s">
        <v>6</v>
      </c>
    </row>
    <row r="39" spans="1:18" x14ac:dyDescent="0.3">
      <c r="A39" s="6">
        <f>30/60</f>
        <v>0.5</v>
      </c>
      <c r="B39" s="6">
        <v>8</v>
      </c>
      <c r="C39" s="6" t="s">
        <v>4</v>
      </c>
      <c r="D39" s="6" t="s">
        <v>4</v>
      </c>
      <c r="E39" s="6" t="s">
        <v>4</v>
      </c>
      <c r="F39" s="6">
        <v>0</v>
      </c>
      <c r="G39" s="6">
        <v>0</v>
      </c>
      <c r="H39" s="7">
        <v>0</v>
      </c>
      <c r="I39" s="6" t="s">
        <v>6</v>
      </c>
    </row>
    <row r="40" spans="1:18" x14ac:dyDescent="0.3">
      <c r="A40" s="6">
        <f>10/60</f>
        <v>0.16666666666666666</v>
      </c>
      <c r="B40" s="6">
        <v>5</v>
      </c>
      <c r="C40" s="6" t="s">
        <v>4</v>
      </c>
      <c r="D40" s="6" t="s">
        <v>4</v>
      </c>
      <c r="E40" s="6" t="s">
        <v>4</v>
      </c>
      <c r="F40" s="6">
        <v>0</v>
      </c>
      <c r="G40" s="6">
        <v>1</v>
      </c>
      <c r="H40" s="7">
        <v>0.95</v>
      </c>
      <c r="I40" s="6" t="s">
        <v>6</v>
      </c>
    </row>
    <row r="41" spans="1:18" x14ac:dyDescent="0.3">
      <c r="A41" s="6">
        <f>4/60</f>
        <v>6.6666666666666666E-2</v>
      </c>
      <c r="B41" s="6">
        <v>1</v>
      </c>
      <c r="C41" s="6" t="s">
        <v>4</v>
      </c>
      <c r="D41" s="6" t="s">
        <v>4</v>
      </c>
      <c r="E41" s="6" t="s">
        <v>4</v>
      </c>
      <c r="F41" s="6">
        <v>0</v>
      </c>
      <c r="G41" s="6">
        <v>1</v>
      </c>
      <c r="H41" s="7">
        <v>0.6</v>
      </c>
      <c r="I41" s="6" t="s">
        <v>6</v>
      </c>
    </row>
    <row r="42" spans="1:18" x14ac:dyDescent="0.3">
      <c r="A42" s="6">
        <v>0.5</v>
      </c>
      <c r="B42" s="6">
        <v>8</v>
      </c>
      <c r="C42" s="6" t="s">
        <v>4</v>
      </c>
      <c r="D42" s="6" t="s">
        <v>4</v>
      </c>
      <c r="E42" s="6" t="s">
        <v>4</v>
      </c>
      <c r="F42" s="6">
        <v>0</v>
      </c>
      <c r="G42" s="6">
        <v>0</v>
      </c>
      <c r="H42" s="7">
        <v>0</v>
      </c>
      <c r="I42" s="6" t="s">
        <v>6</v>
      </c>
    </row>
    <row r="43" spans="1:18" x14ac:dyDescent="0.3">
      <c r="A43" s="6">
        <v>0.5</v>
      </c>
      <c r="B43" s="6">
        <v>8</v>
      </c>
      <c r="C43" s="6" t="s">
        <v>4</v>
      </c>
      <c r="D43" s="6" t="s">
        <v>4</v>
      </c>
      <c r="E43" s="6" t="s">
        <v>4</v>
      </c>
      <c r="G43" s="6">
        <v>0</v>
      </c>
      <c r="H43" s="7">
        <v>0</v>
      </c>
      <c r="I43" s="6" t="s">
        <v>6</v>
      </c>
    </row>
    <row r="44" spans="1:18" x14ac:dyDescent="0.3">
      <c r="A44" s="6">
        <v>0.5</v>
      </c>
      <c r="B44" s="6">
        <v>8</v>
      </c>
      <c r="C44" s="6" t="s">
        <v>4</v>
      </c>
      <c r="D44" s="6" t="s">
        <v>4</v>
      </c>
      <c r="E44" s="6" t="s">
        <v>4</v>
      </c>
      <c r="F44" s="6">
        <v>1</v>
      </c>
      <c r="G44" s="6">
        <v>0</v>
      </c>
      <c r="H44" s="7">
        <v>0</v>
      </c>
      <c r="I44" s="6" t="s">
        <v>6</v>
      </c>
    </row>
    <row r="45" spans="1:18" x14ac:dyDescent="0.3">
      <c r="A45" s="6">
        <f>17/60</f>
        <v>0.28333333333333333</v>
      </c>
      <c r="B45" s="6">
        <v>6</v>
      </c>
      <c r="C45" s="6" t="s">
        <v>4</v>
      </c>
      <c r="D45" s="6" t="s">
        <v>4</v>
      </c>
      <c r="E45" s="6" t="s">
        <v>4</v>
      </c>
      <c r="F45" s="6">
        <v>0</v>
      </c>
      <c r="G45" s="6">
        <v>1</v>
      </c>
      <c r="H45" s="7">
        <v>0.68</v>
      </c>
      <c r="I45" s="6" t="s">
        <v>6</v>
      </c>
    </row>
    <row r="46" spans="1:18" x14ac:dyDescent="0.3">
      <c r="A46" s="6">
        <v>0.5</v>
      </c>
      <c r="B46" s="6">
        <v>8</v>
      </c>
      <c r="C46" s="6" t="s">
        <v>4</v>
      </c>
      <c r="D46" s="6" t="s">
        <v>4</v>
      </c>
      <c r="E46" s="6" t="s">
        <v>4</v>
      </c>
      <c r="F46" s="6">
        <v>0</v>
      </c>
      <c r="G46" s="6">
        <v>0</v>
      </c>
      <c r="H46" s="7">
        <v>0</v>
      </c>
      <c r="I46" s="6" t="s">
        <v>6</v>
      </c>
    </row>
    <row r="47" spans="1:18" x14ac:dyDescent="0.3">
      <c r="A47" s="6">
        <f>12/60</f>
        <v>0.2</v>
      </c>
      <c r="B47" s="6">
        <v>4</v>
      </c>
      <c r="C47" s="6" t="s">
        <v>4</v>
      </c>
      <c r="D47" s="6" t="s">
        <v>4</v>
      </c>
      <c r="E47" s="6" t="s">
        <v>4</v>
      </c>
      <c r="F47" s="6">
        <v>0</v>
      </c>
      <c r="G47" s="6">
        <v>1</v>
      </c>
      <c r="H47" s="7">
        <v>0.9</v>
      </c>
      <c r="I47" s="6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avgOpenAI</vt:lpstr>
      <vt:lpstr>avgGemini</vt:lpstr>
      <vt:lpstr>avgClaude</vt:lpstr>
      <vt:lpstr>OpenAI</vt:lpstr>
      <vt:lpstr>Gemini</vt:lpstr>
      <vt:lpstr>Claude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Jenewein</dc:creator>
  <cp:lastModifiedBy>Matthias Jenewein</cp:lastModifiedBy>
  <dcterms:created xsi:type="dcterms:W3CDTF">2025-03-23T17:08:55Z</dcterms:created>
  <dcterms:modified xsi:type="dcterms:W3CDTF">2025-04-20T22:58:42Z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d67188-4396-4f49-b241-070cf408d0d1_Enabled">
    <vt:lpwstr>true</vt:lpwstr>
  </property>
  <property fmtid="{D5CDD505-2E9C-101B-9397-08002B2CF9AE}" pid="3" name="MSIP_Label_43d67188-4396-4f49-b241-070cf408d0d1_SetDate">
    <vt:lpwstr>2025-03-27T19:26:04Z</vt:lpwstr>
  </property>
  <property fmtid="{D5CDD505-2E9C-101B-9397-08002B2CF9AE}" pid="4" name="MSIP_Label_43d67188-4396-4f49-b241-070cf408d0d1_Method">
    <vt:lpwstr>Standard</vt:lpwstr>
  </property>
  <property fmtid="{D5CDD505-2E9C-101B-9397-08002B2CF9AE}" pid="5" name="MSIP_Label_43d67188-4396-4f49-b241-070cf408d0d1_Name">
    <vt:lpwstr>43d67188-4396-4f49-b241-070cf408d0d1</vt:lpwstr>
  </property>
  <property fmtid="{D5CDD505-2E9C-101B-9397-08002B2CF9AE}" pid="6" name="MSIP_Label_43d67188-4396-4f49-b241-070cf408d0d1_SiteId">
    <vt:lpwstr>0f6f68be-4ef2-465a-986b-eb9a250d9789</vt:lpwstr>
  </property>
  <property fmtid="{D5CDD505-2E9C-101B-9397-08002B2CF9AE}" pid="7" name="MSIP_Label_43d67188-4396-4f49-b241-070cf408d0d1_ActionId">
    <vt:lpwstr>262eac06-dccf-4a29-a8b6-f53d246f1d0c</vt:lpwstr>
  </property>
  <property fmtid="{D5CDD505-2E9C-101B-9397-08002B2CF9AE}" pid="8" name="MSIP_Label_43d67188-4396-4f49-b241-070cf408d0d1_ContentBits">
    <vt:lpwstr>2</vt:lpwstr>
  </property>
</Properties>
</file>