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BFS2021ik\_public\muster\koeckeisPerl\Meso\"/>
    </mc:Choice>
  </mc:AlternateContent>
  <xr:revisionPtr revIDLastSave="0" documentId="13_ncr:1_{E64B564C-1153-44A7-9935-EBDCAC8EC319}" xr6:coauthVersionLast="36" xr6:coauthVersionMax="47" xr10:uidLastSave="{00000000-0000-0000-0000-000000000000}"/>
  <bookViews>
    <workbookView xWindow="0" yWindow="0" windowWidth="28800" windowHeight="12225" xr2:uid="{4840A30C-04C0-4A0E-9015-917CBF015443}"/>
  </bookViews>
  <sheets>
    <sheet name="Tabelle1" sheetId="1" r:id="rId1"/>
  </sheets>
  <definedNames>
    <definedName name="_xlnm.Print_Area" localSheetId="0">Tabelle1!$A$1:$J$40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9" i="1"/>
  <c r="J14" i="1"/>
  <c r="J34" i="1"/>
  <c r="J33" i="1"/>
  <c r="J32" i="1"/>
  <c r="J31" i="1"/>
  <c r="J30" i="1"/>
  <c r="J29" i="1"/>
  <c r="J28" i="1"/>
  <c r="J13" i="1"/>
  <c r="J12" i="1"/>
  <c r="J10" i="1"/>
  <c r="J11" i="1"/>
  <c r="D39" i="1" l="1"/>
  <c r="F39" i="1" s="1"/>
  <c r="J35" i="1"/>
  <c r="J8" i="1"/>
  <c r="J15" i="1" s="1"/>
  <c r="D38" i="1" l="1"/>
  <c r="F38" i="1" s="1"/>
  <c r="F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Rosenlehner Tim</author>
  </authors>
  <commentList>
    <comment ref="D8" authorId="0" shapeId="0" xr:uid="{17FBFB42-0750-49D3-BCAD-34B0A25AB077}">
      <text>
        <r>
          <rPr>
            <b/>
            <sz val="9"/>
            <color indexed="81"/>
            <rFont val="Segoe UI"/>
            <family val="2"/>
          </rPr>
          <t>Zusatz: Deckblatt, Begriffserläuterung (Glossar)
Anlage: Bilder, Tabellen, Code, Projektdokumente (z.B. Pflichtenheft), Querverweis</t>
        </r>
      </text>
    </comment>
    <comment ref="D9" authorId="0" shapeId="0" xr:uid="{8AB372CA-FCAC-49EB-9908-7A4C5B215A92}">
      <text>
        <r>
          <rPr>
            <b/>
            <sz val="9"/>
            <color indexed="81"/>
            <rFont val="Segoe UI"/>
            <family val="2"/>
          </rPr>
          <t xml:space="preserve">Ausdruck, Rechtschreibung, Grammatik, Interpunktion </t>
        </r>
      </text>
    </comment>
    <comment ref="D10" authorId="0" shapeId="0" xr:uid="{D3E5A0A1-D4ED-4ED9-A6D2-086F2BCFDB12}">
      <text>
        <r>
          <rPr>
            <b/>
            <sz val="9"/>
            <color indexed="81"/>
            <rFont val="Segoe UI"/>
            <family val="2"/>
          </rPr>
          <t>Ist-Analyse, Soll-Zustand, Projektumfeld (Auftraggeber, Ziele, Projektbegründung, 
Projektabgrenzung, Zeitraum, Kostenrahmen)</t>
        </r>
      </text>
    </comment>
    <comment ref="D11" authorId="0" shapeId="0" xr:uid="{5659D4AC-4B26-458C-8003-E6C05890FA33}">
      <text>
        <r>
          <rPr>
            <b/>
            <sz val="9"/>
            <color indexed="81"/>
            <rFont val="Segoe UI"/>
            <family val="2"/>
          </rPr>
          <t>Funktionale, nicht funktionale Anforderungen, Vorgehensweise</t>
        </r>
      </text>
    </comment>
    <comment ref="D12" authorId="0" shapeId="0" xr:uid="{5F3DC650-D06B-40F4-BF43-A37C645189C7}">
      <text>
        <r>
          <rPr>
            <b/>
            <sz val="9"/>
            <color indexed="81"/>
            <rFont val="Segoe UI"/>
            <family val="2"/>
          </rPr>
          <t>Wirtschaftlichkeit, Projektablauf, Ressourcen, Projektrisiko, Benutzerschnittstellen
Wurden für das Projekt eine passende Vorgehensweise und angemessene Schritte der
Umsetzung gewählt und begründet (z. B. Architektur, Entwurfsmodelle, Codebeispiele, Tests)?</t>
        </r>
      </text>
    </comment>
    <comment ref="D13" authorId="0" shapeId="0" xr:uid="{BE882030-B4F1-4BBB-A7A3-A4F93F196D33}">
      <text>
        <r>
          <rPr>
            <b/>
            <sz val="9"/>
            <color indexed="81"/>
            <rFont val="Segoe UI"/>
            <family val="2"/>
          </rPr>
          <t>Wurden die Umsetzungsschritte nachvollziehbar und korrekt beschrieben
(siehe auch IT-Berufe LF12a, S. 275/276)?</t>
        </r>
      </text>
    </comment>
    <comment ref="D14" authorId="0" shapeId="0" xr:uid="{F90CA100-F806-437A-AAF0-EF5A2E047453}">
      <text>
        <r>
          <rPr>
            <b/>
            <sz val="9"/>
            <color indexed="81"/>
            <rFont val="Segoe UI"/>
            <family val="2"/>
          </rPr>
          <t xml:space="preserve">Sind die Prozesschritte ausreichend detalliert geplant, der Zeitaufwand dafür angemessen (in
Übereinstimmung mit Beschreibung und Vorgehensweise)?
</t>
        </r>
      </text>
    </comment>
  </commentList>
</comments>
</file>

<file path=xl/sharedStrings.xml><?xml version="1.0" encoding="utf-8"?>
<sst xmlns="http://schemas.openxmlformats.org/spreadsheetml/2006/main" count="72" uniqueCount="52">
  <si>
    <t xml:space="preserve">Industrie- und Handelskammer Niederbayern </t>
  </si>
  <si>
    <t>Betriebliche Projektarbeit</t>
  </si>
  <si>
    <t>Name:</t>
  </si>
  <si>
    <t>PR-NR:</t>
  </si>
  <si>
    <t>Bewertungskriterien</t>
  </si>
  <si>
    <t>Gründe für Punktvergabe</t>
  </si>
  <si>
    <t>err. Punkte
(0 - 10)</t>
  </si>
  <si>
    <t>Faktor</t>
  </si>
  <si>
    <t>Einzel-
ergebnis</t>
  </si>
  <si>
    <t>x 1,2</t>
  </si>
  <si>
    <t>x 0,4</t>
  </si>
  <si>
    <t>x 2,0</t>
  </si>
  <si>
    <t>x 3,0</t>
  </si>
  <si>
    <t>x 1,0</t>
  </si>
  <si>
    <t>1. Gesamtgestaltung der
     Dokumentation</t>
  </si>
  <si>
    <t>Formale Gestaltung (Inhaltsüber-
sicht/Seitenangaben/Verzeichnis und
Kennzeichen der Anlage/Quellen-
angabe)</t>
  </si>
  <si>
    <t>Sprachliche Gestaltung</t>
  </si>
  <si>
    <t>2. Beschreibung/Konkretisierung
    des Autrages</t>
  </si>
  <si>
    <t xml:space="preserve">3. Beschreibung und Umsetzung
     der Prozessschritte </t>
  </si>
  <si>
    <t>Verständlichkeit und Nachvollzieh-
barkeit des Auftrages</t>
  </si>
  <si>
    <t>Darstellung der relevanten Einfluss-
faktoren</t>
  </si>
  <si>
    <t>Plausibilität der Prozessschritte</t>
  </si>
  <si>
    <t>Zielorientierung der Vorgehensweise
und Nachvollziehbarkeit</t>
  </si>
  <si>
    <t>Plausibilität des Zeitaufwandes für
die Prozessschritte</t>
  </si>
  <si>
    <t>Präsentation und Fachgespräch</t>
  </si>
  <si>
    <t>Begründung Punktvergabe</t>
  </si>
  <si>
    <t>x 1,6</t>
  </si>
  <si>
    <t>1. Aufbau und inhaltliche
    Struktur der Präsentation</t>
  </si>
  <si>
    <t>2. Präsentationstechnik</t>
  </si>
  <si>
    <t>3. Kommunikative Kompe-
    tenz bei der Präsentation</t>
  </si>
  <si>
    <t>4. Fachgespräch über die
    Projektarbeit</t>
  </si>
  <si>
    <t>Logischer Aufbau und Zielorientierung
Sachliche und zeitliche Gliederung
Vollständigkeit der Projektdarstellung</t>
  </si>
  <si>
    <t>Einsatz der Präsentationsmittel
Visualisierung
Gestaltung der Präsentationsunterlagen</t>
  </si>
  <si>
    <t>Sprachstil
Ausdrucksweise
Überzeugungsfähigkeit</t>
  </si>
  <si>
    <t>Fachhintergrund/Fachwissen</t>
  </si>
  <si>
    <t>Verwendung von Fachbegriffen</t>
  </si>
  <si>
    <t>Argumentation</t>
  </si>
  <si>
    <t>Thematische Durchdringung der
betrieblichen Projektarbeit</t>
  </si>
  <si>
    <t>Präsentation/Fachgespräch</t>
  </si>
  <si>
    <t>Gesamtergebnis</t>
  </si>
  <si>
    <t>Punkte</t>
  </si>
  <si>
    <t xml:space="preserve">Faktor </t>
  </si>
  <si>
    <t>x 0,5</t>
  </si>
  <si>
    <t xml:space="preserve">                         Prüfungsausschuss:</t>
  </si>
  <si>
    <t xml:space="preserve">                         Datum:</t>
  </si>
  <si>
    <t>____________________________</t>
  </si>
  <si>
    <r>
      <t xml:space="preserve">Ergebnis </t>
    </r>
    <r>
      <rPr>
        <b/>
        <sz val="14"/>
        <color theme="1"/>
        <rFont val="Calibri"/>
        <family val="2"/>
        <scheme val="minor"/>
      </rPr>
      <t>Betriebliche Projektarbeit</t>
    </r>
    <r>
      <rPr>
        <b/>
        <sz val="12"/>
        <color theme="1"/>
        <rFont val="Calibri"/>
        <family val="2"/>
        <scheme val="minor"/>
      </rPr>
      <t xml:space="preserve"> (max. 100 Punkte):</t>
    </r>
  </si>
  <si>
    <r>
      <t xml:space="preserve">Ergebnis </t>
    </r>
    <r>
      <rPr>
        <b/>
        <sz val="14"/>
        <color theme="1"/>
        <rFont val="Calibri"/>
        <family val="2"/>
        <scheme val="minor"/>
      </rPr>
      <t>Präsentation und Fachgespräch</t>
    </r>
    <r>
      <rPr>
        <b/>
        <sz val="12"/>
        <color theme="1"/>
        <rFont val="Calibri"/>
        <family val="2"/>
        <scheme val="minor"/>
      </rPr>
      <t xml:space="preserve"> (max. 100 Punkte):</t>
    </r>
  </si>
  <si>
    <t xml:space="preserve">Beginn Präsentation: </t>
  </si>
  <si>
    <t xml:space="preserve">Ende Fachgespräch: </t>
  </si>
  <si>
    <t xml:space="preserve">Abschlussprüfung IT-Berufe </t>
  </si>
  <si>
    <t>Abschlussprüfung IT-Berufe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</si>
</sst>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indexed="64"/>
      </right>
      <top style="thick">
        <color theme="1"/>
      </top>
      <bottom style="thick">
        <color theme="1"/>
      </bottom>
      <diagonal/>
    </border>
    <border>
      <left style="thick">
        <color indexed="64"/>
      </left>
      <right/>
      <top style="thick">
        <color theme="1"/>
      </top>
      <bottom style="thick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wrapText="1"/>
      <protection locked="0"/>
    </xf>
    <xf numFmtId="1" fontId="0" fillId="0" borderId="20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wrapText="1"/>
      <protection locked="0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30" xfId="0" applyFont="1" applyFill="1" applyBorder="1" applyAlignment="1">
      <alignment vertical="center"/>
    </xf>
    <xf numFmtId="0" fontId="3" fillId="2" borderId="36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40" xfId="0" applyFont="1" applyFill="1" applyBorder="1" applyAlignment="1">
      <alignment vertical="center"/>
    </xf>
    <xf numFmtId="0" fontId="3" fillId="2" borderId="36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1" xfId="0" applyFont="1" applyFill="1" applyBorder="1" applyAlignment="1" applyProtection="1">
      <alignment horizontal="left" vertical="center"/>
      <protection locked="0"/>
    </xf>
    <xf numFmtId="0" fontId="3" fillId="2" borderId="32" xfId="0" applyFont="1" applyFill="1" applyBorder="1" applyAlignment="1" applyProtection="1">
      <alignment horizontal="left" vertical="center"/>
      <protection locked="0"/>
    </xf>
    <xf numFmtId="0" fontId="3" fillId="2" borderId="34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3" fillId="0" borderId="21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</xdr:row>
          <xdr:rowOff>161925</xdr:rowOff>
        </xdr:from>
        <xdr:to>
          <xdr:col>4</xdr:col>
          <xdr:colOff>66675</xdr:colOff>
          <xdr:row>4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Einladung/Ausweis kontrolliert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0</xdr:rowOff>
        </xdr:from>
        <xdr:to>
          <xdr:col>3</xdr:col>
          <xdr:colOff>590550</xdr:colOff>
          <xdr:row>5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Befangenheit abgefragt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</xdr:row>
          <xdr:rowOff>190500</xdr:rowOff>
        </xdr:from>
        <xdr:to>
          <xdr:col>10</xdr:col>
          <xdr:colOff>19050</xdr:colOff>
          <xdr:row>4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Informationen über evtl. Rücktritt von der Prüfung (bei Krankheit usw.)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4</xdr:row>
          <xdr:rowOff>0</xdr:rowOff>
        </xdr:from>
        <xdr:to>
          <xdr:col>8</xdr:col>
          <xdr:colOff>28575</xdr:colOff>
          <xdr:row>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Verbot von Handys und Geräten zur audio/visuellen Übertragung von Daten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213A-EADA-4130-8308-7D1913CDEB23}">
  <sheetPr codeName="Tabelle1"/>
  <dimension ref="A1:J40"/>
  <sheetViews>
    <sheetView tabSelected="1" zoomScaleNormal="100" workbookViewId="0">
      <selection activeCell="G8" sqref="G8:G14"/>
    </sheetView>
  </sheetViews>
  <sheetFormatPr baseColWidth="10" defaultRowHeight="15" x14ac:dyDescent="0.25"/>
  <cols>
    <col min="2" max="2" width="10.140625" customWidth="1"/>
    <col min="3" max="4" width="12.5703125" customWidth="1"/>
    <col min="5" max="5" width="12" customWidth="1"/>
    <col min="6" max="6" width="11.85546875" customWidth="1"/>
    <col min="7" max="7" width="29.28515625" customWidth="1"/>
    <col min="8" max="8" width="11.7109375" customWidth="1"/>
    <col min="9" max="9" width="6.85546875" customWidth="1"/>
    <col min="10" max="10" width="11.42578125" customWidth="1"/>
  </cols>
  <sheetData>
    <row r="1" spans="1:10" ht="17.25" thickTop="1" thickBot="1" x14ac:dyDescent="0.3">
      <c r="A1" s="50" t="s">
        <v>0</v>
      </c>
      <c r="B1" s="51"/>
      <c r="C1" s="51"/>
      <c r="D1" s="51"/>
      <c r="E1" s="51"/>
      <c r="F1" s="52"/>
      <c r="G1" s="46" t="s">
        <v>50</v>
      </c>
      <c r="H1" s="46"/>
      <c r="I1" s="39"/>
      <c r="J1" s="40"/>
    </row>
    <row r="2" spans="1:10" ht="17.25" thickTop="1" thickBot="1" x14ac:dyDescent="0.3">
      <c r="A2" s="36" t="s">
        <v>1</v>
      </c>
      <c r="B2" s="37"/>
      <c r="C2" s="37"/>
      <c r="D2" s="38"/>
      <c r="E2" s="29" t="s">
        <v>2</v>
      </c>
      <c r="F2" s="39"/>
      <c r="G2" s="39"/>
      <c r="H2" s="40"/>
      <c r="I2" s="31" t="s">
        <v>3</v>
      </c>
      <c r="J2" s="30"/>
    </row>
    <row r="3" spans="1:10" ht="15.75" thickTop="1" x14ac:dyDescent="0.25"/>
    <row r="4" spans="1:10" x14ac:dyDescent="0.25">
      <c r="B4" s="56"/>
      <c r="C4" s="56"/>
      <c r="D4" s="56"/>
      <c r="E4" s="56"/>
      <c r="F4" s="1"/>
      <c r="G4" s="1"/>
      <c r="H4" s="1"/>
      <c r="I4" s="1"/>
      <c r="J4" s="1"/>
    </row>
    <row r="5" spans="1:10" x14ac:dyDescent="0.25">
      <c r="B5" s="56"/>
      <c r="C5" s="56"/>
      <c r="D5" s="56"/>
      <c r="E5" s="56"/>
      <c r="F5" s="56"/>
      <c r="G5" s="56"/>
      <c r="H5" s="56"/>
      <c r="I5" s="56"/>
      <c r="J5" s="56"/>
    </row>
    <row r="7" spans="1:10" ht="47.25" x14ac:dyDescent="0.25">
      <c r="A7" s="53" t="s">
        <v>4</v>
      </c>
      <c r="B7" s="54"/>
      <c r="C7" s="54"/>
      <c r="D7" s="54"/>
      <c r="E7" s="54"/>
      <c r="F7" s="55"/>
      <c r="G7" s="13" t="s">
        <v>5</v>
      </c>
      <c r="H7" s="14" t="s">
        <v>6</v>
      </c>
      <c r="I7" s="13" t="s">
        <v>7</v>
      </c>
      <c r="J7" s="14" t="s">
        <v>8</v>
      </c>
    </row>
    <row r="8" spans="1:10" ht="75" customHeight="1" x14ac:dyDescent="0.25">
      <c r="A8" s="58" t="s">
        <v>14</v>
      </c>
      <c r="B8" s="59"/>
      <c r="C8" s="59"/>
      <c r="D8" s="64" t="s">
        <v>15</v>
      </c>
      <c r="E8" s="65"/>
      <c r="F8" s="66"/>
      <c r="G8" s="15"/>
      <c r="H8" s="18"/>
      <c r="I8" s="2" t="s">
        <v>9</v>
      </c>
      <c r="J8" s="2">
        <f>H8*1.2</f>
        <v>0</v>
      </c>
    </row>
    <row r="9" spans="1:10" ht="15.75" thickBot="1" x14ac:dyDescent="0.3">
      <c r="A9" s="60"/>
      <c r="B9" s="60"/>
      <c r="C9" s="60"/>
      <c r="D9" s="67" t="s">
        <v>16</v>
      </c>
      <c r="E9" s="68"/>
      <c r="F9" s="69"/>
      <c r="G9" s="16"/>
      <c r="H9" s="19"/>
      <c r="I9" s="5" t="s">
        <v>10</v>
      </c>
      <c r="J9" s="5">
        <f>H9*0.4</f>
        <v>0</v>
      </c>
    </row>
    <row r="10" spans="1:10" ht="30" customHeight="1" x14ac:dyDescent="0.25">
      <c r="A10" s="61" t="s">
        <v>17</v>
      </c>
      <c r="B10" s="62"/>
      <c r="C10" s="62"/>
      <c r="D10" s="70" t="s">
        <v>19</v>
      </c>
      <c r="E10" s="71"/>
      <c r="F10" s="72"/>
      <c r="G10" s="17"/>
      <c r="H10" s="20"/>
      <c r="I10" s="6" t="s">
        <v>9</v>
      </c>
      <c r="J10" s="6">
        <f>H10*1.2</f>
        <v>0</v>
      </c>
    </row>
    <row r="11" spans="1:10" ht="30.75" customHeight="1" thickBot="1" x14ac:dyDescent="0.3">
      <c r="A11" s="60"/>
      <c r="B11" s="60"/>
      <c r="C11" s="60"/>
      <c r="D11" s="47" t="s">
        <v>20</v>
      </c>
      <c r="E11" s="48"/>
      <c r="F11" s="49"/>
      <c r="G11" s="16"/>
      <c r="H11" s="19"/>
      <c r="I11" s="5" t="s">
        <v>9</v>
      </c>
      <c r="J11" s="5">
        <f t="shared" ref="J11" si="0">H11*1.2</f>
        <v>0</v>
      </c>
    </row>
    <row r="12" spans="1:10" ht="15" customHeight="1" x14ac:dyDescent="0.25">
      <c r="A12" s="61" t="s">
        <v>18</v>
      </c>
      <c r="B12" s="61"/>
      <c r="C12" s="61"/>
      <c r="D12" s="70" t="s">
        <v>21</v>
      </c>
      <c r="E12" s="71"/>
      <c r="F12" s="72"/>
      <c r="G12" s="17"/>
      <c r="H12" s="20"/>
      <c r="I12" s="6" t="s">
        <v>11</v>
      </c>
      <c r="J12" s="6">
        <f>H12*2</f>
        <v>0</v>
      </c>
    </row>
    <row r="13" spans="1:10" ht="32.25" customHeight="1" x14ac:dyDescent="0.25">
      <c r="A13" s="58"/>
      <c r="B13" s="58"/>
      <c r="C13" s="58"/>
      <c r="D13" s="64" t="s">
        <v>22</v>
      </c>
      <c r="E13" s="65"/>
      <c r="F13" s="66"/>
      <c r="G13" s="15"/>
      <c r="H13" s="18"/>
      <c r="I13" s="2" t="s">
        <v>12</v>
      </c>
      <c r="J13" s="2">
        <f>H13*3</f>
        <v>0</v>
      </c>
    </row>
    <row r="14" spans="1:10" ht="30.75" customHeight="1" thickBot="1" x14ac:dyDescent="0.3">
      <c r="A14" s="63"/>
      <c r="B14" s="63"/>
      <c r="C14" s="63"/>
      <c r="D14" s="47" t="s">
        <v>23</v>
      </c>
      <c r="E14" s="48"/>
      <c r="F14" s="49"/>
      <c r="G14" s="16"/>
      <c r="H14" s="19"/>
      <c r="I14" s="5" t="s">
        <v>13</v>
      </c>
      <c r="J14" s="5">
        <f>H14*1</f>
        <v>0</v>
      </c>
    </row>
    <row r="15" spans="1:10" ht="26.25" customHeight="1" x14ac:dyDescent="0.25">
      <c r="A15" s="57" t="s">
        <v>46</v>
      </c>
      <c r="B15" s="57"/>
      <c r="C15" s="57"/>
      <c r="D15" s="57"/>
      <c r="E15" s="57"/>
      <c r="F15" s="57"/>
      <c r="G15" s="57"/>
      <c r="H15" s="57"/>
      <c r="I15" s="57"/>
      <c r="J15" s="4">
        <f>SUM(J8:J14)</f>
        <v>0</v>
      </c>
    </row>
    <row r="21" spans="1:10" ht="15.75" thickBot="1" x14ac:dyDescent="0.3"/>
    <row r="22" spans="1:10" ht="17.25" thickTop="1" thickBot="1" x14ac:dyDescent="0.3">
      <c r="A22" s="50" t="s">
        <v>0</v>
      </c>
      <c r="B22" s="51"/>
      <c r="C22" s="51"/>
      <c r="D22" s="51"/>
      <c r="E22" s="51"/>
      <c r="F22" s="52"/>
      <c r="G22" s="46" t="s">
        <v>51</v>
      </c>
      <c r="H22" s="46"/>
      <c r="I22" s="39"/>
      <c r="J22" s="40"/>
    </row>
    <row r="23" spans="1:10" ht="17.25" thickTop="1" thickBot="1" x14ac:dyDescent="0.3">
      <c r="A23" s="41" t="s">
        <v>24</v>
      </c>
      <c r="B23" s="42"/>
      <c r="C23" s="42"/>
      <c r="D23" s="43"/>
      <c r="E23" s="28" t="s">
        <v>2</v>
      </c>
      <c r="F23" s="44"/>
      <c r="G23" s="44"/>
      <c r="H23" s="45"/>
      <c r="I23" s="32" t="s">
        <v>3</v>
      </c>
      <c r="J23" s="30">
        <f>J2</f>
        <v>0</v>
      </c>
    </row>
    <row r="24" spans="1:10" ht="16.5" thickTop="1" x14ac:dyDescent="0.25">
      <c r="A24" s="8"/>
      <c r="B24" s="8"/>
      <c r="C24" s="8"/>
      <c r="D24" s="8"/>
      <c r="E24" s="8"/>
      <c r="F24" s="8"/>
      <c r="G24" s="9"/>
      <c r="H24" s="8"/>
      <c r="I24" s="8"/>
      <c r="J24" s="8"/>
    </row>
    <row r="25" spans="1:10" ht="15.75" x14ac:dyDescent="0.25">
      <c r="A25" s="8"/>
      <c r="B25" s="24" t="s">
        <v>48</v>
      </c>
      <c r="C25" s="24"/>
      <c r="D25" s="27"/>
      <c r="E25" s="24"/>
      <c r="F25" s="8"/>
      <c r="G25" s="25" t="s">
        <v>49</v>
      </c>
      <c r="H25" s="26"/>
      <c r="I25" s="24"/>
      <c r="J25" s="8"/>
    </row>
    <row r="27" spans="1:10" ht="47.25" x14ac:dyDescent="0.25">
      <c r="A27" s="73" t="s">
        <v>4</v>
      </c>
      <c r="B27" s="74"/>
      <c r="C27" s="74"/>
      <c r="D27" s="74"/>
      <c r="E27" s="74"/>
      <c r="F27" s="75"/>
      <c r="G27" s="33" t="s">
        <v>25</v>
      </c>
      <c r="H27" s="34" t="s">
        <v>6</v>
      </c>
      <c r="I27" s="33" t="s">
        <v>7</v>
      </c>
      <c r="J27" s="34" t="s">
        <v>8</v>
      </c>
    </row>
    <row r="28" spans="1:10" ht="54.75" customHeight="1" thickBot="1" x14ac:dyDescent="0.3">
      <c r="A28" s="83" t="s">
        <v>27</v>
      </c>
      <c r="B28" s="84"/>
      <c r="C28" s="85"/>
      <c r="D28" s="47" t="s">
        <v>31</v>
      </c>
      <c r="E28" s="48"/>
      <c r="F28" s="49"/>
      <c r="G28" s="16"/>
      <c r="H28" s="19"/>
      <c r="I28" s="5" t="s">
        <v>13</v>
      </c>
      <c r="J28" s="5">
        <f>H28*1</f>
        <v>0</v>
      </c>
    </row>
    <row r="29" spans="1:10" ht="58.5" customHeight="1" thickBot="1" x14ac:dyDescent="0.3">
      <c r="A29" s="86" t="s">
        <v>28</v>
      </c>
      <c r="B29" s="87"/>
      <c r="C29" s="88"/>
      <c r="D29" s="76" t="s">
        <v>32</v>
      </c>
      <c r="E29" s="77"/>
      <c r="F29" s="78"/>
      <c r="G29" s="21"/>
      <c r="H29" s="22"/>
      <c r="I29" s="10" t="s">
        <v>26</v>
      </c>
      <c r="J29" s="10">
        <f>H29*1.6</f>
        <v>0</v>
      </c>
    </row>
    <row r="30" spans="1:10" ht="54" customHeight="1" thickBot="1" x14ac:dyDescent="0.3">
      <c r="A30" s="86" t="s">
        <v>29</v>
      </c>
      <c r="B30" s="87"/>
      <c r="C30" s="88"/>
      <c r="D30" s="76" t="s">
        <v>33</v>
      </c>
      <c r="E30" s="77"/>
      <c r="F30" s="78"/>
      <c r="G30" s="17"/>
      <c r="H30" s="22"/>
      <c r="I30" s="6" t="s">
        <v>13</v>
      </c>
      <c r="J30" s="11">
        <f>H30*1</f>
        <v>0</v>
      </c>
    </row>
    <row r="31" spans="1:10" ht="23.25" customHeight="1" x14ac:dyDescent="0.25">
      <c r="A31" s="95" t="s">
        <v>30</v>
      </c>
      <c r="B31" s="96"/>
      <c r="C31" s="97"/>
      <c r="D31" s="79" t="s">
        <v>34</v>
      </c>
      <c r="E31" s="80"/>
      <c r="F31" s="81"/>
      <c r="G31" s="17"/>
      <c r="H31" s="20"/>
      <c r="I31" s="6" t="s">
        <v>26</v>
      </c>
      <c r="J31" s="7">
        <f>H31*1.6</f>
        <v>0</v>
      </c>
    </row>
    <row r="32" spans="1:10" ht="22.5" customHeight="1" x14ac:dyDescent="0.25">
      <c r="A32" s="98"/>
      <c r="B32" s="99"/>
      <c r="C32" s="100"/>
      <c r="D32" s="64" t="s">
        <v>35</v>
      </c>
      <c r="E32" s="65"/>
      <c r="F32" s="66"/>
      <c r="G32" s="23"/>
      <c r="H32" s="18"/>
      <c r="I32" s="7" t="s">
        <v>26</v>
      </c>
      <c r="J32" s="2">
        <f>H32*1.6</f>
        <v>0</v>
      </c>
    </row>
    <row r="33" spans="1:10" ht="22.5" customHeight="1" x14ac:dyDescent="0.25">
      <c r="A33" s="98"/>
      <c r="B33" s="99"/>
      <c r="C33" s="100"/>
      <c r="D33" s="89" t="s">
        <v>36</v>
      </c>
      <c r="E33" s="90"/>
      <c r="F33" s="91"/>
      <c r="G33" s="15"/>
      <c r="H33" s="18"/>
      <c r="I33" s="2" t="s">
        <v>26</v>
      </c>
      <c r="J33" s="2">
        <f>H33*1.6</f>
        <v>0</v>
      </c>
    </row>
    <row r="34" spans="1:10" ht="36.75" customHeight="1" thickBot="1" x14ac:dyDescent="0.3">
      <c r="A34" s="101"/>
      <c r="B34" s="102"/>
      <c r="C34" s="103"/>
      <c r="D34" s="92" t="s">
        <v>37</v>
      </c>
      <c r="E34" s="93"/>
      <c r="F34" s="94"/>
      <c r="G34" s="16"/>
      <c r="H34" s="19"/>
      <c r="I34" s="5" t="s">
        <v>26</v>
      </c>
      <c r="J34" s="5">
        <f>H34*1.6</f>
        <v>0</v>
      </c>
    </row>
    <row r="35" spans="1:10" ht="18.75" x14ac:dyDescent="0.25">
      <c r="A35" s="82" t="s">
        <v>47</v>
      </c>
      <c r="B35" s="82"/>
      <c r="C35" s="82"/>
      <c r="D35" s="82"/>
      <c r="E35" s="82"/>
      <c r="F35" s="82"/>
      <c r="G35" s="82"/>
      <c r="H35" s="82"/>
      <c r="I35" s="82"/>
      <c r="J35" s="4">
        <f>SUM(J28:J34)</f>
        <v>0</v>
      </c>
    </row>
    <row r="37" spans="1:10" x14ac:dyDescent="0.25">
      <c r="A37" s="110"/>
      <c r="B37" s="110"/>
      <c r="C37" s="110"/>
      <c r="D37" s="35" t="s">
        <v>40</v>
      </c>
      <c r="E37" s="35" t="s">
        <v>41</v>
      </c>
      <c r="F37" s="35" t="s">
        <v>40</v>
      </c>
      <c r="G37" s="12" t="s">
        <v>44</v>
      </c>
      <c r="H37" s="104"/>
      <c r="I37" s="104"/>
      <c r="J37" s="104"/>
    </row>
    <row r="38" spans="1:10" x14ac:dyDescent="0.25">
      <c r="A38" s="106" t="s">
        <v>1</v>
      </c>
      <c r="B38" s="106"/>
      <c r="C38" s="106"/>
      <c r="D38" s="3">
        <f>ROUND(SUM(J8:J14),0)</f>
        <v>0</v>
      </c>
      <c r="E38" s="3" t="s">
        <v>42</v>
      </c>
      <c r="F38" s="3">
        <f>D38*0.5</f>
        <v>0</v>
      </c>
      <c r="G38" s="12" t="s">
        <v>43</v>
      </c>
      <c r="H38" s="105" t="s">
        <v>45</v>
      </c>
      <c r="I38" s="105"/>
      <c r="J38" s="105"/>
    </row>
    <row r="39" spans="1:10" x14ac:dyDescent="0.25">
      <c r="A39" s="106" t="s">
        <v>38</v>
      </c>
      <c r="B39" s="106"/>
      <c r="C39" s="106"/>
      <c r="D39" s="3">
        <f>ROUND(SUM(J28:J34),0)</f>
        <v>0</v>
      </c>
      <c r="E39" s="3" t="s">
        <v>42</v>
      </c>
      <c r="F39" s="3">
        <f>D39*0.5</f>
        <v>0</v>
      </c>
      <c r="H39" s="105" t="s">
        <v>45</v>
      </c>
      <c r="I39" s="105"/>
      <c r="J39" s="105"/>
    </row>
    <row r="40" spans="1:10" x14ac:dyDescent="0.25">
      <c r="A40" s="107" t="s">
        <v>39</v>
      </c>
      <c r="B40" s="108"/>
      <c r="C40" s="108"/>
      <c r="D40" s="108"/>
      <c r="E40" s="109"/>
      <c r="F40" s="3">
        <f>ROUND(SUM(F38:F39),0)</f>
        <v>0</v>
      </c>
      <c r="H40" s="105" t="s">
        <v>45</v>
      </c>
      <c r="I40" s="105"/>
      <c r="J40" s="105"/>
    </row>
  </sheetData>
  <sheetProtection algorithmName="SHA-512" hashValue="A0h5ChhA99ROpSE6V3840d7WL0G6tiLSKt1WM0ltEVEtkOGo8yaC2LC+xLk35Rxz1PI60swxH5bs94v4PAfZcA==" saltValue="aPX0sCEuDf5M+lGqxzRa9w==" spinCount="100000" sheet="1" objects="1" scenarios="1"/>
  <mergeCells count="44">
    <mergeCell ref="H37:J37"/>
    <mergeCell ref="H38:J38"/>
    <mergeCell ref="H39:J39"/>
    <mergeCell ref="H40:J40"/>
    <mergeCell ref="A38:C38"/>
    <mergeCell ref="A39:C39"/>
    <mergeCell ref="A40:E40"/>
    <mergeCell ref="A37:C37"/>
    <mergeCell ref="A35:I35"/>
    <mergeCell ref="A28:C28"/>
    <mergeCell ref="A29:C29"/>
    <mergeCell ref="D32:F32"/>
    <mergeCell ref="D33:F33"/>
    <mergeCell ref="D34:F34"/>
    <mergeCell ref="A30:C30"/>
    <mergeCell ref="A31:C34"/>
    <mergeCell ref="A27:F27"/>
    <mergeCell ref="D28:F28"/>
    <mergeCell ref="D29:F29"/>
    <mergeCell ref="D30:F30"/>
    <mergeCell ref="D31:F31"/>
    <mergeCell ref="G1:J1"/>
    <mergeCell ref="A1:F1"/>
    <mergeCell ref="A7:F7"/>
    <mergeCell ref="F5:J5"/>
    <mergeCell ref="A15:I15"/>
    <mergeCell ref="B4:E4"/>
    <mergeCell ref="B5:E5"/>
    <mergeCell ref="A8:C9"/>
    <mergeCell ref="A10:C11"/>
    <mergeCell ref="A12:C14"/>
    <mergeCell ref="D8:F8"/>
    <mergeCell ref="D9:F9"/>
    <mergeCell ref="D10:F10"/>
    <mergeCell ref="D11:F11"/>
    <mergeCell ref="D12:F12"/>
    <mergeCell ref="D13:F13"/>
    <mergeCell ref="A2:D2"/>
    <mergeCell ref="F2:H2"/>
    <mergeCell ref="A23:D23"/>
    <mergeCell ref="F23:H23"/>
    <mergeCell ref="G22:J22"/>
    <mergeCell ref="D14:F14"/>
    <mergeCell ref="A22:F22"/>
  </mergeCells>
  <dataValidations count="1">
    <dataValidation type="whole" allowBlank="1" showInputMessage="1" showErrorMessage="1" sqref="H8:H14 H28:H34" xr:uid="{AF1B0C2D-9FF7-45E4-8C3E-379A2AF7F90D}">
      <formula1>0</formula1>
      <formula2>10</formula2>
    </dataValidation>
  </dataValidations>
  <pageMargins left="0.7" right="0.7" top="0.78740157499999996" bottom="0.78740157499999996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>
                <anchor moveWithCells="1">
                  <from>
                    <xdr:col>1</xdr:col>
                    <xdr:colOff>28575</xdr:colOff>
                    <xdr:row>2</xdr:row>
                    <xdr:rowOff>161925</xdr:rowOff>
                  </from>
                  <to>
                    <xdr:col>4</xdr:col>
                    <xdr:colOff>66675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1</xdr:col>
                    <xdr:colOff>28575</xdr:colOff>
                    <xdr:row>4</xdr:row>
                    <xdr:rowOff>0</xdr:rowOff>
                  </from>
                  <to>
                    <xdr:col>3</xdr:col>
                    <xdr:colOff>590550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4</xdr:col>
                    <xdr:colOff>600075</xdr:colOff>
                    <xdr:row>2</xdr:row>
                    <xdr:rowOff>190500</xdr:rowOff>
                  </from>
                  <to>
                    <xdr:col>10</xdr:col>
                    <xdr:colOff>19050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4</xdr:col>
                    <xdr:colOff>600075</xdr:colOff>
                    <xdr:row>4</xdr:row>
                    <xdr:rowOff>0</xdr:rowOff>
                  </from>
                  <to>
                    <xdr:col>8</xdr:col>
                    <xdr:colOff>28575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Voggenreiter Michaela</dc:creator>
  <cp:lastModifiedBy>Köckeis Heidi</cp:lastModifiedBy>
  <cp:lastPrinted>2023-07-12T07:15:54Z</cp:lastPrinted>
  <dcterms:created xsi:type="dcterms:W3CDTF">2023-05-24T13:50:13Z</dcterms:created>
  <dcterms:modified xsi:type="dcterms:W3CDTF">2023-11-07T12:14:50Z</dcterms:modified>
</cp:coreProperties>
</file>