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4be6c1c6ab3a6/Documenti/"/>
    </mc:Choice>
  </mc:AlternateContent>
  <xr:revisionPtr revIDLastSave="0" documentId="8_{A66B6970-A8AC-4FBF-A8D5-5DE3479EBF9D}" xr6:coauthVersionLast="45" xr6:coauthVersionMax="45" xr10:uidLastSave="{00000000-0000-0000-0000-000000000000}"/>
  <bookViews>
    <workbookView xWindow="-120" yWindow="-120" windowWidth="20730" windowHeight="11160" xr2:uid="{11B46D12-4ACB-4798-B1FF-C66FD5BE4BE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2" i="1"/>
  <c r="F35" i="1"/>
  <c r="F36" i="1"/>
  <c r="F37" i="1"/>
  <c r="F38" i="1"/>
  <c r="F39" i="1"/>
  <c r="F34" i="1"/>
  <c r="F26" i="1"/>
  <c r="F28" i="1"/>
  <c r="F29" i="1"/>
  <c r="F30" i="1"/>
  <c r="F31" i="1"/>
  <c r="F27" i="1"/>
  <c r="F19" i="1"/>
  <c r="F20" i="1"/>
  <c r="F21" i="1"/>
  <c r="F22" i="1"/>
  <c r="F23" i="1"/>
  <c r="F18" i="1"/>
  <c r="F11" i="1"/>
  <c r="F12" i="1"/>
  <c r="F13" i="1"/>
  <c r="F14" i="1"/>
  <c r="F15" i="1"/>
  <c r="F10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<sst xmlns="http://schemas.openxmlformats.org/spreadsheetml/2006/main" count="115" uniqueCount="23">
  <si>
    <t>Anzianità lavorativa</t>
  </si>
  <si>
    <t>Settore</t>
  </si>
  <si>
    <t>IDONEO</t>
  </si>
  <si>
    <t>Età</t>
  </si>
  <si>
    <t>Data di nascita</t>
  </si>
  <si>
    <t>Nomi</t>
  </si>
  <si>
    <t>Marco</t>
  </si>
  <si>
    <t>Giovanni</t>
  </si>
  <si>
    <t>Antonio</t>
  </si>
  <si>
    <t>Simona</t>
  </si>
  <si>
    <t>Andrea</t>
  </si>
  <si>
    <t>Giulia</t>
  </si>
  <si>
    <t>Amministratore</t>
  </si>
  <si>
    <t>Commerciale</t>
  </si>
  <si>
    <t>Logistica</t>
  </si>
  <si>
    <t>dipendenti commerciale o amministrativo</t>
  </si>
  <si>
    <t>dipendenti non commerciale</t>
  </si>
  <si>
    <t>Rossi</t>
  </si>
  <si>
    <t>commerciale e nome rossi</t>
  </si>
  <si>
    <t>Stipendio</t>
  </si>
  <si>
    <t>aumento 20% settore commerciale è almeo 10 anni di lavoro</t>
  </si>
  <si>
    <t>dipendenti commercial età lavorativa maggiore di 10</t>
  </si>
  <si>
    <t>erà minore di 40, lavoro di almeno 8 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</si>
</sst>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8655-A9CF-4062-A24B-5101BA3CFE3A}">
  <dimension ref="A1:H47"/>
  <sheetViews>
    <sheetView tabSelected="1" workbookViewId="0">
      <selection activeCell="H2" sqref="H2"/>
    </sheetView>
  </sheetViews>
  <sheetFormatPr defaultRowHeight="15" x14ac:dyDescent="0.25"/>
  <cols>
    <col min="2" max="2" width="13.7109375" bestFit="1" customWidth="1"/>
    <col min="4" max="4" width="18.7109375" bestFit="1" customWidth="1"/>
    <col min="5" max="5" width="15.140625" bestFit="1" customWidth="1"/>
    <col min="7" max="7" width="15.7109375" customWidth="1"/>
    <col min="8" max="8" width="55.7109375" bestFit="1" customWidth="1"/>
  </cols>
  <sheetData>
    <row r="1" spans="1:8" x14ac:dyDescent="0.25">
      <c r="A1" s="3" t="s">
        <v>5</v>
      </c>
      <c r="B1" s="4" t="s">
        <v>4</v>
      </c>
      <c r="C1" s="4" t="s">
        <v>3</v>
      </c>
      <c r="D1" s="4" t="s">
        <v>0</v>
      </c>
      <c r="E1" s="4" t="s">
        <v>1</v>
      </c>
      <c r="F1" s="5" t="s">
        <v>2</v>
      </c>
    </row>
    <row r="2" spans="1:8" x14ac:dyDescent="0.25">
      <c r="A2" s="6" t="s">
        <v>6</v>
      </c>
      <c r="B2" s="1">
        <v>29674</v>
      </c>
      <c r="C2" s="2">
        <v>34</v>
      </c>
      <c r="D2" s="2">
        <v>11</v>
      </c>
      <c r="E2" s="2" t="s">
        <v>13</v>
      </c>
      <c r="F2" s="7" t="str">
        <f>IF(AND(C2&lt;=40,D2&gt;=8),"si","no")</f>
        <v>si</v>
      </c>
      <c r="H2" t="s">
        <v>22</v>
      </c>
    </row>
    <row r="3" spans="1:8" x14ac:dyDescent="0.25">
      <c r="A3" s="6" t="s">
        <v>7</v>
      </c>
      <c r="B3" s="1">
        <v>28856</v>
      </c>
      <c r="C3" s="2">
        <v>36</v>
      </c>
      <c r="D3" s="2">
        <v>5</v>
      </c>
      <c r="E3" s="2" t="s">
        <v>14</v>
      </c>
      <c r="F3" s="7" t="str">
        <f t="shared" ref="F3:F7" si="0">IF(AND(C3&lt;=40,D3&gt;=8),"si","no")</f>
        <v>no</v>
      </c>
    </row>
    <row r="4" spans="1:8" x14ac:dyDescent="0.25">
      <c r="A4" s="6" t="s">
        <v>8</v>
      </c>
      <c r="B4" s="1">
        <v>27278</v>
      </c>
      <c r="C4" s="2">
        <v>42</v>
      </c>
      <c r="D4" s="2">
        <v>9</v>
      </c>
      <c r="E4" s="2" t="s">
        <v>13</v>
      </c>
      <c r="F4" s="7" t="str">
        <f t="shared" si="0"/>
        <v>no</v>
      </c>
    </row>
    <row r="5" spans="1:8" x14ac:dyDescent="0.25">
      <c r="A5" s="6" t="s">
        <v>9</v>
      </c>
      <c r="B5" s="1">
        <v>31140</v>
      </c>
      <c r="C5" s="2">
        <v>31</v>
      </c>
      <c r="D5" s="2">
        <v>22</v>
      </c>
      <c r="E5" s="2" t="s">
        <v>12</v>
      </c>
      <c r="F5" s="7" t="str">
        <f t="shared" si="0"/>
        <v>si</v>
      </c>
    </row>
    <row r="6" spans="1:8" x14ac:dyDescent="0.25">
      <c r="A6" s="6" t="s">
        <v>10</v>
      </c>
      <c r="B6" s="1">
        <v>27946</v>
      </c>
      <c r="C6" s="2">
        <v>43</v>
      </c>
      <c r="D6" s="2">
        <v>3</v>
      </c>
      <c r="E6" s="2" t="s">
        <v>13</v>
      </c>
      <c r="F6" s="7" t="str">
        <f t="shared" si="0"/>
        <v>no</v>
      </c>
    </row>
    <row r="7" spans="1:8" ht="15.75" thickBot="1" x14ac:dyDescent="0.3">
      <c r="A7" s="8" t="s">
        <v>11</v>
      </c>
      <c r="B7" s="9">
        <v>21885</v>
      </c>
      <c r="C7" s="10">
        <v>56</v>
      </c>
      <c r="D7" s="10">
        <v>5</v>
      </c>
      <c r="E7" s="10" t="s">
        <v>12</v>
      </c>
      <c r="F7" s="11" t="str">
        <f t="shared" si="0"/>
        <v>no</v>
      </c>
    </row>
    <row r="8" spans="1:8" ht="15.75" thickBot="1" x14ac:dyDescent="0.3"/>
    <row r="9" spans="1:8" x14ac:dyDescent="0.25">
      <c r="A9" s="3" t="s">
        <v>5</v>
      </c>
      <c r="B9" s="4" t="s">
        <v>4</v>
      </c>
      <c r="C9" s="4" t="s">
        <v>3</v>
      </c>
      <c r="D9" s="4" t="s">
        <v>0</v>
      </c>
      <c r="E9" s="4" t="s">
        <v>1</v>
      </c>
      <c r="F9" s="5" t="s">
        <v>2</v>
      </c>
    </row>
    <row r="10" spans="1:8" x14ac:dyDescent="0.25">
      <c r="A10" s="6" t="s">
        <v>6</v>
      </c>
      <c r="B10" s="1">
        <v>29674</v>
      </c>
      <c r="C10" s="2">
        <v>34</v>
      </c>
      <c r="D10" s="2">
        <v>11</v>
      </c>
      <c r="E10" s="2" t="s">
        <v>13</v>
      </c>
      <c r="F10" s="7" t="str">
        <f>IF(OR(E10="Amministratore",E10="Commerciale"),"si","no")</f>
        <v>si</v>
      </c>
      <c r="H10" t="s">
        <v>15</v>
      </c>
    </row>
    <row r="11" spans="1:8" x14ac:dyDescent="0.25">
      <c r="A11" s="6" t="s">
        <v>7</v>
      </c>
      <c r="B11" s="1">
        <v>28856</v>
      </c>
      <c r="C11" s="2">
        <v>36</v>
      </c>
      <c r="D11" s="2">
        <v>5</v>
      </c>
      <c r="E11" s="2" t="s">
        <v>14</v>
      </c>
      <c r="F11" s="7" t="str">
        <f t="shared" ref="F11:F15" si="1">IF(OR(E11="Amministratore",E11="Commerciale"),"si","no")</f>
        <v>no</v>
      </c>
    </row>
    <row r="12" spans="1:8" x14ac:dyDescent="0.25">
      <c r="A12" s="6" t="s">
        <v>8</v>
      </c>
      <c r="B12" s="1">
        <v>27278</v>
      </c>
      <c r="C12" s="2">
        <v>42</v>
      </c>
      <c r="D12" s="2">
        <v>9</v>
      </c>
      <c r="E12" s="2" t="s">
        <v>13</v>
      </c>
      <c r="F12" s="7" t="str">
        <f t="shared" si="1"/>
        <v>si</v>
      </c>
    </row>
    <row r="13" spans="1:8" x14ac:dyDescent="0.25">
      <c r="A13" s="6" t="s">
        <v>9</v>
      </c>
      <c r="B13" s="1">
        <v>31140</v>
      </c>
      <c r="C13" s="2">
        <v>31</v>
      </c>
      <c r="D13" s="2">
        <v>22</v>
      </c>
      <c r="E13" s="2" t="s">
        <v>12</v>
      </c>
      <c r="F13" s="7" t="str">
        <f t="shared" si="1"/>
        <v>si</v>
      </c>
    </row>
    <row r="14" spans="1:8" x14ac:dyDescent="0.25">
      <c r="A14" s="6" t="s">
        <v>10</v>
      </c>
      <c r="B14" s="1">
        <v>27946</v>
      </c>
      <c r="C14" s="2">
        <v>43</v>
      </c>
      <c r="D14" s="2">
        <v>3</v>
      </c>
      <c r="E14" s="2" t="s">
        <v>13</v>
      </c>
      <c r="F14" s="7" t="str">
        <f t="shared" si="1"/>
        <v>si</v>
      </c>
    </row>
    <row r="15" spans="1:8" ht="15.75" thickBot="1" x14ac:dyDescent="0.3">
      <c r="A15" s="8" t="s">
        <v>11</v>
      </c>
      <c r="B15" s="9">
        <v>21885</v>
      </c>
      <c r="C15" s="10">
        <v>56</v>
      </c>
      <c r="D15" s="10">
        <v>5</v>
      </c>
      <c r="E15" s="10" t="s">
        <v>12</v>
      </c>
      <c r="F15" s="7" t="str">
        <f t="shared" si="1"/>
        <v>si</v>
      </c>
    </row>
    <row r="16" spans="1:8" ht="15.75" thickBot="1" x14ac:dyDescent="0.3"/>
    <row r="17" spans="1:8" x14ac:dyDescent="0.25">
      <c r="A17" s="3" t="s">
        <v>5</v>
      </c>
      <c r="B17" s="4" t="s">
        <v>4</v>
      </c>
      <c r="C17" s="4" t="s">
        <v>3</v>
      </c>
      <c r="D17" s="4" t="s">
        <v>0</v>
      </c>
      <c r="E17" s="4" t="s">
        <v>1</v>
      </c>
      <c r="F17" s="5" t="s">
        <v>2</v>
      </c>
    </row>
    <row r="18" spans="1:8" x14ac:dyDescent="0.25">
      <c r="A18" s="6" t="s">
        <v>6</v>
      </c>
      <c r="B18" s="1">
        <v>29674</v>
      </c>
      <c r="C18" s="2">
        <v>34</v>
      </c>
      <c r="D18" s="2">
        <v>11</v>
      </c>
      <c r="E18" s="2" t="s">
        <v>13</v>
      </c>
      <c r="F18" s="7" t="str">
        <f>IF(OR(E18="Commerciale",D18&gt;=10),"si","no")</f>
        <v>si</v>
      </c>
      <c r="H18" t="s">
        <v>21</v>
      </c>
    </row>
    <row r="19" spans="1:8" x14ac:dyDescent="0.25">
      <c r="A19" s="6" t="s">
        <v>7</v>
      </c>
      <c r="B19" s="1">
        <v>28856</v>
      </c>
      <c r="C19" s="2">
        <v>36</v>
      </c>
      <c r="D19" s="2">
        <v>5</v>
      </c>
      <c r="E19" s="2" t="s">
        <v>14</v>
      </c>
      <c r="F19" s="7" t="str">
        <f t="shared" ref="F19:F23" si="2">IF(OR(E19="Commerciale",D19&gt;=10),"si","no")</f>
        <v>no</v>
      </c>
    </row>
    <row r="20" spans="1:8" x14ac:dyDescent="0.25">
      <c r="A20" s="6" t="s">
        <v>8</v>
      </c>
      <c r="B20" s="1">
        <v>27278</v>
      </c>
      <c r="C20" s="2">
        <v>42</v>
      </c>
      <c r="D20" s="2">
        <v>9</v>
      </c>
      <c r="E20" s="2" t="s">
        <v>13</v>
      </c>
      <c r="F20" s="7" t="str">
        <f t="shared" si="2"/>
        <v>si</v>
      </c>
    </row>
    <row r="21" spans="1:8" x14ac:dyDescent="0.25">
      <c r="A21" s="6" t="s">
        <v>9</v>
      </c>
      <c r="B21" s="1">
        <v>31140</v>
      </c>
      <c r="C21" s="2">
        <v>31</v>
      </c>
      <c r="D21" s="2">
        <v>22</v>
      </c>
      <c r="E21" s="2" t="s">
        <v>12</v>
      </c>
      <c r="F21" s="7" t="str">
        <f t="shared" si="2"/>
        <v>si</v>
      </c>
    </row>
    <row r="22" spans="1:8" x14ac:dyDescent="0.25">
      <c r="A22" s="6" t="s">
        <v>10</v>
      </c>
      <c r="B22" s="1">
        <v>27946</v>
      </c>
      <c r="C22" s="2">
        <v>43</v>
      </c>
      <c r="D22" s="2">
        <v>3</v>
      </c>
      <c r="E22" s="2" t="s">
        <v>13</v>
      </c>
      <c r="F22" s="7" t="str">
        <f t="shared" si="2"/>
        <v>si</v>
      </c>
    </row>
    <row r="23" spans="1:8" ht="15.75" thickBot="1" x14ac:dyDescent="0.3">
      <c r="A23" s="8" t="s">
        <v>11</v>
      </c>
      <c r="B23" s="9">
        <v>21885</v>
      </c>
      <c r="C23" s="10">
        <v>56</v>
      </c>
      <c r="D23" s="10">
        <v>5</v>
      </c>
      <c r="E23" s="10" t="s">
        <v>12</v>
      </c>
      <c r="F23" s="7" t="str">
        <f t="shared" si="2"/>
        <v>no</v>
      </c>
    </row>
    <row r="24" spans="1:8" ht="15.75" thickBot="1" x14ac:dyDescent="0.3"/>
    <row r="25" spans="1:8" x14ac:dyDescent="0.25">
      <c r="A25" s="3" t="s">
        <v>5</v>
      </c>
      <c r="B25" s="4" t="s">
        <v>4</v>
      </c>
      <c r="C25" s="4" t="s">
        <v>3</v>
      </c>
      <c r="D25" s="4" t="s">
        <v>0</v>
      </c>
      <c r="E25" s="4" t="s">
        <v>1</v>
      </c>
      <c r="F25" s="5" t="s">
        <v>2</v>
      </c>
    </row>
    <row r="26" spans="1:8" x14ac:dyDescent="0.25">
      <c r="A26" s="6" t="s">
        <v>6</v>
      </c>
      <c r="B26" s="1">
        <v>29674</v>
      </c>
      <c r="C26" s="2">
        <v>34</v>
      </c>
      <c r="D26" s="2">
        <v>11</v>
      </c>
      <c r="E26" s="2" t="s">
        <v>13</v>
      </c>
      <c r="F26" s="7" t="str">
        <f>IF(NOT(E26="Commerciale"),"si","no")</f>
        <v>no</v>
      </c>
      <c r="H26" t="s">
        <v>16</v>
      </c>
    </row>
    <row r="27" spans="1:8" x14ac:dyDescent="0.25">
      <c r="A27" s="6" t="s">
        <v>7</v>
      </c>
      <c r="B27" s="1">
        <v>28856</v>
      </c>
      <c r="C27" s="2">
        <v>36</v>
      </c>
      <c r="D27" s="2">
        <v>5</v>
      </c>
      <c r="E27" s="2" t="s">
        <v>14</v>
      </c>
      <c r="F27" s="7" t="str">
        <f>IF(NOT(E27="Commerciale"),"si","no")</f>
        <v>si</v>
      </c>
    </row>
    <row r="28" spans="1:8" x14ac:dyDescent="0.25">
      <c r="A28" s="6" t="s">
        <v>8</v>
      </c>
      <c r="B28" s="1">
        <v>27278</v>
      </c>
      <c r="C28" s="2">
        <v>42</v>
      </c>
      <c r="D28" s="2">
        <v>9</v>
      </c>
      <c r="E28" s="2" t="s">
        <v>13</v>
      </c>
      <c r="F28" s="7" t="str">
        <f t="shared" ref="F28:F31" si="3">IF(NOT(E28="Commerciale"),"si","no")</f>
        <v>no</v>
      </c>
    </row>
    <row r="29" spans="1:8" x14ac:dyDescent="0.25">
      <c r="A29" s="6" t="s">
        <v>9</v>
      </c>
      <c r="B29" s="1">
        <v>31140</v>
      </c>
      <c r="C29" s="2">
        <v>31</v>
      </c>
      <c r="D29" s="2">
        <v>22</v>
      </c>
      <c r="E29" s="2" t="s">
        <v>12</v>
      </c>
      <c r="F29" s="7" t="str">
        <f t="shared" si="3"/>
        <v>si</v>
      </c>
    </row>
    <row r="30" spans="1:8" x14ac:dyDescent="0.25">
      <c r="A30" s="6" t="s">
        <v>10</v>
      </c>
      <c r="B30" s="1">
        <v>27946</v>
      </c>
      <c r="C30" s="2">
        <v>43</v>
      </c>
      <c r="D30" s="2">
        <v>3</v>
      </c>
      <c r="E30" s="2" t="s">
        <v>13</v>
      </c>
      <c r="F30" s="7" t="str">
        <f t="shared" si="3"/>
        <v>no</v>
      </c>
    </row>
    <row r="31" spans="1:8" ht="15.75" thickBot="1" x14ac:dyDescent="0.3">
      <c r="A31" s="8" t="s">
        <v>11</v>
      </c>
      <c r="B31" s="9">
        <v>21885</v>
      </c>
      <c r="C31" s="10">
        <v>56</v>
      </c>
      <c r="D31" s="10">
        <v>5</v>
      </c>
      <c r="E31" s="10" t="s">
        <v>12</v>
      </c>
      <c r="F31" s="7" t="str">
        <f t="shared" si="3"/>
        <v>si</v>
      </c>
    </row>
    <row r="32" spans="1:8" ht="15.75" thickBot="1" x14ac:dyDescent="0.3"/>
    <row r="33" spans="1:8" x14ac:dyDescent="0.25">
      <c r="A33" s="3" t="s">
        <v>5</v>
      </c>
      <c r="B33" s="4" t="s">
        <v>4</v>
      </c>
      <c r="C33" s="4" t="s">
        <v>3</v>
      </c>
      <c r="D33" s="4" t="s">
        <v>0</v>
      </c>
      <c r="E33" s="4" t="s">
        <v>1</v>
      </c>
      <c r="F33" s="5" t="s">
        <v>2</v>
      </c>
    </row>
    <row r="34" spans="1:8" x14ac:dyDescent="0.25">
      <c r="A34" s="6" t="s">
        <v>17</v>
      </c>
      <c r="B34" s="1">
        <v>29674</v>
      </c>
      <c r="C34" s="2">
        <v>34</v>
      </c>
      <c r="D34" s="2">
        <v>11</v>
      </c>
      <c r="E34" s="2" t="s">
        <v>13</v>
      </c>
      <c r="F34" s="7" t="str">
        <f>IF(AND(E34="Commerciale",A34="Rossi"),"si","no")</f>
        <v>si</v>
      </c>
      <c r="H34" t="s">
        <v>18</v>
      </c>
    </row>
    <row r="35" spans="1:8" x14ac:dyDescent="0.25">
      <c r="A35" s="6" t="s">
        <v>7</v>
      </c>
      <c r="B35" s="1">
        <v>28856</v>
      </c>
      <c r="C35" s="2">
        <v>36</v>
      </c>
      <c r="D35" s="2">
        <v>5</v>
      </c>
      <c r="E35" s="2" t="s">
        <v>14</v>
      </c>
      <c r="F35" s="7" t="str">
        <f t="shared" ref="F35:F39" si="4">IF(AND(E35="Commerciale",A35="Rossi"),"si","no")</f>
        <v>no</v>
      </c>
    </row>
    <row r="36" spans="1:8" x14ac:dyDescent="0.25">
      <c r="A36" s="6" t="s">
        <v>8</v>
      </c>
      <c r="B36" s="1">
        <v>27278</v>
      </c>
      <c r="C36" s="2">
        <v>42</v>
      </c>
      <c r="D36" s="2">
        <v>9</v>
      </c>
      <c r="E36" s="2" t="s">
        <v>13</v>
      </c>
      <c r="F36" s="7" t="str">
        <f t="shared" si="4"/>
        <v>no</v>
      </c>
    </row>
    <row r="37" spans="1:8" x14ac:dyDescent="0.25">
      <c r="A37" s="6" t="s">
        <v>9</v>
      </c>
      <c r="B37" s="1">
        <v>31140</v>
      </c>
      <c r="C37" s="2">
        <v>31</v>
      </c>
      <c r="D37" s="2">
        <v>22</v>
      </c>
      <c r="E37" s="2" t="s">
        <v>12</v>
      </c>
      <c r="F37" s="7" t="str">
        <f t="shared" si="4"/>
        <v>no</v>
      </c>
    </row>
    <row r="38" spans="1:8" x14ac:dyDescent="0.25">
      <c r="A38" s="6" t="s">
        <v>10</v>
      </c>
      <c r="B38" s="1">
        <v>27946</v>
      </c>
      <c r="C38" s="2">
        <v>43</v>
      </c>
      <c r="D38" s="2">
        <v>3</v>
      </c>
      <c r="E38" s="2" t="s">
        <v>13</v>
      </c>
      <c r="F38" s="7" t="str">
        <f t="shared" si="4"/>
        <v>no</v>
      </c>
    </row>
    <row r="39" spans="1:8" ht="15.75" thickBot="1" x14ac:dyDescent="0.3">
      <c r="A39" s="8" t="s">
        <v>11</v>
      </c>
      <c r="B39" s="9">
        <v>21885</v>
      </c>
      <c r="C39" s="10">
        <v>56</v>
      </c>
      <c r="D39" s="10">
        <v>5</v>
      </c>
      <c r="E39" s="10" t="s">
        <v>12</v>
      </c>
      <c r="F39" s="7" t="str">
        <f t="shared" si="4"/>
        <v>no</v>
      </c>
    </row>
    <row r="40" spans="1:8" ht="15.75" thickBot="1" x14ac:dyDescent="0.3"/>
    <row r="41" spans="1:8" x14ac:dyDescent="0.25">
      <c r="A41" s="3" t="s">
        <v>5</v>
      </c>
      <c r="B41" s="4" t="s">
        <v>4</v>
      </c>
      <c r="C41" s="4" t="s">
        <v>3</v>
      </c>
      <c r="D41" s="4" t="s">
        <v>0</v>
      </c>
      <c r="E41" s="4" t="s">
        <v>1</v>
      </c>
      <c r="F41" s="4" t="s">
        <v>19</v>
      </c>
      <c r="G41" s="5" t="s">
        <v>2</v>
      </c>
    </row>
    <row r="42" spans="1:8" x14ac:dyDescent="0.25">
      <c r="A42" s="6" t="s">
        <v>17</v>
      </c>
      <c r="B42" s="1">
        <v>29674</v>
      </c>
      <c r="C42" s="2">
        <v>34</v>
      </c>
      <c r="D42" s="2">
        <v>11</v>
      </c>
      <c r="E42" s="2" t="s">
        <v>13</v>
      </c>
      <c r="F42" s="2">
        <v>1200</v>
      </c>
      <c r="G42" s="7">
        <f>IF(AND(D42&gt;=10,E42="Commerciale"),F42+(F42/100)*20,F42)</f>
        <v>1440</v>
      </c>
      <c r="H42" t="s">
        <v>20</v>
      </c>
    </row>
    <row r="43" spans="1:8" x14ac:dyDescent="0.25">
      <c r="A43" s="6" t="s">
        <v>7</v>
      </c>
      <c r="B43" s="1">
        <v>28856</v>
      </c>
      <c r="C43" s="2">
        <v>36</v>
      </c>
      <c r="D43" s="2">
        <v>5</v>
      </c>
      <c r="E43" s="2" t="s">
        <v>14</v>
      </c>
      <c r="F43" s="2">
        <v>1430</v>
      </c>
      <c r="G43" s="7">
        <f t="shared" ref="G43:G47" si="5">IF(AND(D43&gt;=10,E43="Commerciale"),F43+(F43/100)*20,F43)</f>
        <v>1430</v>
      </c>
    </row>
    <row r="44" spans="1:8" x14ac:dyDescent="0.25">
      <c r="A44" s="6" t="s">
        <v>8</v>
      </c>
      <c r="B44" s="1">
        <v>27278</v>
      </c>
      <c r="C44" s="2">
        <v>42</v>
      </c>
      <c r="D44" s="2">
        <v>9</v>
      </c>
      <c r="E44" s="2" t="s">
        <v>13</v>
      </c>
      <c r="F44" s="2">
        <v>2340</v>
      </c>
      <c r="G44" s="7">
        <f t="shared" si="5"/>
        <v>2340</v>
      </c>
    </row>
    <row r="45" spans="1:8" x14ac:dyDescent="0.25">
      <c r="A45" s="6" t="s">
        <v>9</v>
      </c>
      <c r="B45" s="1">
        <v>31140</v>
      </c>
      <c r="C45" s="2">
        <v>31</v>
      </c>
      <c r="D45" s="2">
        <v>22</v>
      </c>
      <c r="E45" s="2" t="s">
        <v>12</v>
      </c>
      <c r="F45" s="2">
        <v>1100</v>
      </c>
      <c r="G45" s="7">
        <f t="shared" si="5"/>
        <v>1100</v>
      </c>
    </row>
    <row r="46" spans="1:8" x14ac:dyDescent="0.25">
      <c r="A46" s="6" t="s">
        <v>10</v>
      </c>
      <c r="B46" s="1">
        <v>27946</v>
      </c>
      <c r="C46" s="2">
        <v>43</v>
      </c>
      <c r="D46" s="2">
        <v>3</v>
      </c>
      <c r="E46" s="2" t="s">
        <v>13</v>
      </c>
      <c r="F46" s="2">
        <v>980</v>
      </c>
      <c r="G46" s="7">
        <f t="shared" si="5"/>
        <v>980</v>
      </c>
    </row>
    <row r="47" spans="1:8" ht="15.75" thickBot="1" x14ac:dyDescent="0.3">
      <c r="A47" s="8" t="s">
        <v>11</v>
      </c>
      <c r="B47" s="9">
        <v>21885</v>
      </c>
      <c r="C47" s="10">
        <v>56</v>
      </c>
      <c r="D47" s="10">
        <v>5</v>
      </c>
      <c r="E47" s="10" t="s">
        <v>12</v>
      </c>
      <c r="F47" s="10">
        <v>790</v>
      </c>
      <c r="G47" s="7">
        <f t="shared" si="5"/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2020-03-25T10:59:40Z</dcterms:created>
  <dcterms:modified xsi:type="dcterms:W3CDTF">2020-03-25T11:37:58Z</dcterms:modified>
</cp:coreProperties>
</file>