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Result" sheetId="1" r:id="rId4"/>
    <sheet state="visible" name="Dataset Split" sheetId="2" r:id="rId5"/>
    <sheet state="visible" name="Dataset Distribution" sheetId="3" r:id="rId6"/>
    <sheet state="visible" name="acquisition_fro_days" sheetId="4" r:id="rId7"/>
    <sheet state="visible" name="results 60 30 10 only" sheetId="5" r:id="rId8"/>
  </sheets>
  <definedNames/>
  <calcPr/>
  <extLst>
    <ext uri="GoogleSheetsCustomDataVersion2">
      <go:sheetsCustomData xmlns:go="http://customooxmlschemas.google.com/" r:id="rId9" roundtripDataChecksum="tIRD7t/nZZiteLgsw+y21jejeDPGBOvn9tAigU37nq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43">
      <text>
        <t xml:space="preserve">TRAIN: 
Loss 0.10563 Acc: 95.97263
VAL:
Loss 0.155532 Acc: 95.59563
======</t>
      </text>
    </comment>
    <comment authorId="0" ref="N43">
      <text>
        <t xml:space="preserve">TRAIN: 
Loss 0.05267 Acc: 97.99964
VAL:
Loss 1.06334 Acc: 71.13248
======</t>
      </text>
    </comment>
    <comment authorId="0" ref="O43">
      <text>
        <t xml:space="preserve">TRAIN: 
Loss 0.08958 Acc: 96.65711
VAL:
Loss 0.46787 Acc: 86.81181
======</t>
      </text>
    </comment>
    <comment authorId="0" ref="M51">
      <text>
        <t xml:space="preserve">TRAIN: 
Loss 0.10750 Acc: 95.90388
VAL:
Loss 0.15424 Acc: 95.71521
======</t>
      </text>
    </comment>
    <comment authorId="0" ref="N51">
      <text>
        <t xml:space="preserve">TRAIN: 
Loss 0.05495 Acc: 97.94760
VAL:
Loss 1.13664 Acc: 71.02784
======</t>
      </text>
    </comment>
    <comment authorId="0" ref="O51">
      <text>
        <t xml:space="preserve">TRAIN: 
Loss 0.07047 Acc: 97.35799
VAL:
Loss 0.46734 Acc: 87.09082
======</t>
      </text>
    </comment>
    <comment authorId="0" ref="M59">
      <text>
        <t xml:space="preserve">TRAIN: 
Loss 0.10750 Acc: 95.90387
VAL:
Loss 0.15424 Acc: 96.12403
======</t>
      </text>
    </comment>
    <comment authorId="0" ref="N59">
      <text>
        <t xml:space="preserve">TRAIN: 
Loss 1.24817 Acc: 81.34430
VAL:
Loss 1.56258 Acc: 55.35349
======</t>
      </text>
    </comment>
    <comment authorId="0" ref="O59">
      <text>
        <t xml:space="preserve">TRAIN: 
Loss 0.07047 Acc: 97.35799
VAL:
Loss 0.46734 Acc: 85.30712
======</t>
      </text>
    </comment>
    <comment authorId="0" ref="N67">
      <text>
        <t xml:space="preserve">TRAIN: 
Loss 0.12477 Acc: 95.27686
VAL:
Loss 0.93325 Acc: 70.65916
======</t>
      </text>
    </comment>
    <comment authorId="0" ref="M83">
      <text>
        <t xml:space="preserve">TRAIN: 
Loss 0.07838 Acc: 96.95719
VAL:
Loss 0.14328 Acc: 95.89457
======</t>
      </text>
    </comment>
    <comment authorId="0" ref="N83">
      <text>
        <t xml:space="preserve">TRAIN: 
Loss 0.06927 Acc: 97.37388
VAL:
Loss 0.95341 Acc: 73.08555
======</t>
      </text>
    </comment>
    <comment authorId="0" ref="O83">
      <text>
        <t xml:space="preserve">TRAIN: 
Loss 0.19427 Acc: 92.76285
VAL:
Loss 0.38435 Acc: 85.87514
======</t>
      </text>
    </comment>
    <comment authorId="0" ref="M91">
      <text>
        <t xml:space="preserve">TRAIN: 
Loss 0.07953 Acc: 96.89314
VAL:
Loss 0.14078 Acc: 96.13870
======</t>
      </text>
    </comment>
    <comment authorId="0" ref="N91">
      <text>
        <t xml:space="preserve">TRAIN: 
Loss 0.04287 Acc: 98.38790
VAL:
Loss 0.85850 Acc: 77.46997
======</t>
      </text>
    </comment>
    <comment authorId="0" ref="O91">
      <text>
        <t xml:space="preserve">TRAIN: 
Loss 0.08082 Acc: 96.96596
VAL:
Loss 0.39745 Acc: 88.12715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8">
      <text>
        <t xml:space="preserve">TRAIN: 
Loss 0.20546 Acc: 92.56119
VAL:
Loss 1.03678 Acc: 70.39002
======</t>
      </text>
    </comment>
    <comment authorId="0" ref="X8">
      <text>
        <t xml:space="preserve">TRAIN: 
Loss 0.20546 Acc: 92.56119
VAL:
Loss 1.03678 Acc: 70.39002
======</t>
      </text>
    </comment>
    <comment authorId="0" ref="F10">
      <text>
        <t xml:space="preserve">TRAIN: 
Loss 0.20546 Acc: 92.56119
VAL:
Loss 1.03678 Acc: 70.39002
======</t>
      </text>
    </comment>
    <comment authorId="0" ref="F12">
      <text>
        <t xml:space="preserve">TRAIN: 
Loss 0.20546 Acc: 92.56119
VAL:
Loss 1.03678 Acc: 70.39002
======</t>
      </text>
    </comment>
  </commentList>
</comments>
</file>

<file path=xl/sharedStrings.xml><?xml version="1.0" encoding="utf-8"?>
<sst xmlns="http://schemas.openxmlformats.org/spreadsheetml/2006/main" count="608" uniqueCount="338">
  <si>
    <t>Model name</t>
  </si>
  <si>
    <t>Dataset</t>
  </si>
  <si>
    <t>Split</t>
  </si>
  <si>
    <t>pre-processing</t>
  </si>
  <si>
    <t>Optimizer</t>
  </si>
  <si>
    <t>num epochs</t>
  </si>
  <si>
    <t>clip_grad_norm</t>
  </si>
  <si>
    <t>REAL grad_norm</t>
  </si>
  <si>
    <t>Backbone</t>
  </si>
  <si>
    <t>Trainable
parameter</t>
  </si>
  <si>
    <t>Best Results val on multitask</t>
  </si>
  <si>
    <t>Best Result on first task val</t>
  </si>
  <si>
    <t>Best Result on second task val</t>
  </si>
  <si>
    <t>Best Result on third task val</t>
  </si>
  <si>
    <t>Best Results test on multitask</t>
  </si>
  <si>
    <t>Best Results on 2 on 3 task</t>
  </si>
  <si>
    <t>Best Result on first task test</t>
  </si>
  <si>
    <t>Best Result on second task test</t>
  </si>
  <si>
    <t>Best Result on third task test</t>
  </si>
  <si>
    <t>Added Layers</t>
  </si>
  <si>
    <t>Training procedure</t>
  </si>
  <si>
    <t>paper_dataset\paper_baseline</t>
  </si>
  <si>
    <t>classic</t>
  </si>
  <si>
    <t>paper_split</t>
  </si>
  <si>
    <t>normalization              [0.498, 0.498, 0.498], [0.500, 0.500, 0.500]</t>
  </si>
  <si>
    <t>Adam lr='0.001'</t>
  </si>
  <si>
    <t>NO</t>
  </si>
  <si>
    <t>efficientnet_b0'</t>
  </si>
  <si>
    <t>all</t>
  </si>
  <si>
    <t>TRAIN: 
Loss 0.16845 Acc: 93.75092
VAL:
Loss 0.40620 Acc: 85.58409</t>
  </si>
  <si>
    <t>reorganized_dataset\paper_split\paper_baseline</t>
  </si>
  <si>
    <t>reordered</t>
  </si>
  <si>
    <t>TRAIN: 
Loss 0.23616 Acc: 91.44686
VAL:
Loss 1.09950 Acc: 67.754471</t>
  </si>
  <si>
    <t>Acc: 76.15465</t>
  </si>
  <si>
    <t>Acc: 87.56913</t>
  </si>
  <si>
    <t>Acc: 95.56076</t>
  </si>
  <si>
    <t>Test Acc: 70.4623</t>
  </si>
  <si>
    <t>Acc: 90.84546</t>
  </si>
  <si>
    <t>Acc: 82.46310</t>
  </si>
  <si>
    <t>Acc: 89.08220</t>
  </si>
  <si>
    <t>Acc: 86.16558</t>
  </si>
  <si>
    <t>reorganized_dataset\paper_split\multihead\starter_multihead\with_dummy_variables</t>
  </si>
  <si>
    <t>TRAIN: 
Loss 0.36406 Acc: 88.42128
VAL:
Loss 1.58058 Acc: 58.57206</t>
  </si>
  <si>
    <t>Acc: 95.59247</t>
  </si>
  <si>
    <t>Acc: 69.82711</t>
  </si>
  <si>
    <t>Acc: 82.00382</t>
  </si>
  <si>
    <t>Test Acc: 66.5956</t>
  </si>
  <si>
    <t>Acc: 90.07135</t>
  </si>
  <si>
    <t>Acc: 83.44320</t>
  </si>
  <si>
    <t>Acc: 80.58841</t>
  </si>
  <si>
    <t>Acc: 88.96097</t>
  </si>
  <si>
    <t>reorganized_dataset\paper_split\multihead\starter_multihead\without_dummy_variables\without_grad_norm</t>
  </si>
  <si>
    <t>TRAIN: 
Loss 0.33161 Acc: 90.93415
VAL:
Loss 0.96411 Acc: 71.35169</t>
  </si>
  <si>
    <t>Acc: 97.42525</t>
  </si>
  <si>
    <t>Acc: 80.11559</t>
  </si>
  <si>
    <t>Acc: 89.09637</t>
  </si>
  <si>
    <t>Test Acc: 67.4988</t>
  </si>
  <si>
    <t>Acc: 92.72212</t>
  </si>
  <si>
    <t>Acc: 89.31070</t>
  </si>
  <si>
    <t>Acc: 77.70892</t>
  </si>
  <si>
    <t>Acc: 91.61738</t>
  </si>
  <si>
    <t>reorganized_dataset\paper_split\multihead\starter_multihead\without_dummy_variables\with_grad_norm</t>
  </si>
  <si>
    <t>SI</t>
  </si>
  <si>
    <t>TRAIN: 
Loss 0.25712 Acc: 92.84204
VAL:
Loss 1.34307 Acc: 63.66399</t>
  </si>
  <si>
    <t>Acc: 96.71096</t>
  </si>
  <si>
    <t>Acc: 72.30332</t>
  </si>
  <si>
    <t>Acc: 88.34834</t>
  </si>
  <si>
    <t>Test Acc: 69.6823</t>
  </si>
  <si>
    <t>Acc: 92.58528</t>
  </si>
  <si>
    <t>Acc: 90.90576</t>
  </si>
  <si>
    <t>Acc: 77.86335</t>
  </si>
  <si>
    <t>Acc: 91.70243</t>
  </si>
  <si>
    <t>reorganized_dataset\paper_split\multihead\complex_multi_head_model_cami_way\classic_dropout</t>
  </si>
  <si>
    <t>efficientnet_b0 but with a complex architecture'</t>
  </si>
  <si>
    <t>training for each single task</t>
  </si>
  <si>
    <t>Val acc: 61.9800</t>
  </si>
  <si>
    <t>Acc: 95.97263</t>
  </si>
  <si>
    <t>Acc: 97.99964</t>
  </si>
  <si>
    <t>Acc: 96.65711</t>
  </si>
  <si>
    <t>Test Acc: 68.5329</t>
  </si>
  <si>
    <t>Acc: 90.17300</t>
  </si>
  <si>
    <t>Acc: 85.42074</t>
  </si>
  <si>
    <t>Acc: 81.45049</t>
  </si>
  <si>
    <t>Acc: 87.98979</t>
  </si>
  <si>
    <t>addestrati sui singoli task</t>
  </si>
  <si>
    <t>reorganized_dataset\paper_split\multihead\complex_multi_head_model_cami_way\more_dropout</t>
  </si>
  <si>
    <t>Val acc: 62.1045</t>
  </si>
  <si>
    <t>Acc: 95.90388</t>
  </si>
  <si>
    <t>Acc: 97.94760</t>
  </si>
  <si>
    <t>Acc: 97.35799</t>
  </si>
  <si>
    <t>Test Acc: 67.9328</t>
  </si>
  <si>
    <t>Acc: 90.70668</t>
  </si>
  <si>
    <t>Acc: 85.37191</t>
  </si>
  <si>
    <t>Acc: 80.68028</t>
  </si>
  <si>
    <t>Acc: 89.45744</t>
  </si>
  <si>
    <t>reorganized_dataset\paper_split\multihead\complex_multi_head_model_cami_way\history_model</t>
  </si>
  <si>
    <t>Val acc: 46.1860</t>
  </si>
  <si>
    <t>Acc: 95.90387</t>
  </si>
  <si>
    <t>Acc: 81.34430</t>
  </si>
  <si>
    <t>Test Acc: 53.1346</t>
  </si>
  <si>
    <t>Acc: 88.60326</t>
  </si>
  <si>
    <t>Acc: 85.77474</t>
  </si>
  <si>
    <t>Acc: 63.10820</t>
  </si>
  <si>
    <t>Acc: 89.86688</t>
  </si>
  <si>
    <t>2 task</t>
  </si>
  <si>
    <t>reorganized_dataset\paper_split\base_model_different_backbone</t>
  </si>
  <si>
    <t>efficientnet_v2_s'</t>
  </si>
  <si>
    <t>PARAMETERS: trainable_parameters=  tensor(9973190.)  untrainable_parameters=  tensor(10211984.)  total_parameters=  tensor(20185174.)</t>
  </si>
  <si>
    <t>Acc: 95.27686</t>
  </si>
  <si>
    <t>reorganized_dataset\paper_split\lstm\all_lstm_training</t>
  </si>
  <si>
    <t>encoder_decoder_structure_with_lstm'</t>
  </si>
  <si>
    <t>all encoder after all decoder</t>
  </si>
  <si>
    <t>DA CAPIRE COME VALUTARE I DATI</t>
  </si>
  <si>
    <t>Test Acc: 66.77</t>
  </si>
  <si>
    <t>MACRO prec 66.46%, recall 74.64%, f1 70.31%
MICRO prec 86.41%, recall 86.66%, f1 86.54%
Highest f1 score was 0.00% now it is 86.54%</t>
  </si>
  <si>
    <t>reorganized_dataset\paper_split\single_task_models\second_training (as starter_model)</t>
  </si>
  <si>
    <t>not all first and third after second</t>
  </si>
  <si>
    <t>Acc: 96.95719</t>
  </si>
  <si>
    <t>Acc: 97.37388</t>
  </si>
  <si>
    <t>Acc: 92.76285</t>
  </si>
  <si>
    <t>Acc: 87.4323</t>
  </si>
  <si>
    <t>Acc: 80.9637</t>
  </si>
  <si>
    <t>Acc: 87.1450</t>
  </si>
  <si>
    <t>reorganized_dataset\paper_split\single_task_models\third_training</t>
  </si>
  <si>
    <t>Acc: 96.89314</t>
  </si>
  <si>
    <t>Acc: 98.38790</t>
  </si>
  <si>
    <t>Acc: 96.96596</t>
  </si>
  <si>
    <t>Acc: 86.6074</t>
  </si>
  <si>
    <t>Acc: 79.3686</t>
  </si>
  <si>
    <t>Acc: 90.8161</t>
  </si>
  <si>
    <t>reorganized_dataset\split_60_30_10\paper_baseline</t>
  </si>
  <si>
    <t>60_30_10</t>
  </si>
  <si>
    <t>TRAIN: 
Loss 0.20546 Acc: 92.56119
VAL:
Loss 1.03678 Acc: 70.39002</t>
  </si>
  <si>
    <t>Acc: 85.63514</t>
  </si>
  <si>
    <t>Acc: 86.55738</t>
  </si>
  <si>
    <t>Acc: 86.57855</t>
  </si>
  <si>
    <t>Test Acc: 70.33240</t>
  </si>
  <si>
    <t>Acc: 89.48012</t>
  </si>
  <si>
    <t>Acc: 90.62566</t>
  </si>
  <si>
    <t>Acc: 83.90705</t>
  </si>
  <si>
    <t>Acc: 83.52330</t>
  </si>
  <si>
    <t>reorganized_dataset\split_60_30_10\paper_baseline_with_gradnorm</t>
  </si>
  <si>
    <t>TRAIN: 
Loss 0.12458 Acc: 95.29486
VAL:
Loss 1.02471 Acc: 74.15258</t>
  </si>
  <si>
    <t>Acc: 88.58364</t>
  </si>
  <si>
    <t>Acc: 87.35969</t>
  </si>
  <si>
    <t>Acc: 87.75412</t>
  </si>
  <si>
    <t>Test Acc: 70.06892</t>
  </si>
  <si>
    <t>Acc: 87.91263</t>
  </si>
  <si>
    <t>Acc: 91.36453</t>
  </si>
  <si>
    <t>Acc: 82.18302</t>
  </si>
  <si>
    <t>Acc: 82.79588</t>
  </si>
  <si>
    <t>reorganized_dataset\split_60_30_10\starter_multihead\No_dummy\with_grad_norm</t>
  </si>
  <si>
    <t>TRAIN: 
Loss 0.28140 Acc: 92.14219
VAL:
Loss 1.23288 Acc: 71.69259</t>
  </si>
  <si>
    <t>Acc: 87.07380</t>
  </si>
  <si>
    <t>Acc: 88.00913</t>
  </si>
  <si>
    <t>Acc: 84.43955</t>
  </si>
  <si>
    <t>Test Acc: 70.1911</t>
  </si>
  <si>
    <t>Acc: 89.85051</t>
  </si>
  <si>
    <t>Acc: 87.12066</t>
  </si>
  <si>
    <t>Acc: 90.79558</t>
  </si>
  <si>
    <t>Acc: 84.14968</t>
  </si>
  <si>
    <r>
      <rPr>
        <rFont val="Arial"/>
        <color theme="1"/>
        <sz val="17.0"/>
      </rPr>
      <t>reorganized_dataset\split_60_30_10\starter_multihead\No_dummy\with_grad_norm_</t>
    </r>
    <r>
      <rPr>
        <rFont val="Arial"/>
        <b/>
        <color theme="1"/>
        <sz val="17.0"/>
      </rPr>
      <t>more_dropout</t>
    </r>
  </si>
  <si>
    <t>TRAIN: 
Loss 0.28959 Acc: 92.019973
VAL:
Loss 1.16922 Acc: 72.09879</t>
  </si>
  <si>
    <t>Acc: 87.14370</t>
  </si>
  <si>
    <t>Acc: 86.97970</t>
  </si>
  <si>
    <t>Acc: 85.87263</t>
  </si>
  <si>
    <t>Test Acc: 66.9912</t>
  </si>
  <si>
    <t>Acc: 87.76944</t>
  </si>
  <si>
    <t>Acc: 86.85200</t>
  </si>
  <si>
    <t>Acc: 90.13116</t>
  </si>
  <si>
    <t>Acc: 81.50797</t>
  </si>
  <si>
    <t>reorganized_dataset\split_60_30_10\15_epochs\multihead\starter_multihead\No_dummy\without_grad_norm</t>
  </si>
  <si>
    <t>TRAIN: 
Loss 0.28376 Acc: 92.09280
VAL:
Loss 1.23045 Acc: 71.71847</t>
  </si>
  <si>
    <t>Acc: 86.94712</t>
  </si>
  <si>
    <t>Acc: 87.49240</t>
  </si>
  <si>
    <t>Acc: 85.43589</t>
  </si>
  <si>
    <t>Test Acc: 66.8270</t>
  </si>
  <si>
    <t>Acc: 87.80190</t>
  </si>
  <si>
    <t>Acc: 85.42694</t>
  </si>
  <si>
    <t>Acc: 90.97505</t>
  </si>
  <si>
    <t>Acc: 81.91630</t>
  </si>
  <si>
    <t>reorganized_dataset\split_60_30_10\15_epochs\multihead\multihead_rivisited_with_grad_norm_as_artificial</t>
  </si>
  <si>
    <t>TRAIN: 
Loss 0.25731 Acc: 91.61808
VAL:
Loss 1.17766 Acc: 71.04220</t>
  </si>
  <si>
    <t>Acc: 81.47183</t>
  </si>
  <si>
    <t>Acc: 86.55100</t>
  </si>
  <si>
    <t>Acc: 84.52331</t>
  </si>
  <si>
    <t>Test Acc: 67.3750</t>
  </si>
  <si>
    <t>Acc: 84.67839</t>
  </si>
  <si>
    <t>Acc: 80.32239</t>
  </si>
  <si>
    <t>Acc: 88.44531</t>
  </si>
  <si>
    <t>Acc: 83.02245</t>
  </si>
  <si>
    <t>reorganized_dataset\split_60_30_10\15_epochs\multihead\multihead_rivisited_with_grad_norm\first_training</t>
  </si>
  <si>
    <t>TRAIN: 
Loss  Acc: 
VAL:
Loss  Acc: 71.7208</t>
  </si>
  <si>
    <t>Acc: 81.37791</t>
  </si>
  <si>
    <t>Acc: 87.72624</t>
  </si>
  <si>
    <t>Acc: 85.32062</t>
  </si>
  <si>
    <t>Test Acc: 67.7721</t>
  </si>
  <si>
    <t>Acc: 85.36762</t>
  </si>
  <si>
    <t>Acc: 81.48581</t>
  </si>
  <si>
    <t>Acc: 91.03996</t>
  </si>
  <si>
    <t>Acc: 82.72722</t>
  </si>
  <si>
    <t>reorganized_dataset\split_60_30_10\15_epochs\multihead\multihead_rivisited_with_grad_norm\second_successive_training</t>
  </si>
  <si>
    <t>first all, after</t>
  </si>
  <si>
    <t>TRAIN: 
Loss  0.16080 Acc: 94.29838
VAL:
Loss 1.23912 Acc: 71.61163</t>
  </si>
  <si>
    <t>Acc: 83.67789</t>
  </si>
  <si>
    <t>Acc: 86.74083</t>
  </si>
  <si>
    <t>Acc: 85.69354</t>
  </si>
  <si>
    <t>Test Acc: 69.0208</t>
  </si>
  <si>
    <t>Acc: 92.40697</t>
  </si>
  <si>
    <t>Acc: 83.82198</t>
  </si>
  <si>
    <t>Acc: 91.63755</t>
  </si>
  <si>
    <t>Acc: 82.49717</t>
  </si>
  <si>
    <t>reorganized_dataset\split_60_30_10\15_epochs\multihead\starter_multihead\No_dummy\with_grad_norm\balanced_training (flatten 0)</t>
  </si>
  <si>
    <t>TRAIN: 
Loss  0.07052 Acc: 97.93890
VAL:
Loss 2.44007 Acc: 68.19445</t>
  </si>
  <si>
    <t>Acc: 77.25138</t>
  </si>
  <si>
    <t>Acc: 87.42251</t>
  </si>
  <si>
    <t>Acc: 85.81839</t>
  </si>
  <si>
    <t>Test Acc: 65.9163</t>
  </si>
  <si>
    <t>Acc: 90.87386</t>
  </si>
  <si>
    <t>Acc: 78.92770</t>
  </si>
  <si>
    <t>Acc: 91.90484</t>
  </si>
  <si>
    <t>Acc: 81.71309</t>
  </si>
  <si>
    <t>reorganized_dataset\split_60_30_10\15_epochs\multihead\starter_multihead\No_dummy\with_grad_norm\balanced_training (flatten 0,5)</t>
  </si>
  <si>
    <t>TRAIN: 
Loss  0.17235 Acc: 95.02315
VAL:
Loss 1.55737 Acc: 71.36872</t>
  </si>
  <si>
    <t>Acc: 84.16279</t>
  </si>
  <si>
    <t>Acc: 87.22597</t>
  </si>
  <si>
    <t>Acc: 85.85029</t>
  </si>
  <si>
    <t>Test Acc: 69.2670</t>
  </si>
  <si>
    <t>Acc: 94.04891</t>
  </si>
  <si>
    <t>Acc: 85.25873</t>
  </si>
  <si>
    <t>Acc: 91.15261</t>
  </si>
  <si>
    <t>Acc: 83.87363</t>
  </si>
  <si>
    <t>reorganized_dataset\split_60_30_10\15_epochs\multihead\starter_multihead\No_dummy\with_grad_norm\con_augumentation\not_balanced</t>
  </si>
  <si>
    <t>same normalation, with or-filp: 0.5, brightness, contrast and saturation: 0.8,1.2</t>
  </si>
  <si>
    <t>TRAIN: 
Loss 0.30471 Acc: 91.56013
VAL:
Loss 1.09493 Acc: 72.53522</t>
  </si>
  <si>
    <t>Acc: 87.23544</t>
  </si>
  <si>
    <t>Acc:  87.64191</t>
  </si>
  <si>
    <t>Acc: 86.20527</t>
  </si>
  <si>
    <t>Test Acc: 68.9539</t>
  </si>
  <si>
    <t>Acc: 92.70863</t>
  </si>
  <si>
    <t>Acc: 85.17463</t>
  </si>
  <si>
    <t>Acc: 90.61993</t>
  </si>
  <si>
    <t>Acc: 82.82499</t>
  </si>
  <si>
    <t>reorganized_dataset\split_60_30_10\15_epochs\multihead\starter_multihead\No_dummy\with_grad_norm\con_augumentation\balanced_0_5</t>
  </si>
  <si>
    <t>TRAIN: 
Loss 0.16063 Acc: 95.31890
VAL:
Loss 1.50634 Acc: 71.89586</t>
  </si>
  <si>
    <t>Acc: 94.58350</t>
  </si>
  <si>
    <t>Acc: 94.21693</t>
  </si>
  <si>
    <t>Acc: 94.56823</t>
  </si>
  <si>
    <t>Acc: 89.728316</t>
  </si>
  <si>
    <t>Acc: 84.16278</t>
  </si>
  <si>
    <t>Acc: 91.15260</t>
  </si>
  <si>
    <t>Acc: 83.87362</t>
  </si>
  <si>
    <t>SPLIT 60 ,30 ,10 REORDERED</t>
  </si>
  <si>
    <t>train</t>
  </si>
  <si>
    <t>validation</t>
  </si>
  <si>
    <t>test</t>
  </si>
  <si>
    <t>SPLIT 92,3,5 REORDERED</t>
  </si>
  <si>
    <t>SPLIT 92,3,5 CLASSIC</t>
  </si>
  <si>
    <t>Dataset reorganized with 60,30,10 stpit</t>
  </si>
  <si>
    <t>CLASSES</t>
  </si>
  <si>
    <t>TRAINING SET</t>
  </si>
  <si>
    <t>VALIDATION SET</t>
  </si>
  <si>
    <t>TEST SET</t>
  </si>
  <si>
    <t>wet-asphalt-smooth</t>
  </si>
  <si>
    <t>dry-concrete-severe</t>
  </si>
  <si>
    <t>wet-concrete-slight</t>
  </si>
  <si>
    <t xml:space="preserve"> </t>
  </si>
  <si>
    <t>dry-asphalt-smooth</t>
  </si>
  <si>
    <t>dry-concrete-slight</t>
  </si>
  <si>
    <t>dry-asphalt-slight</t>
  </si>
  <si>
    <t>wet-asphalt-severe</t>
  </si>
  <si>
    <t>wet-asphalt-slight</t>
  </si>
  <si>
    <t>water-asphalt-smooth</t>
  </si>
  <si>
    <t>water-asphalt-slight</t>
  </si>
  <si>
    <t>water-concrete-severe</t>
  </si>
  <si>
    <t>water-concrete-slight</t>
  </si>
  <si>
    <t>dry-concrete-smooth</t>
  </si>
  <si>
    <t>water-asphalt-severe</t>
  </si>
  <si>
    <t>wet-concrete-smooth</t>
  </si>
  <si>
    <t>dry-asphalt-severe</t>
  </si>
  <si>
    <t>wet-gravel</t>
  </si>
  <si>
    <t>wet-mud</t>
  </si>
  <si>
    <t>melted_snow</t>
  </si>
  <si>
    <t>dry-gravel</t>
  </si>
  <si>
    <t>water-gravel</t>
  </si>
  <si>
    <t>water-mud</t>
  </si>
  <si>
    <t>dry-mud</t>
  </si>
  <si>
    <t>water-concrete-smooth</t>
  </si>
  <si>
    <t>fresh_snow</t>
  </si>
  <si>
    <t>ice</t>
  </si>
  <si>
    <t>wet-concrete-severe</t>
  </si>
  <si>
    <t>Dataset reorganized with 92,3,5</t>
  </si>
  <si>
    <t>Dataset given by paper with 92,3,5</t>
  </si>
  <si>
    <t>MIN:</t>
  </si>
  <si>
    <t>MAX:</t>
  </si>
  <si>
    <t>Train</t>
  </si>
  <si>
    <t>Val</t>
  </si>
  <si>
    <t>Test</t>
  </si>
  <si>
    <t>Data</t>
  </si>
  <si>
    <t>n. Acquisizioni</t>
  </si>
  <si>
    <t>FINAL DATASET RESULTS</t>
  </si>
  <si>
    <t>BALANCING</t>
  </si>
  <si>
    <t>finetune_encoder</t>
  </si>
  <si>
    <t>General Results</t>
  </si>
  <si>
    <t>2 on 3 task Acc.</t>
  </si>
  <si>
    <t>First task Acc.</t>
  </si>
  <si>
    <t>Second task  Acc.</t>
  </si>
  <si>
    <t>Third task  Acc.</t>
  </si>
  <si>
    <t>Bala Acc single mean</t>
  </si>
  <si>
    <t>std</t>
  </si>
  <si>
    <t>Bala Acc 1 task mean</t>
  </si>
  <si>
    <t>Bala Acc 2 task mean</t>
  </si>
  <si>
    <t>Bala Acc 3 task mean</t>
  </si>
  <si>
    <t>General Acc.</t>
  </si>
  <si>
    <t>Second task Acc.</t>
  </si>
  <si>
    <t>Third task Acc.</t>
  </si>
  <si>
    <t>Bala Accuracy single mean</t>
  </si>
  <si>
    <t>Bala Accuracy 1 task mean</t>
  </si>
  <si>
    <t>Bala Accuracy 2 task mean</t>
  </si>
  <si>
    <t>Bala Accuracy 3 task mean</t>
  </si>
  <si>
    <t>PAPER MODEL ON Paper Dataset</t>
  </si>
  <si>
    <t>NO 92, 3, 5</t>
  </si>
  <si>
    <t>NO SENSE</t>
  </si>
  <si>
    <t>PAPER MODEL ON Dataset REORGANIZED</t>
  </si>
  <si>
    <t>PAPER MODEL</t>
  </si>
  <si>
    <t>MULTIHEAD</t>
  </si>
  <si>
    <t>SI NORM IN EPOCH</t>
  </si>
  <si>
    <t>SI NORM IN BATCH</t>
  </si>
  <si>
    <t>SI FLATTEN 0_5</t>
  </si>
  <si>
    <t>SI FLATTEN 0</t>
  </si>
  <si>
    <t>LSTM + MULTIHEAD</t>
  </si>
  <si>
    <t>NO WITH CNN NORM IN EPOCH</t>
  </si>
  <si>
    <t>SI SUCCESSIVE TRAINING CON FINETUNING  en and dec lr=0.001</t>
  </si>
  <si>
    <t>SI SUCCESSIVE TRAINING CON FINETUNING, en and dec lr=0.0005</t>
  </si>
  <si>
    <t>SI SUCCESSIVE TRAINING CON FINETUNING, en and dec lr=0.0005, with layer sblocked more</t>
  </si>
  <si>
    <t>RESNET101 pretrained on IMAGENET</t>
  </si>
  <si>
    <t>LSTM WITH ENCODER BASE (resnet101)</t>
  </si>
  <si>
    <t>NO SECOND TRAINING FROM 32,33 (lr=0.2, AdamW)(10 epoche)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</si>
</sst>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.mm"/>
    <numFmt numFmtId="165" formatCode="[h].mm.ss"/>
    <numFmt numFmtId="166" formatCode="yyyy-mm-dd"/>
  </numFmts>
  <fonts count="33">
    <font>
      <sz val="10.0"/>
      <color rgb="FF000000"/>
      <name val="Georgia"/>
      <scheme val="minor"/>
    </font>
    <font>
      <b/>
      <sz val="17.0"/>
      <color theme="1"/>
      <name val="Arial"/>
    </font>
    <font/>
    <font>
      <sz val="17.0"/>
      <color theme="1"/>
      <name val="Arial"/>
    </font>
    <font>
      <b/>
      <sz val="12.0"/>
      <color rgb="FF071924"/>
      <name val="Arial"/>
    </font>
    <font>
      <b/>
      <sz val="12.0"/>
      <color theme="1"/>
      <name val="Arial"/>
    </font>
    <font>
      <strike/>
      <sz val="10.0"/>
      <color rgb="FF000000"/>
      <name val="Arial"/>
    </font>
    <font>
      <sz val="14.0"/>
      <color theme="1"/>
      <name val="Arial"/>
    </font>
    <font>
      <sz val="11.0"/>
      <color theme="1"/>
      <name val="Arial"/>
    </font>
    <font>
      <b/>
      <sz val="17.0"/>
      <color rgb="FF071924"/>
      <name val="Arial"/>
    </font>
    <font>
      <sz val="17.0"/>
      <color rgb="FF000000"/>
      <name val="Arial"/>
    </font>
    <font>
      <b/>
      <sz val="17.0"/>
      <color rgb="FF000000"/>
      <name val="Arial"/>
    </font>
    <font>
      <sz val="15.0"/>
      <color theme="1"/>
      <name val="Arial"/>
    </font>
    <font>
      <color theme="1"/>
      <name val="Georgia"/>
      <scheme val="minor"/>
    </font>
    <font>
      <sz val="11.0"/>
      <color theme="1"/>
      <name val="Georgia"/>
      <scheme val="minor"/>
    </font>
    <font>
      <sz val="21.0"/>
      <color theme="1"/>
      <name val="Georgia"/>
      <scheme val="minor"/>
    </font>
    <font>
      <sz val="30.0"/>
      <color theme="1"/>
      <name val="Georgia"/>
      <scheme val="minor"/>
    </font>
    <font>
      <sz val="20.0"/>
      <color rgb="FF000000"/>
      <name val="Calibri"/>
    </font>
    <font>
      <sz val="20.0"/>
      <color theme="1"/>
      <name val="Georgia"/>
      <scheme val="minor"/>
    </font>
    <font>
      <sz val="24.0"/>
      <color theme="1"/>
      <name val="Georgia"/>
      <scheme val="minor"/>
    </font>
    <font>
      <sz val="27.0"/>
      <color theme="1"/>
      <name val="Georgia"/>
      <scheme val="minor"/>
    </font>
    <font>
      <sz val="29.0"/>
      <color theme="1"/>
      <name val="Georgia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22.0"/>
      <color theme="1"/>
      <name val="Georgia"/>
      <scheme val="minor"/>
    </font>
    <font>
      <sz val="25.0"/>
      <color theme="1"/>
      <name val="Georgia"/>
      <scheme val="minor"/>
    </font>
    <font>
      <sz val="36.0"/>
      <color theme="1"/>
      <name val="Georgia"/>
      <scheme val="minor"/>
    </font>
    <font>
      <b/>
      <sz val="13.0"/>
      <color rgb="FF071924"/>
      <name val="Arial"/>
    </font>
    <font>
      <color theme="1"/>
      <name val="Georgia"/>
    </font>
    <font>
      <sz val="17.0"/>
      <color rgb="FF071924"/>
      <name val="Arial"/>
    </font>
    <font>
      <b/>
      <sz val="25.0"/>
      <color theme="1"/>
      <name val="Arial"/>
    </font>
    <font>
      <b/>
      <sz val="26.0"/>
      <color theme="1"/>
      <name val="Arial"/>
    </font>
    <font>
      <b/>
      <sz val="28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E6FC"/>
        <bgColor rgb="FFD9E6FC"/>
      </patternFill>
    </fill>
    <fill>
      <patternFill patternType="solid">
        <fgColor rgb="FFFEE1CC"/>
        <bgColor rgb="FFFEE1C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</fills>
  <borders count="34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CC0000"/>
      </left>
      <top style="thick">
        <color rgb="FFCC0000"/>
      </top>
    </border>
    <border>
      <right style="thick">
        <color rgb="FFCC0000"/>
      </right>
      <top style="thick">
        <color rgb="FFCC0000"/>
      </top>
    </border>
    <border>
      <left style="thick">
        <color rgb="FFCC0000"/>
      </left>
      <right style="thick">
        <color rgb="FFCC0000"/>
      </right>
      <top style="thick">
        <color rgb="FFCC0000"/>
      </top>
    </border>
    <border>
      <left style="thick">
        <color rgb="FFCC0000"/>
      </left>
      <bottom style="thick">
        <color rgb="FFCC0000"/>
      </bottom>
    </border>
    <border>
      <right style="thick">
        <color rgb="FFCC0000"/>
      </right>
      <bottom style="thick">
        <color rgb="FFCC0000"/>
      </bottom>
    </border>
    <border>
      <left style="thick">
        <color rgb="FFCC0000"/>
      </left>
      <right style="thick">
        <color rgb="FFCC0000"/>
      </right>
      <bottom style="thick">
        <color rgb="FFCC0000"/>
      </bottom>
    </border>
    <border>
      <left style="thick">
        <color rgb="FF000000"/>
      </lef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3" fontId="3" numFmtId="0" xfId="0" applyAlignment="1" applyBorder="1" applyFill="1" applyFont="1">
      <alignment horizontal="center" shrinkToFit="0" vertical="center" wrapText="1"/>
    </xf>
    <xf borderId="3" fillId="3" fontId="3" numFmtId="0" xfId="0" applyAlignment="1" applyBorder="1" applyFont="1">
      <alignment horizontal="center" shrinkToFit="0" vertical="center" wrapText="1"/>
    </xf>
    <xf borderId="3" fillId="3" fontId="3" numFmtId="0" xfId="0" applyAlignment="1" applyBorder="1" applyFont="1">
      <alignment horizontal="center" readingOrder="0" shrinkToFit="0" vertical="center" wrapText="1"/>
    </xf>
    <xf quotePrefix="1" borderId="3" fillId="3" fontId="3" numFmtId="0" xfId="0" applyAlignment="1" applyBorder="1" applyFont="1">
      <alignment horizontal="center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" fillId="4" fontId="3" numFmtId="0" xfId="0" applyAlignment="1" applyBorder="1" applyFill="1" applyFont="1">
      <alignment horizontal="center" shrinkToFit="0" vertical="center" wrapText="1"/>
    </xf>
    <xf borderId="3" fillId="4" fontId="3" numFmtId="0" xfId="0" applyAlignment="1" applyBorder="1" applyFont="1">
      <alignment horizontal="center" shrinkToFit="0" vertical="center" wrapText="1"/>
    </xf>
    <xf borderId="3" fillId="4" fontId="3" numFmtId="0" xfId="0" applyAlignment="1" applyBorder="1" applyFont="1">
      <alignment horizontal="center" readingOrder="0" shrinkToFit="0" vertical="center" wrapText="1"/>
    </xf>
    <xf quotePrefix="1" borderId="3" fillId="4" fontId="3" numFmtId="0" xfId="0" applyAlignment="1" applyBorder="1" applyFont="1">
      <alignment horizontal="center" shrinkToFit="0" vertical="center" wrapText="1"/>
    </xf>
    <xf borderId="3" fillId="4" fontId="4" numFmtId="0" xfId="0" applyAlignment="1" applyBorder="1" applyFont="1">
      <alignment horizontal="center" readingOrder="0" shrinkToFit="0" vertical="center" wrapText="1"/>
    </xf>
    <xf borderId="3" fillId="4" fontId="1" numFmtId="4" xfId="0" applyAlignment="1" applyBorder="1" applyFont="1" applyNumberForma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shrinkToFit="0" wrapText="1"/>
    </xf>
    <xf borderId="3" fillId="4" fontId="5" numFmtId="0" xfId="0" applyAlignment="1" applyBorder="1" applyFont="1">
      <alignment horizontal="center" readingOrder="0" shrinkToFit="0" vertical="center" wrapText="1"/>
    </xf>
    <xf borderId="0" fillId="0" fontId="6" numFmtId="0" xfId="0" applyFont="1"/>
    <xf quotePrefix="1" borderId="3" fillId="4" fontId="7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top" wrapText="1"/>
    </xf>
    <xf borderId="3" fillId="4" fontId="1" numFmtId="3" xfId="0" applyAlignment="1" applyBorder="1" applyFont="1" applyNumberFormat="1">
      <alignment horizontal="center" readingOrder="0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3" fillId="4" fontId="5" numFmtId="0" xfId="0" applyAlignment="1" applyBorder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shrinkToFit="0" vertical="center" wrapText="1"/>
    </xf>
    <xf borderId="3" fillId="5" fontId="3" numFmtId="0" xfId="0" applyAlignment="1" applyBorder="1" applyFont="1">
      <alignment horizontal="center" shrinkToFit="0" vertical="center" wrapText="1"/>
    </xf>
    <xf borderId="3" fillId="5" fontId="3" numFmtId="0" xfId="0" applyAlignment="1" applyBorder="1" applyFont="1">
      <alignment horizontal="center" readingOrder="0" shrinkToFit="0" vertical="center" wrapText="1"/>
    </xf>
    <xf quotePrefix="1" borderId="3" fillId="5" fontId="3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3" fillId="5" fontId="9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shrinkToFit="0" wrapText="1"/>
    </xf>
    <xf borderId="3" fillId="5" fontId="1" numFmtId="0" xfId="0" applyAlignment="1" applyBorder="1" applyFont="1">
      <alignment horizontal="center" readingOrder="0" shrinkToFit="0" vertical="center" wrapText="1"/>
    </xf>
    <xf borderId="1" fillId="6" fontId="10" numFmtId="0" xfId="0" applyAlignment="1" applyBorder="1" applyFill="1" applyFont="1">
      <alignment horizontal="center" readingOrder="0" shrinkToFit="0" vertical="center" wrapText="1"/>
    </xf>
    <xf borderId="1" fillId="5" fontId="10" numFmtId="0" xfId="0" applyAlignment="1" applyBorder="1" applyFont="1">
      <alignment horizontal="center" readingOrder="0" shrinkToFit="0" vertical="center" wrapText="1"/>
    </xf>
    <xf borderId="3" fillId="5" fontId="3" numFmtId="0" xfId="0" applyAlignment="1" applyBorder="1" applyFont="1">
      <alignment horizontal="center" shrinkToFit="0" vertical="top" wrapText="1"/>
    </xf>
    <xf borderId="3" fillId="5" fontId="11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1" fillId="5" fontId="7" numFmtId="0" xfId="0" applyAlignment="1" applyBorder="1" applyFont="1">
      <alignment horizontal="center" readingOrder="0" shrinkToFit="0" vertical="center" wrapText="1"/>
    </xf>
    <xf borderId="11" fillId="5" fontId="12" numFmtId="0" xfId="0" applyAlignment="1" applyBorder="1" applyFont="1">
      <alignment horizontal="center" readingOrder="0" shrinkToFit="0" vertical="center" wrapText="1"/>
    </xf>
    <xf borderId="0" fillId="0" fontId="13" numFmtId="4" xfId="0" applyFont="1" applyNumberFormat="1"/>
    <xf borderId="0" fillId="0" fontId="14" numFmtId="164" xfId="0" applyAlignment="1" applyFont="1" applyNumberFormat="1">
      <alignment readingOrder="0"/>
    </xf>
    <xf borderId="0" fillId="0" fontId="14" numFmtId="165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4" numFmtId="4" xfId="0" applyAlignment="1" applyFont="1" applyNumberFormat="1">
      <alignment readingOrder="0"/>
    </xf>
    <xf borderId="11" fillId="5" fontId="1" numFmtId="0" xfId="0" applyAlignment="1" applyBorder="1" applyFont="1">
      <alignment horizontal="center" readingOrder="0" shrinkToFit="0" vertical="center" wrapText="1"/>
    </xf>
    <xf borderId="0" fillId="0" fontId="13" numFmtId="0" xfId="0" applyFont="1"/>
    <xf borderId="7" fillId="5" fontId="1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1" fillId="7" fontId="15" numFmtId="0" xfId="0" applyAlignment="1" applyBorder="1" applyFill="1" applyFont="1">
      <alignment readingOrder="0"/>
    </xf>
    <xf borderId="2" fillId="7" fontId="15" numFmtId="0" xfId="0" applyAlignment="1" applyBorder="1" applyFont="1">
      <alignment readingOrder="0"/>
    </xf>
    <xf borderId="0" fillId="7" fontId="13" numFmtId="0" xfId="0" applyFont="1"/>
    <xf borderId="10" fillId="7" fontId="13" numFmtId="0" xfId="0" applyBorder="1" applyFont="1"/>
    <xf borderId="9" fillId="7" fontId="17" numFmtId="0" xfId="0" applyAlignment="1" applyBorder="1" applyFont="1">
      <alignment readingOrder="0" shrinkToFit="0" vertical="bottom" wrapText="0"/>
    </xf>
    <xf borderId="10" fillId="7" fontId="17" numFmtId="0" xfId="0" applyAlignment="1" applyBorder="1" applyFont="1">
      <alignment horizontal="right" readingOrder="0" shrinkToFit="0" vertical="bottom" wrapText="0"/>
    </xf>
    <xf borderId="5" fillId="7" fontId="17" numFmtId="0" xfId="0" applyAlignment="1" applyBorder="1" applyFont="1">
      <alignment readingOrder="0" shrinkToFit="0" vertical="bottom" wrapText="0"/>
    </xf>
    <xf borderId="6" fillId="7" fontId="17" numFmtId="0" xfId="0" applyAlignment="1" applyBorder="1" applyFont="1">
      <alignment horizontal="right" readingOrder="0" shrinkToFit="0" vertical="bottom" wrapText="0"/>
    </xf>
    <xf borderId="1" fillId="8" fontId="15" numFmtId="0" xfId="0" applyAlignment="1" applyBorder="1" applyFill="1" applyFont="1">
      <alignment readingOrder="0"/>
    </xf>
    <xf borderId="0" fillId="8" fontId="18" numFmtId="0" xfId="0" applyFont="1"/>
    <xf borderId="0" fillId="8" fontId="13" numFmtId="0" xfId="0" applyFont="1"/>
    <xf borderId="10" fillId="8" fontId="13" numFmtId="0" xfId="0" applyBorder="1" applyFont="1"/>
    <xf borderId="0" fillId="8" fontId="17" numFmtId="0" xfId="0" applyAlignment="1" applyFont="1">
      <alignment readingOrder="0" shrinkToFit="0" vertical="bottom" wrapText="0"/>
    </xf>
    <xf borderId="0" fillId="8" fontId="17" numFmtId="0" xfId="0" applyAlignment="1" applyFont="1">
      <alignment horizontal="right" readingOrder="0" shrinkToFit="0" vertical="bottom" wrapText="0"/>
    </xf>
    <xf borderId="9" fillId="8" fontId="13" numFmtId="0" xfId="0" applyBorder="1" applyFont="1"/>
    <xf borderId="1" fillId="9" fontId="15" numFmtId="0" xfId="0" applyAlignment="1" applyBorder="1" applyFill="1" applyFont="1">
      <alignment readingOrder="0"/>
    </xf>
    <xf borderId="2" fillId="9" fontId="15" numFmtId="0" xfId="0" applyAlignment="1" applyBorder="1" applyFont="1">
      <alignment readingOrder="0"/>
    </xf>
    <xf borderId="0" fillId="9" fontId="13" numFmtId="0" xfId="0" applyFont="1"/>
    <xf borderId="10" fillId="9" fontId="13" numFmtId="0" xfId="0" applyBorder="1" applyFont="1"/>
    <xf borderId="0" fillId="9" fontId="17" numFmtId="0" xfId="0" applyAlignment="1" applyFont="1">
      <alignment readingOrder="0" shrinkToFit="0" vertical="bottom" wrapText="0"/>
    </xf>
    <xf borderId="0" fillId="9" fontId="17" numFmtId="0" xfId="0" applyAlignment="1" applyFont="1">
      <alignment horizontal="right" readingOrder="0" shrinkToFit="0" vertical="bottom" wrapText="0"/>
    </xf>
    <xf borderId="9" fillId="9" fontId="13" numFmtId="0" xfId="0" applyBorder="1" applyFont="1"/>
    <xf borderId="9" fillId="9" fontId="18" numFmtId="0" xfId="0" applyAlignment="1" applyBorder="1" applyFont="1">
      <alignment readingOrder="0"/>
    </xf>
    <xf borderId="0" fillId="9" fontId="18" numFmtId="0" xfId="0" applyFont="1"/>
    <xf borderId="0" fillId="0" fontId="19" numFmtId="0" xfId="0" applyFont="1"/>
    <xf borderId="0" fillId="0" fontId="20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12" fillId="0" fontId="22" numFmtId="0" xfId="0" applyAlignment="1" applyBorder="1" applyFont="1">
      <alignment horizontal="center" readingOrder="0" shrinkToFit="0" vertical="top" wrapText="0"/>
    </xf>
    <xf borderId="13" fillId="0" fontId="22" numFmtId="0" xfId="0" applyAlignment="1" applyBorder="1" applyFont="1">
      <alignment horizontal="center" readingOrder="0" shrinkToFit="0" vertical="top" wrapText="0"/>
    </xf>
    <xf borderId="0" fillId="0" fontId="23" numFmtId="166" xfId="0" applyAlignment="1" applyFont="1" applyNumberFormat="1">
      <alignment readingOrder="0" shrinkToFit="0" vertical="bottom" wrapText="0"/>
    </xf>
    <xf borderId="0" fillId="0" fontId="23" numFmtId="0" xfId="0" applyAlignment="1" applyFont="1">
      <alignment horizontal="right" readingOrder="0" shrinkToFit="0" vertical="bottom" wrapText="0"/>
    </xf>
    <xf borderId="0" fillId="0" fontId="15" numFmtId="0" xfId="0" applyFont="1"/>
    <xf borderId="0" fillId="0" fontId="24" numFmtId="0" xfId="0" applyFont="1"/>
    <xf borderId="0" fillId="0" fontId="25" numFmtId="0" xfId="0" applyFont="1"/>
    <xf borderId="0" fillId="0" fontId="26" numFmtId="0" xfId="0" applyAlignment="1" applyFont="1">
      <alignment horizontal="center" readingOrder="0"/>
    </xf>
    <xf borderId="14" fillId="10" fontId="1" numFmtId="0" xfId="0" applyAlignment="1" applyBorder="1" applyFill="1" applyFont="1">
      <alignment horizontal="center" vertical="center"/>
    </xf>
    <xf borderId="15" fillId="0" fontId="2" numFmtId="0" xfId="0" applyBorder="1" applyFont="1"/>
    <xf borderId="16" fillId="10" fontId="1" numFmtId="0" xfId="0" applyAlignment="1" applyBorder="1" applyFont="1">
      <alignment horizontal="center" readingOrder="0" vertical="center"/>
    </xf>
    <xf borderId="16" fillId="10" fontId="9" numFmtId="0" xfId="0" applyAlignment="1" applyBorder="1" applyFont="1">
      <alignment horizontal="center" readingOrder="0" vertical="center"/>
    </xf>
    <xf borderId="16" fillId="10" fontId="27" numFmtId="0" xfId="0" applyAlignment="1" applyBorder="1" applyFont="1">
      <alignment horizontal="center" readingOrder="0" vertical="center"/>
    </xf>
    <xf borderId="16" fillId="11" fontId="9" numFmtId="0" xfId="0" applyAlignment="1" applyBorder="1" applyFill="1" applyFont="1">
      <alignment horizontal="center" readingOrder="0" vertical="center"/>
    </xf>
    <xf borderId="16" fillId="12" fontId="9" numFmtId="0" xfId="0" applyAlignment="1" applyBorder="1" applyFill="1" applyFont="1">
      <alignment horizontal="center" readingOrder="0" vertical="center"/>
    </xf>
    <xf borderId="16" fillId="13" fontId="9" numFmtId="0" xfId="0" applyAlignment="1" applyBorder="1" applyFill="1" applyFont="1">
      <alignment horizontal="center" readingOrder="0" vertical="center"/>
    </xf>
    <xf borderId="16" fillId="14" fontId="9" numFmtId="0" xfId="0" applyAlignment="1" applyBorder="1" applyFill="1" applyFont="1">
      <alignment horizontal="center" readingOrder="0" vertical="center"/>
    </xf>
    <xf borderId="17" fillId="14" fontId="9" numFmtId="0" xfId="0" applyAlignment="1" applyBorder="1" applyFont="1">
      <alignment horizontal="center" readingOrder="0" vertical="center"/>
    </xf>
    <xf borderId="0" fillId="0" fontId="28" numFmtId="0" xfId="0" applyAlignment="1" applyFont="1">
      <alignment vertical="bottom"/>
    </xf>
    <xf borderId="18" fillId="0" fontId="2" numFmtId="0" xfId="0" applyBorder="1" applyFont="1"/>
    <xf borderId="19" fillId="0" fontId="2" numFmtId="0" xfId="0" applyBorder="1" applyFont="1"/>
    <xf borderId="20" fillId="15" fontId="10" numFmtId="0" xfId="0" applyAlignment="1" applyBorder="1" applyFill="1" applyFont="1">
      <alignment horizontal="center" readingOrder="0" shrinkToFit="0" vertical="center" wrapText="1"/>
    </xf>
    <xf borderId="21" fillId="0" fontId="2" numFmtId="0" xfId="0" applyBorder="1" applyFont="1"/>
    <xf borderId="22" fillId="15" fontId="10" numFmtId="0" xfId="0" applyAlignment="1" applyBorder="1" applyFont="1">
      <alignment horizontal="center" readingOrder="0" shrinkToFit="0" vertical="center" wrapText="1"/>
    </xf>
    <xf borderId="22" fillId="15" fontId="10" numFmtId="0" xfId="0" applyAlignment="1" applyBorder="1" applyFont="1">
      <alignment horizontal="center" shrinkToFit="0" vertical="center" wrapText="1"/>
    </xf>
    <xf borderId="22" fillId="9" fontId="1" numFmtId="0" xfId="0" applyAlignment="1" applyBorder="1" applyFont="1">
      <alignment horizontal="center" readingOrder="0" shrinkToFit="0" vertical="center" wrapText="1"/>
    </xf>
    <xf borderId="22" fillId="16" fontId="1" numFmtId="0" xfId="0" applyAlignment="1" applyBorder="1" applyFill="1" applyFont="1">
      <alignment horizontal="center" readingOrder="0" shrinkToFit="0" vertical="center" wrapText="1"/>
    </xf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2" fillId="16" fontId="1" numFmtId="0" xfId="0" applyAlignment="1" applyBorder="1" applyFont="1">
      <alignment horizontal="center" shrinkToFit="0" vertical="center" wrapText="1"/>
    </xf>
    <xf borderId="26" fillId="15" fontId="29" numFmtId="0" xfId="0" applyAlignment="1" applyBorder="1" applyFont="1">
      <alignment horizontal="center" readingOrder="0" shrinkToFit="0" vertical="center" wrapText="1"/>
    </xf>
    <xf borderId="11" fillId="15" fontId="29" numFmtId="0" xfId="0" applyAlignment="1" applyBorder="1" applyFont="1">
      <alignment horizontal="center" readingOrder="0" shrinkToFit="0" vertical="center" wrapText="1"/>
    </xf>
    <xf borderId="11" fillId="15" fontId="3" numFmtId="0" xfId="0" applyAlignment="1" applyBorder="1" applyFont="1">
      <alignment horizontal="center" shrinkToFit="0" vertical="center" wrapText="1"/>
    </xf>
    <xf borderId="11" fillId="15" fontId="3" numFmtId="0" xfId="0" applyAlignment="1" applyBorder="1" applyFont="1">
      <alignment horizontal="center" readingOrder="0" shrinkToFit="0" vertical="center" wrapText="1"/>
    </xf>
    <xf borderId="11" fillId="9" fontId="1" numFmtId="0" xfId="0" applyAlignment="1" applyBorder="1" applyFont="1">
      <alignment horizontal="center" shrinkToFit="0" vertical="center" wrapText="1"/>
    </xf>
    <xf borderId="11" fillId="9" fontId="30" numFmtId="0" xfId="0" applyAlignment="1" applyBorder="1" applyFont="1">
      <alignment horizontal="center" shrinkToFit="0" vertical="center" wrapText="1"/>
    </xf>
    <xf borderId="11" fillId="9" fontId="1" numFmtId="0" xfId="0" applyAlignment="1" applyBorder="1" applyFont="1">
      <alignment horizontal="center" readingOrder="0" shrinkToFit="0" vertical="center" wrapText="1"/>
    </xf>
    <xf borderId="11" fillId="16" fontId="1" numFmtId="0" xfId="0" applyAlignment="1" applyBorder="1" applyFont="1">
      <alignment horizontal="center" shrinkToFit="0" vertical="center" wrapText="1"/>
    </xf>
    <xf borderId="11" fillId="16" fontId="31" numFmtId="0" xfId="0" applyAlignment="1" applyBorder="1" applyFont="1">
      <alignment horizontal="center" shrinkToFit="0" vertical="center" wrapText="1"/>
    </xf>
    <xf borderId="11" fillId="16" fontId="1" numFmtId="0" xfId="0" applyAlignment="1" applyBorder="1" applyFont="1">
      <alignment horizontal="center" readingOrder="0" shrinkToFit="0" vertical="center" wrapText="1"/>
    </xf>
    <xf borderId="27" fillId="16" fontId="1" numFmtId="0" xfId="0" applyAlignment="1" applyBorder="1" applyFont="1">
      <alignment horizontal="center" readingOrder="0" shrinkToFit="0" vertical="center" wrapText="1"/>
    </xf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11" fillId="9" fontId="1" numFmtId="164" xfId="0" applyAlignment="1" applyBorder="1" applyFont="1" applyNumberFormat="1">
      <alignment horizontal="center" readingOrder="0" shrinkToFit="0" vertical="center" wrapText="1"/>
    </xf>
    <xf borderId="11" fillId="16" fontId="30" numFmtId="0" xfId="0" applyAlignment="1" applyBorder="1" applyFont="1">
      <alignment horizontal="center" shrinkToFit="0" vertical="center" wrapText="1"/>
    </xf>
    <xf borderId="32" fillId="15" fontId="29" numFmtId="0" xfId="0" applyAlignment="1" applyBorder="1" applyFont="1">
      <alignment horizontal="center" readingOrder="0" shrinkToFit="0" vertical="center" wrapText="1"/>
    </xf>
    <xf borderId="3" fillId="15" fontId="29" numFmtId="0" xfId="0" applyAlignment="1" applyBorder="1" applyFont="1">
      <alignment horizontal="center" readingOrder="0" shrinkToFit="0" vertical="center" wrapText="1"/>
    </xf>
    <xf borderId="3" fillId="15" fontId="3" numFmtId="0" xfId="0" applyAlignment="1" applyBorder="1" applyFont="1">
      <alignment horizontal="center" shrinkToFit="0" vertical="center" wrapText="1"/>
    </xf>
    <xf borderId="3" fillId="9" fontId="1" numFmtId="0" xfId="0" applyAlignment="1" applyBorder="1" applyFont="1">
      <alignment horizontal="center" shrinkToFit="0" vertical="center" wrapText="1"/>
    </xf>
    <xf borderId="3" fillId="9" fontId="1" numFmtId="0" xfId="0" applyAlignment="1" applyBorder="1" applyFont="1">
      <alignment horizontal="center" readingOrder="0" shrinkToFit="0" vertical="center" wrapText="1"/>
    </xf>
    <xf borderId="3" fillId="16" fontId="1" numFmtId="0" xfId="0" applyAlignment="1" applyBorder="1" applyFont="1">
      <alignment horizontal="center" shrinkToFit="0" vertical="center" wrapText="1"/>
    </xf>
    <xf borderId="3" fillId="16" fontId="1" numFmtId="0" xfId="0" applyAlignment="1" applyBorder="1" applyFont="1">
      <alignment horizontal="center" readingOrder="0" shrinkToFit="0" vertical="center" wrapText="1"/>
    </xf>
    <xf borderId="33" fillId="16" fontId="1" numFmtId="0" xfId="0" applyAlignment="1" applyBorder="1" applyFont="1">
      <alignment horizontal="center" readingOrder="0" shrinkToFit="0" vertical="center" wrapText="1"/>
    </xf>
    <xf borderId="3" fillId="16" fontId="30" numFmtId="0" xfId="0" applyAlignment="1" applyBorder="1" applyFont="1">
      <alignment horizontal="center" shrinkToFit="0" vertical="center" wrapText="1"/>
    </xf>
    <xf borderId="3" fillId="16" fontId="1" numFmtId="164" xfId="0" applyAlignment="1" applyBorder="1" applyFont="1" applyNumberFormat="1">
      <alignment horizontal="center" readingOrder="0" shrinkToFit="0" vertical="center" wrapText="1"/>
    </xf>
    <xf borderId="3" fillId="9" fontId="30" numFmtId="0" xfId="0" applyAlignment="1" applyBorder="1" applyFont="1">
      <alignment horizontal="center" shrinkToFit="0" vertical="center" wrapText="1"/>
    </xf>
    <xf borderId="14" fillId="15" fontId="29" numFmtId="0" xfId="0" applyAlignment="1" applyBorder="1" applyFont="1">
      <alignment horizontal="center" readingOrder="0" shrinkToFit="0" vertical="center" wrapText="1"/>
    </xf>
    <xf borderId="16" fillId="15" fontId="29" numFmtId="0" xfId="0" applyAlignment="1" applyBorder="1" applyFont="1">
      <alignment horizontal="center" readingOrder="0" shrinkToFit="0" vertical="center" wrapText="1"/>
    </xf>
    <xf borderId="16" fillId="15" fontId="3" numFmtId="0" xfId="0" applyAlignment="1" applyBorder="1" applyFont="1">
      <alignment horizontal="center" shrinkToFit="0" vertical="center" wrapText="1"/>
    </xf>
    <xf borderId="16" fillId="9" fontId="32" numFmtId="0" xfId="0" applyAlignment="1" applyBorder="1" applyFont="1">
      <alignment horizontal="center" readingOrder="0" shrinkToFit="0" vertical="center" wrapText="1"/>
    </xf>
    <xf borderId="16" fillId="9" fontId="1" numFmtId="0" xfId="0" applyAlignment="1" applyBorder="1" applyFont="1">
      <alignment horizontal="center" readingOrder="0" shrinkToFit="0" vertical="center" wrapText="1"/>
    </xf>
    <xf borderId="16" fillId="9" fontId="1" numFmtId="0" xfId="0" applyAlignment="1" applyBorder="1" applyFont="1">
      <alignment horizontal="center" shrinkToFit="0" vertical="center" wrapText="1"/>
    </xf>
    <xf borderId="16" fillId="16" fontId="30" numFmtId="0" xfId="0" applyAlignment="1" applyBorder="1" applyFont="1">
      <alignment horizontal="center" readingOrder="0" shrinkToFit="0" vertical="center" wrapText="1"/>
    </xf>
    <xf borderId="16" fillId="16" fontId="1" numFmtId="0" xfId="0" applyAlignment="1" applyBorder="1" applyFont="1">
      <alignment horizontal="center" readingOrder="0" shrinkToFit="0" vertical="center" wrapText="1"/>
    </xf>
    <xf borderId="17" fillId="16" fontId="1" numFmtId="0" xfId="0" applyAlignment="1" applyBorder="1" applyFont="1">
      <alignment horizontal="center" readingOrder="0" shrinkToFit="0" vertical="center" wrapText="1"/>
    </xf>
    <xf borderId="16" fillId="15" fontId="3" numFmtId="0" xfId="0" applyAlignment="1" applyBorder="1" applyFont="1">
      <alignment horizontal="center" readingOrder="0" shrinkToFit="0" vertical="center" wrapText="1"/>
    </xf>
    <xf borderId="15" fillId="9" fontId="1" numFmtId="0" xfId="0" applyAlignment="1" applyBorder="1" applyFont="1">
      <alignment horizontal="center" shrinkToFit="0" vertical="center" wrapText="1"/>
    </xf>
    <xf borderId="17" fillId="9" fontId="1" numFmtId="0" xfId="0" applyAlignment="1" applyBorder="1" applyFont="1">
      <alignment horizontal="center" shrinkToFit="0" vertical="center" wrapText="1"/>
    </xf>
    <xf borderId="3" fillId="15" fontId="3" numFmtId="0" xfId="0" applyAlignment="1" applyBorder="1" applyFont="1">
      <alignment horizontal="center" readingOrder="0" shrinkToFit="0" vertical="center" wrapText="1"/>
    </xf>
    <xf borderId="2" fillId="9" fontId="1" numFmtId="0" xfId="0" applyAlignment="1" applyBorder="1" applyFont="1">
      <alignment horizontal="center" shrinkToFit="0" vertical="center" wrapText="1"/>
    </xf>
    <xf borderId="33" fillId="9" fontId="1" numFmtId="0" xfId="0" applyAlignment="1" applyBorder="1" applyFont="1">
      <alignment horizontal="center" shrinkToFit="0" vertical="center" wrapText="1"/>
    </xf>
    <xf borderId="27" fillId="16" fontId="1" numFmtId="0" xfId="0" applyAlignment="1" applyBorder="1" applyFont="1">
      <alignment horizontal="center" shrinkToFit="0" vertical="center" wrapText="1"/>
    </xf>
    <xf borderId="9" fillId="15" fontId="3" numFmtId="0" xfId="0" applyAlignment="1" applyBorder="1" applyFont="1">
      <alignment horizontal="center" shrinkToFit="0" wrapText="1"/>
    </xf>
    <xf borderId="10" fillId="15" fontId="3" numFmtId="0" xfId="0" applyAlignment="1" applyBorder="1" applyFont="1">
      <alignment horizontal="center" shrinkToFit="0" wrapText="1"/>
    </xf>
    <xf borderId="2" fillId="15" fontId="3" numFmtId="0" xfId="0" applyAlignment="1" applyBorder="1" applyFont="1">
      <alignment horizontal="center" shrinkToFit="0" wrapText="1"/>
    </xf>
    <xf borderId="0" fillId="15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02F4A"/>
              </a:solidFill>
            </c:spPr>
          </c:dPt>
          <c:dPt>
            <c:idx val="1"/>
            <c:spPr>
              <a:solidFill>
                <a:srgbClr val="B85741"/>
              </a:solidFill>
            </c:spPr>
          </c:dPt>
          <c:dPt>
            <c:idx val="2"/>
            <c:spPr>
              <a:solidFill>
                <a:srgbClr val="AD846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'Dataset Split'!$A$2:$A$4</c:f>
            </c:strRef>
          </c:cat>
          <c:val>
            <c:numRef>
              <c:f>'Dataset Split'!$B$2:$B$4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2400">
              <a:solidFill>
                <a:srgbClr val="20303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02F4A"/>
              </a:solidFill>
            </c:spPr>
          </c:dPt>
          <c:dPt>
            <c:idx val="1"/>
            <c:spPr>
              <a:solidFill>
                <a:srgbClr val="B85741"/>
              </a:solidFill>
            </c:spPr>
          </c:dPt>
          <c:dPt>
            <c:idx val="2"/>
            <c:spPr>
              <a:solidFill>
                <a:srgbClr val="AD846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'Dataset Split'!$A$19:$A$21</c:f>
            </c:strRef>
          </c:cat>
          <c:val>
            <c:numRef>
              <c:f>'Dataset Split'!$B$19:$B$21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20303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02F4A"/>
              </a:solidFill>
            </c:spPr>
          </c:dPt>
          <c:dPt>
            <c:idx val="1"/>
            <c:spPr>
              <a:solidFill>
                <a:srgbClr val="B85741"/>
              </a:solidFill>
            </c:spPr>
          </c:dPt>
          <c:dPt>
            <c:idx val="2"/>
            <c:spPr>
              <a:solidFill>
                <a:srgbClr val="AD846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'Dataset Split'!$A$35:$A$37</c:f>
            </c:strRef>
          </c:cat>
          <c:val>
            <c:numRef>
              <c:f>'Dataset Split'!$B$35:$B$37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2400">
              <a:solidFill>
                <a:srgbClr val="20303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'Dataset Distribution'!$B$1:$B$2</c:f>
            </c:strRef>
          </c:tx>
          <c:spPr>
            <a:solidFill>
              <a:srgbClr val="002F4A"/>
            </a:solidFill>
            <a:ln cmpd="sng" w="9525">
              <a:solidFill>
                <a:srgbClr val="000000"/>
              </a:solidFill>
              <a:prstDash val="solid"/>
            </a:ln>
          </c:spPr>
          <c:dPt>
            <c:idx val="3"/>
          </c:dPt>
          <c:dPt>
            <c:idx val="18"/>
          </c:dPt>
          <c:cat>
            <c:strRef>
              <c:f>'Dataset Distribution'!$A$3:$A$101</c:f>
            </c:strRef>
          </c:cat>
          <c:val>
            <c:numRef>
              <c:f>'Dataset Distribution'!$B$3:$B$101</c:f>
              <c:numCache/>
            </c:numRef>
          </c:val>
        </c:ser>
        <c:ser>
          <c:idx val="1"/>
          <c:order val="1"/>
          <c:tx>
            <c:strRef>
              <c:f>'Dataset Distribution'!$C$1:$C$2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'Dataset Distribution'!$A$3:$A$101</c:f>
            </c:strRef>
          </c:cat>
          <c:val>
            <c:numRef>
              <c:f>'Dataset Distribution'!$C$3:$C$101</c:f>
              <c:numCache/>
            </c:numRef>
          </c:val>
        </c:ser>
        <c:ser>
          <c:idx val="2"/>
          <c:order val="2"/>
          <c:tx>
            <c:strRef>
              <c:f>'Dataset Distribution'!$D$1:$D$2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'Dataset Distribution'!$A$3:$A$101</c:f>
            </c:strRef>
          </c:cat>
          <c:val>
            <c:numRef>
              <c:f>'Dataset Distribution'!$D$3:$D$101</c:f>
              <c:numCache/>
            </c:numRef>
          </c:val>
        </c:ser>
        <c:axId val="25352952"/>
        <c:axId val="1751872761"/>
      </c:barChart>
      <c:catAx>
        <c:axId val="2535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71924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71924"/>
                    </a:solidFill>
                    <a:latin typeface="+mn-lt"/>
                  </a:rPr>
                  <a:t>CLASSES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71924"/>
                </a:solidFill>
                <a:latin typeface="+mn-lt"/>
              </a:defRPr>
            </a:pPr>
          </a:p>
        </c:txPr>
        <c:crossAx val="1751872761"/>
      </c:catAx>
      <c:valAx>
        <c:axId val="1751872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71924"/>
                    </a:solidFill>
                    <a:latin typeface="+mn-lt"/>
                  </a:defRPr>
                </a:pPr>
                <a:r>
                  <a:rPr b="0">
                    <a:solidFill>
                      <a:srgbClr val="07192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71924"/>
                </a:solidFill>
                <a:latin typeface="+mn-lt"/>
              </a:defRPr>
            </a:pPr>
          </a:p>
        </c:txPr>
        <c:crossAx val="25352952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20303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'Dataset Distribution'!$B$105:$B$106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'Dataset Distribution'!$A$107:$A$133</c:f>
            </c:strRef>
          </c:cat>
          <c:val>
            <c:numRef>
              <c:f>'Dataset Distribution'!$B$107:$B$133</c:f>
              <c:numCache/>
            </c:numRef>
          </c:val>
        </c:ser>
        <c:ser>
          <c:idx val="1"/>
          <c:order val="1"/>
          <c:tx>
            <c:strRef>
              <c:f>'Dataset Distribution'!$C$105:$C$106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'Dataset Distribution'!$A$107:$A$133</c:f>
            </c:strRef>
          </c:cat>
          <c:val>
            <c:numRef>
              <c:f>'Dataset Distribution'!$C$107:$C$133</c:f>
              <c:numCache/>
            </c:numRef>
          </c:val>
        </c:ser>
        <c:ser>
          <c:idx val="2"/>
          <c:order val="2"/>
          <c:tx>
            <c:strRef>
              <c:f>'Dataset Distribution'!$D$105:$D$106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'Dataset Distribution'!$A$107:$A$133</c:f>
            </c:strRef>
          </c:cat>
          <c:val>
            <c:numRef>
              <c:f>'Dataset Distribution'!$D$107:$D$133</c:f>
              <c:numCache/>
            </c:numRef>
          </c:val>
        </c:ser>
        <c:axId val="140499911"/>
        <c:axId val="1253240921"/>
      </c:barChart>
      <c:catAx>
        <c:axId val="140499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71924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71924"/>
                    </a:solidFill>
                    <a:latin typeface="+mn-lt"/>
                  </a:rPr>
                  <a:t>CLASSES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71924"/>
                </a:solidFill>
                <a:latin typeface="+mn-lt"/>
              </a:defRPr>
            </a:pPr>
          </a:p>
        </c:txPr>
        <c:crossAx val="1253240921"/>
      </c:catAx>
      <c:valAx>
        <c:axId val="1253240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71924"/>
                    </a:solidFill>
                    <a:latin typeface="+mn-lt"/>
                  </a:defRPr>
                </a:pPr>
                <a:r>
                  <a:rPr b="0">
                    <a:solidFill>
                      <a:srgbClr val="07192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71924"/>
                </a:solidFill>
                <a:latin typeface="+mn-lt"/>
              </a:defRPr>
            </a:pPr>
          </a:p>
        </c:txPr>
        <c:crossAx val="140499911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20303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'Dataset Distribution'!$B$209:$B$210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'Dataset Distribution'!$A$211:$A$237</c:f>
            </c:strRef>
          </c:cat>
          <c:val>
            <c:numRef>
              <c:f>'Dataset Distribution'!$B$211:$B$237</c:f>
              <c:numCache/>
            </c:numRef>
          </c:val>
        </c:ser>
        <c:ser>
          <c:idx val="1"/>
          <c:order val="1"/>
          <c:tx>
            <c:strRef>
              <c:f>'Dataset Distribution'!$C$209:$C$210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'Dataset Distribution'!$A$211:$A$237</c:f>
            </c:strRef>
          </c:cat>
          <c:val>
            <c:numRef>
              <c:f>'Dataset Distribution'!$C$211:$C$237</c:f>
              <c:numCache/>
            </c:numRef>
          </c:val>
        </c:ser>
        <c:ser>
          <c:idx val="2"/>
          <c:order val="2"/>
          <c:tx>
            <c:strRef>
              <c:f>'Dataset Distribution'!$D$209:$D$210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'Dataset Distribution'!$A$211:$A$237</c:f>
            </c:strRef>
          </c:cat>
          <c:val>
            <c:numRef>
              <c:f>'Dataset Distribution'!$D$211:$D$237</c:f>
              <c:numCache/>
            </c:numRef>
          </c:val>
        </c:ser>
        <c:axId val="395218060"/>
        <c:axId val="1965055354"/>
      </c:barChart>
      <c:catAx>
        <c:axId val="395218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71924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71924"/>
                    </a:solidFill>
                    <a:latin typeface="+mn-lt"/>
                  </a:rPr>
                  <a:t>CLASSES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71924"/>
                </a:solidFill>
                <a:latin typeface="+mn-lt"/>
              </a:defRPr>
            </a:pPr>
          </a:p>
        </c:txPr>
        <c:crossAx val="1965055354"/>
      </c:catAx>
      <c:valAx>
        <c:axId val="1965055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71924"/>
                    </a:solidFill>
                    <a:latin typeface="+mn-lt"/>
                  </a:defRPr>
                </a:pPr>
                <a:r>
                  <a:rPr b="0">
                    <a:solidFill>
                      <a:srgbClr val="07192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71924"/>
                </a:solidFill>
                <a:latin typeface="+mn-lt"/>
              </a:defRPr>
            </a:pPr>
          </a:p>
        </c:txPr>
        <c:crossAx val="395218060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20303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acquisition_fro_days!$B$2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acquisition_fro_days!$A$3:$A$86</c:f>
            </c:strRef>
          </c:cat>
          <c:val>
            <c:numRef>
              <c:f>acquisition_fro_days!$B$3:$B$86</c:f>
              <c:numCache/>
            </c:numRef>
          </c:val>
        </c:ser>
        <c:axId val="1639900147"/>
        <c:axId val="1205133231"/>
      </c:barChart>
      <c:catAx>
        <c:axId val="1639900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71924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71924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71924"/>
                </a:solidFill>
                <a:latin typeface="+mn-lt"/>
              </a:defRPr>
            </a:pPr>
          </a:p>
        </c:txPr>
        <c:crossAx val="1205133231"/>
      </c:catAx>
      <c:valAx>
        <c:axId val="1205133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71924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71924"/>
                    </a:solidFill>
                    <a:latin typeface="+mn-lt"/>
                  </a:rPr>
                  <a:t>n. Acquisizioni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71924"/>
                </a:solidFill>
                <a:latin typeface="+mn-lt"/>
              </a:defRPr>
            </a:pPr>
          </a:p>
        </c:txPr>
        <c:crossAx val="1639900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20303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'results 60 30 10 only'!$B$4:$B$5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only'!$B$6:$B$42</c:f>
              <c:numCache/>
            </c:numRef>
          </c:val>
        </c:ser>
        <c:ser>
          <c:idx val="1"/>
          <c:order val="1"/>
          <c:tx>
            <c:strRef>
              <c:f>'results 60 30 10 only'!$C$4:$C$5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only'!$C$6:$C$42</c:f>
              <c:numCache/>
            </c:numRef>
          </c:val>
        </c:ser>
        <c:ser>
          <c:idx val="2"/>
          <c:order val="2"/>
          <c:tx>
            <c:strRef>
              <c:f>'results 60 30 10 only'!$D$4:$D$5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only'!$D$6:$D$42</c:f>
              <c:numCache/>
            </c:numRef>
          </c:val>
        </c:ser>
        <c:ser>
          <c:idx val="3"/>
          <c:order val="3"/>
          <c:tx>
            <c:strRef>
              <c:f>'results 60 30 10 only'!$E$4:$E$5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only'!$E$6:$E$42</c:f>
              <c:numCache/>
            </c:numRef>
          </c:val>
        </c:ser>
        <c:ser>
          <c:idx val="4"/>
          <c:order val="4"/>
          <c:tx>
            <c:strRef>
              <c:f>'results 60 30 10 only'!$F$4:$F$5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only'!$F$6:$F$42</c:f>
              <c:numCache/>
            </c:numRef>
          </c:val>
        </c:ser>
        <c:ser>
          <c:idx val="5"/>
          <c:order val="5"/>
          <c:tx>
            <c:strRef>
              <c:f>'results 60 30 10 only'!$G$4:$G$5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only'!$G$6:$G$42</c:f>
              <c:numCache/>
            </c:numRef>
          </c:val>
        </c:ser>
        <c:ser>
          <c:idx val="6"/>
          <c:order val="6"/>
          <c:tx>
            <c:strRef>
              <c:f>'results 60 30 10 only'!$H$4:$H$5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only'!$H$6:$H$42</c:f>
              <c:numCache/>
            </c:numRef>
          </c:val>
        </c:ser>
        <c:ser>
          <c:idx val="7"/>
          <c:order val="7"/>
          <c:tx>
            <c:strRef>
              <c:f>'results 60 30 10 only'!$I$4:$I$5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only'!$I$6:$I$42</c:f>
              <c:numCache/>
            </c:numRef>
          </c:val>
        </c:ser>
        <c:ser>
          <c:idx val="8"/>
          <c:order val="8"/>
          <c:tx>
            <c:strRef>
              <c:f>'results 60 30 10 only'!$J$4:$J$5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only'!$J$6:$J$42</c:f>
              <c:numCache/>
            </c:numRef>
          </c:val>
        </c:ser>
        <c:ser>
          <c:idx val="9"/>
          <c:order val="9"/>
          <c:tx>
            <c:strRef>
              <c:f>'results 60 30 10 only'!$K$4:$K$5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only'!$K$6:$K$42</c:f>
              <c:numCache/>
            </c:numRef>
          </c:val>
        </c:ser>
        <c:ser>
          <c:idx val="10"/>
          <c:order val="10"/>
          <c:tx>
            <c:strRef>
              <c:f>'results 60 30 10 only'!$L$4:$L$5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only'!$L$6:$L$42</c:f>
              <c:numCache/>
            </c:numRef>
          </c:val>
        </c:ser>
        <c:ser>
          <c:idx val="11"/>
          <c:order val="11"/>
          <c:tx>
            <c:strRef>
              <c:f>'results 60 30 10 only'!$M$4:$M$5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only'!$M$6:$M$42</c:f>
              <c:numCache/>
            </c:numRef>
          </c:val>
        </c:ser>
        <c:ser>
          <c:idx val="12"/>
          <c:order val="12"/>
          <c:tx>
            <c:strRef>
              <c:f>'results 60 30 10 only'!$N$4:$N$5</c:f>
            </c:strRef>
          </c:tx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only'!$N$6:$N$42</c:f>
              <c:numCache/>
            </c:numRef>
          </c:val>
        </c:ser>
        <c:ser>
          <c:idx val="13"/>
          <c:order val="13"/>
          <c:tx>
            <c:strRef>
              <c:f>'results 60 30 10 only'!$O$4:$O$5</c:f>
            </c:strRef>
          </c:tx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only'!$O$6:$O$42</c:f>
              <c:numCache/>
            </c:numRef>
          </c:val>
        </c:ser>
        <c:ser>
          <c:idx val="14"/>
          <c:order val="14"/>
          <c:tx>
            <c:strRef>
              <c:f>'results 60 30 10 only'!$P$4:$P$5</c:f>
            </c:strRef>
          </c:tx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only'!$P$6:$P$42</c:f>
              <c:numCache/>
            </c:numRef>
          </c:val>
        </c:ser>
        <c:ser>
          <c:idx val="15"/>
          <c:order val="15"/>
          <c:tx>
            <c:strRef>
              <c:f>'results 60 30 10 only'!$Q$4:$Q$5</c:f>
            </c:strRef>
          </c:tx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only'!$Q$6:$Q$42</c:f>
              <c:numCache/>
            </c:numRef>
          </c:val>
        </c:ser>
        <c:ser>
          <c:idx val="16"/>
          <c:order val="16"/>
          <c:tx>
            <c:strRef>
              <c:f>'results 60 30 10 only'!$R$4:$R$5</c:f>
            </c:strRef>
          </c:tx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only'!$R$6:$R$42</c:f>
              <c:numCache/>
            </c:numRef>
          </c:val>
        </c:ser>
        <c:ser>
          <c:idx val="17"/>
          <c:order val="17"/>
          <c:tx>
            <c:strRef>
              <c:f>'results 60 30 10 only'!$S$4:$S$5</c:f>
            </c:strRef>
          </c:tx>
          <c:spPr>
            <a:solidFill>
              <a:schemeClr val="accent6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'results 60 30 10 only'!$A$6:$A$42</c:f>
            </c:strRef>
          </c:cat>
          <c:val>
            <c:numRef>
              <c:f>'results 60 30 10 only'!$S$6:$S$42</c:f>
              <c:numCache/>
            </c:numRef>
          </c:val>
        </c:ser>
        <c:ser>
          <c:idx val="18"/>
          <c:order val="18"/>
          <c:tx>
            <c:strRef>
              <c:f>'results 60 30 10 only'!$T$4:$T$5</c:f>
            </c:strRef>
          </c:tx>
          <c:cat>
            <c:strRef>
              <c:f>'results 60 30 10 only'!$A$6:$A$42</c:f>
            </c:strRef>
          </c:cat>
          <c:val>
            <c:numRef>
              <c:f>'results 60 30 10 only'!$T$6:$T$42</c:f>
              <c:numCache/>
            </c:numRef>
          </c:val>
        </c:ser>
        <c:ser>
          <c:idx val="19"/>
          <c:order val="19"/>
          <c:tx>
            <c:strRef>
              <c:f>'results 60 30 10 only'!$U$4:$U$5</c:f>
            </c:strRef>
          </c:tx>
          <c:cat>
            <c:strRef>
              <c:f>'results 60 30 10 only'!$A$6:$A$42</c:f>
            </c:strRef>
          </c:cat>
          <c:val>
            <c:numRef>
              <c:f>'results 60 30 10 only'!$U$6:$U$42</c:f>
              <c:numCache/>
            </c:numRef>
          </c:val>
        </c:ser>
        <c:ser>
          <c:idx val="20"/>
          <c:order val="20"/>
          <c:tx>
            <c:strRef>
              <c:f>'results 60 30 10 only'!$V$4:$V$5</c:f>
            </c:strRef>
          </c:tx>
          <c:cat>
            <c:strRef>
              <c:f>'results 60 30 10 only'!$A$6:$A$42</c:f>
            </c:strRef>
          </c:cat>
          <c:val>
            <c:numRef>
              <c:f>'results 60 30 10 only'!$V$6:$V$42</c:f>
              <c:numCache/>
            </c:numRef>
          </c:val>
        </c:ser>
        <c:ser>
          <c:idx val="21"/>
          <c:order val="21"/>
          <c:tx>
            <c:strRef>
              <c:f>'results 60 30 10 only'!$W$4:$W$5</c:f>
            </c:strRef>
          </c:tx>
          <c:cat>
            <c:strRef>
              <c:f>'results 60 30 10 only'!$A$6:$A$42</c:f>
            </c:strRef>
          </c:cat>
          <c:val>
            <c:numRef>
              <c:f>'results 60 30 10 only'!$W$6:$W$42</c:f>
              <c:numCache/>
            </c:numRef>
          </c:val>
        </c:ser>
        <c:overlap val="100"/>
        <c:axId val="466081176"/>
        <c:axId val="1116059277"/>
      </c:barChart>
      <c:catAx>
        <c:axId val="4660811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71924"/>
                    </a:solidFill>
                    <a:latin typeface="+mn-lt"/>
                  </a:defRPr>
                </a:pPr>
                <a:r>
                  <a:rPr b="0">
                    <a:solidFill>
                      <a:srgbClr val="07192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71924"/>
                </a:solidFill>
                <a:latin typeface="+mn-lt"/>
              </a:defRPr>
            </a:pPr>
          </a:p>
        </c:txPr>
        <c:crossAx val="1116059277"/>
      </c:catAx>
      <c:valAx>
        <c:axId val="11160592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71924"/>
                    </a:solidFill>
                    <a:latin typeface="+mn-lt"/>
                  </a:defRPr>
                </a:pPr>
                <a:r>
                  <a:rPr b="0">
                    <a:solidFill>
                      <a:srgbClr val="07192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71924"/>
                </a:solidFill>
                <a:latin typeface="+mn-lt"/>
              </a:defRPr>
            </a:pPr>
          </a:p>
        </c:txPr>
        <c:crossAx val="46608117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20303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image" Target="../media/image41.png"/><Relationship Id="rId20" Type="http://schemas.openxmlformats.org/officeDocument/2006/relationships/image" Target="../media/image28.png"/><Relationship Id="rId42" Type="http://schemas.openxmlformats.org/officeDocument/2006/relationships/image" Target="../media/image35.png"/><Relationship Id="rId41" Type="http://schemas.openxmlformats.org/officeDocument/2006/relationships/image" Target="../media/image37.png"/><Relationship Id="rId22" Type="http://schemas.openxmlformats.org/officeDocument/2006/relationships/image" Target="../media/image18.png"/><Relationship Id="rId44" Type="http://schemas.openxmlformats.org/officeDocument/2006/relationships/image" Target="../media/image40.png"/><Relationship Id="rId21" Type="http://schemas.openxmlformats.org/officeDocument/2006/relationships/image" Target="../media/image22.png"/><Relationship Id="rId43" Type="http://schemas.openxmlformats.org/officeDocument/2006/relationships/image" Target="../media/image38.png"/><Relationship Id="rId24" Type="http://schemas.openxmlformats.org/officeDocument/2006/relationships/image" Target="../media/image25.png"/><Relationship Id="rId46" Type="http://schemas.openxmlformats.org/officeDocument/2006/relationships/image" Target="../media/image46.png"/><Relationship Id="rId23" Type="http://schemas.openxmlformats.org/officeDocument/2006/relationships/image" Target="../media/image29.png"/><Relationship Id="rId45" Type="http://schemas.openxmlformats.org/officeDocument/2006/relationships/image" Target="../media/image39.png"/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2.png"/><Relationship Id="rId26" Type="http://schemas.openxmlformats.org/officeDocument/2006/relationships/image" Target="../media/image20.png"/><Relationship Id="rId25" Type="http://schemas.openxmlformats.org/officeDocument/2006/relationships/image" Target="../media/image19.png"/><Relationship Id="rId47" Type="http://schemas.openxmlformats.org/officeDocument/2006/relationships/image" Target="../media/image45.png"/><Relationship Id="rId28" Type="http://schemas.openxmlformats.org/officeDocument/2006/relationships/image" Target="../media/image24.png"/><Relationship Id="rId27" Type="http://schemas.openxmlformats.org/officeDocument/2006/relationships/image" Target="../media/image21.png"/><Relationship Id="rId5" Type="http://schemas.openxmlformats.org/officeDocument/2006/relationships/image" Target="../media/image12.png"/><Relationship Id="rId6" Type="http://schemas.openxmlformats.org/officeDocument/2006/relationships/image" Target="../media/image17.png"/><Relationship Id="rId29" Type="http://schemas.openxmlformats.org/officeDocument/2006/relationships/image" Target="../media/image26.png"/><Relationship Id="rId7" Type="http://schemas.openxmlformats.org/officeDocument/2006/relationships/image" Target="../media/image10.png"/><Relationship Id="rId8" Type="http://schemas.openxmlformats.org/officeDocument/2006/relationships/image" Target="../media/image6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11" Type="http://schemas.openxmlformats.org/officeDocument/2006/relationships/image" Target="../media/image4.png"/><Relationship Id="rId33" Type="http://schemas.openxmlformats.org/officeDocument/2006/relationships/image" Target="../media/image32.png"/><Relationship Id="rId10" Type="http://schemas.openxmlformats.org/officeDocument/2006/relationships/image" Target="../media/image7.png"/><Relationship Id="rId32" Type="http://schemas.openxmlformats.org/officeDocument/2006/relationships/image" Target="../media/image34.png"/><Relationship Id="rId13" Type="http://schemas.openxmlformats.org/officeDocument/2006/relationships/image" Target="../media/image9.png"/><Relationship Id="rId35" Type="http://schemas.openxmlformats.org/officeDocument/2006/relationships/image" Target="../media/image33.png"/><Relationship Id="rId12" Type="http://schemas.openxmlformats.org/officeDocument/2006/relationships/image" Target="../media/image5.png"/><Relationship Id="rId34" Type="http://schemas.openxmlformats.org/officeDocument/2006/relationships/image" Target="../media/image36.png"/><Relationship Id="rId15" Type="http://schemas.openxmlformats.org/officeDocument/2006/relationships/image" Target="../media/image14.png"/><Relationship Id="rId37" Type="http://schemas.openxmlformats.org/officeDocument/2006/relationships/image" Target="../media/image47.png"/><Relationship Id="rId14" Type="http://schemas.openxmlformats.org/officeDocument/2006/relationships/image" Target="../media/image27.png"/><Relationship Id="rId36" Type="http://schemas.openxmlformats.org/officeDocument/2006/relationships/image" Target="../media/image42.png"/><Relationship Id="rId17" Type="http://schemas.openxmlformats.org/officeDocument/2006/relationships/image" Target="../media/image11.png"/><Relationship Id="rId39" Type="http://schemas.openxmlformats.org/officeDocument/2006/relationships/image" Target="../media/image43.png"/><Relationship Id="rId16" Type="http://schemas.openxmlformats.org/officeDocument/2006/relationships/image" Target="../media/image16.png"/><Relationship Id="rId38" Type="http://schemas.openxmlformats.org/officeDocument/2006/relationships/image" Target="../media/image44.png"/><Relationship Id="rId19" Type="http://schemas.openxmlformats.org/officeDocument/2006/relationships/image" Target="../media/image15.png"/><Relationship Id="rId18" Type="http://schemas.openxmlformats.org/officeDocument/2006/relationships/image" Target="../media/image1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114300</xdr:colOff>
      <xdr:row>2</xdr:row>
      <xdr:rowOff>304800</xdr:rowOff>
    </xdr:from>
    <xdr:ext cx="2686050" cy="7429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85725</xdr:colOff>
      <xdr:row>2</xdr:row>
      <xdr:rowOff>76200</xdr:rowOff>
    </xdr:from>
    <xdr:ext cx="3181350" cy="13239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28575</xdr:colOff>
      <xdr:row>2</xdr:row>
      <xdr:rowOff>66675</xdr:rowOff>
    </xdr:from>
    <xdr:ext cx="3286125" cy="1381125"/>
    <xdr:pic>
      <xdr:nvPicPr>
        <xdr:cNvPr id="0" name="image2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123825</xdr:colOff>
      <xdr:row>11</xdr:row>
      <xdr:rowOff>9525</xdr:rowOff>
    </xdr:from>
    <xdr:ext cx="2676525" cy="8572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523875</xdr:colOff>
      <xdr:row>18</xdr:row>
      <xdr:rowOff>9525</xdr:rowOff>
    </xdr:from>
    <xdr:ext cx="1876425" cy="1562100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523875</xdr:colOff>
      <xdr:row>26</xdr:row>
      <xdr:rowOff>0</xdr:rowOff>
    </xdr:from>
    <xdr:ext cx="1876425" cy="1552575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514350</xdr:colOff>
      <xdr:row>34</xdr:row>
      <xdr:rowOff>38100</xdr:rowOff>
    </xdr:from>
    <xdr:ext cx="1885950" cy="1552575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828675</xdr:colOff>
      <xdr:row>42</xdr:row>
      <xdr:rowOff>0</xdr:rowOff>
    </xdr:from>
    <xdr:ext cx="790575" cy="1600200"/>
    <xdr:pic>
      <xdr:nvPicPr>
        <xdr:cNvPr id="0" name="image1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142875</xdr:colOff>
      <xdr:row>66</xdr:row>
      <xdr:rowOff>142875</xdr:rowOff>
    </xdr:from>
    <xdr:ext cx="2676525" cy="8667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590550</xdr:colOff>
      <xdr:row>42</xdr:row>
      <xdr:rowOff>19050</xdr:rowOff>
    </xdr:from>
    <xdr:ext cx="1885950" cy="1533525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590550</xdr:colOff>
      <xdr:row>58</xdr:row>
      <xdr:rowOff>38100</xdr:rowOff>
    </xdr:from>
    <xdr:ext cx="1885950" cy="1543050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44</xdr:row>
      <xdr:rowOff>142875</xdr:rowOff>
    </xdr:from>
    <xdr:ext cx="1409700" cy="657225"/>
    <xdr:pic>
      <xdr:nvPicPr>
        <xdr:cNvPr id="0" name="image1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885825</xdr:colOff>
      <xdr:row>52</xdr:row>
      <xdr:rowOff>180975</xdr:rowOff>
    </xdr:from>
    <xdr:ext cx="1409700" cy="666750"/>
    <xdr:pic>
      <xdr:nvPicPr>
        <xdr:cNvPr id="0" name="image1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60</xdr:row>
      <xdr:rowOff>171450</xdr:rowOff>
    </xdr:from>
    <xdr:ext cx="1419225" cy="666750"/>
    <xdr:pic>
      <xdr:nvPicPr>
        <xdr:cNvPr id="0" name="image1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342900</xdr:colOff>
      <xdr:row>83</xdr:row>
      <xdr:rowOff>152400</xdr:rowOff>
    </xdr:from>
    <xdr:ext cx="752475" cy="533400"/>
    <xdr:pic>
      <xdr:nvPicPr>
        <xdr:cNvPr id="0" name="image10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295275</xdr:colOff>
      <xdr:row>86</xdr:row>
      <xdr:rowOff>190500</xdr:rowOff>
    </xdr:from>
    <xdr:ext cx="809625" cy="523875"/>
    <xdr:pic>
      <xdr:nvPicPr>
        <xdr:cNvPr id="0" name="image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342900</xdr:colOff>
      <xdr:row>91</xdr:row>
      <xdr:rowOff>152400</xdr:rowOff>
    </xdr:from>
    <xdr:ext cx="742950" cy="523875"/>
    <xdr:pic>
      <xdr:nvPicPr>
        <xdr:cNvPr id="0" name="image10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295275</xdr:colOff>
      <xdr:row>94</xdr:row>
      <xdr:rowOff>190500</xdr:rowOff>
    </xdr:from>
    <xdr:ext cx="819150" cy="523875"/>
    <xdr:pic>
      <xdr:nvPicPr>
        <xdr:cNvPr id="0" name="image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123825</xdr:colOff>
      <xdr:row>99</xdr:row>
      <xdr:rowOff>9525</xdr:rowOff>
    </xdr:from>
    <xdr:ext cx="2676525" cy="8572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609600</xdr:colOff>
      <xdr:row>114</xdr:row>
      <xdr:rowOff>19050</xdr:rowOff>
    </xdr:from>
    <xdr:ext cx="1885950" cy="1524000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590550</xdr:colOff>
      <xdr:row>50</xdr:row>
      <xdr:rowOff>0</xdr:rowOff>
    </xdr:from>
    <xdr:ext cx="1857375" cy="1552575"/>
    <xdr:pic>
      <xdr:nvPicPr>
        <xdr:cNvPr id="0" name="image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66675</xdr:colOff>
      <xdr:row>10</xdr:row>
      <xdr:rowOff>114300</xdr:rowOff>
    </xdr:from>
    <xdr:ext cx="3200400" cy="1285875"/>
    <xdr:pic>
      <xdr:nvPicPr>
        <xdr:cNvPr id="0" name="image7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66675</xdr:colOff>
      <xdr:row>10</xdr:row>
      <xdr:rowOff>76200</xdr:rowOff>
    </xdr:from>
    <xdr:ext cx="3228975" cy="1285875"/>
    <xdr:pic>
      <xdr:nvPicPr>
        <xdr:cNvPr id="0" name="image4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47625</xdr:colOff>
      <xdr:row>18</xdr:row>
      <xdr:rowOff>114300</xdr:rowOff>
    </xdr:from>
    <xdr:ext cx="3276600" cy="1343025"/>
    <xdr:pic>
      <xdr:nvPicPr>
        <xdr:cNvPr id="0" name="image5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19050</xdr:colOff>
      <xdr:row>18</xdr:row>
      <xdr:rowOff>104775</xdr:rowOff>
    </xdr:from>
    <xdr:ext cx="3314700" cy="1333500"/>
    <xdr:pic>
      <xdr:nvPicPr>
        <xdr:cNvPr id="0" name="image9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9525</xdr:colOff>
      <xdr:row>26</xdr:row>
      <xdr:rowOff>114300</xdr:rowOff>
    </xdr:from>
    <xdr:ext cx="3324225" cy="1362075"/>
    <xdr:pic>
      <xdr:nvPicPr>
        <xdr:cNvPr id="0" name="image27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104775</xdr:colOff>
      <xdr:row>26</xdr:row>
      <xdr:rowOff>114300</xdr:rowOff>
    </xdr:from>
    <xdr:ext cx="3181350" cy="1304925"/>
    <xdr:pic>
      <xdr:nvPicPr>
        <xdr:cNvPr id="0" name="image14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19050</xdr:colOff>
      <xdr:row>34</xdr:row>
      <xdr:rowOff>133350</xdr:rowOff>
    </xdr:from>
    <xdr:ext cx="3305175" cy="1362075"/>
    <xdr:pic>
      <xdr:nvPicPr>
        <xdr:cNvPr id="0" name="image16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76200</xdr:colOff>
      <xdr:row>34</xdr:row>
      <xdr:rowOff>133350</xdr:rowOff>
    </xdr:from>
    <xdr:ext cx="3276600" cy="1323975"/>
    <xdr:pic>
      <xdr:nvPicPr>
        <xdr:cNvPr id="0" name="image11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52</xdr:row>
      <xdr:rowOff>142875</xdr:rowOff>
    </xdr:from>
    <xdr:ext cx="1409700" cy="666750"/>
    <xdr:pic>
      <xdr:nvPicPr>
        <xdr:cNvPr id="0" name="image1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60</xdr:row>
      <xdr:rowOff>142875</xdr:rowOff>
    </xdr:from>
    <xdr:ext cx="1409700" cy="666750"/>
    <xdr:pic>
      <xdr:nvPicPr>
        <xdr:cNvPr id="0" name="image1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47625</xdr:colOff>
      <xdr:row>58</xdr:row>
      <xdr:rowOff>76200</xdr:rowOff>
    </xdr:from>
    <xdr:ext cx="3286125" cy="1362075"/>
    <xdr:pic>
      <xdr:nvPicPr>
        <xdr:cNvPr id="0" name="image13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66675</xdr:colOff>
      <xdr:row>58</xdr:row>
      <xdr:rowOff>38100</xdr:rowOff>
    </xdr:from>
    <xdr:ext cx="3248025" cy="1314450"/>
    <xdr:pic>
      <xdr:nvPicPr>
        <xdr:cNvPr id="0" name="image15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9525</xdr:colOff>
      <xdr:row>98</xdr:row>
      <xdr:rowOff>104775</xdr:rowOff>
    </xdr:from>
    <xdr:ext cx="3324225" cy="1371600"/>
    <xdr:pic>
      <xdr:nvPicPr>
        <xdr:cNvPr id="0" name="image28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123825</xdr:colOff>
      <xdr:row>98</xdr:row>
      <xdr:rowOff>104775</xdr:rowOff>
    </xdr:from>
    <xdr:ext cx="3162300" cy="1295400"/>
    <xdr:pic>
      <xdr:nvPicPr>
        <xdr:cNvPr id="0" name="image22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123825</xdr:colOff>
      <xdr:row>107</xdr:row>
      <xdr:rowOff>9525</xdr:rowOff>
    </xdr:from>
    <xdr:ext cx="2676525" cy="8572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47625</xdr:colOff>
      <xdr:row>106</xdr:row>
      <xdr:rowOff>104775</xdr:rowOff>
    </xdr:from>
    <xdr:ext cx="3276600" cy="1343025"/>
    <xdr:pic>
      <xdr:nvPicPr>
        <xdr:cNvPr id="0" name="image18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28575</xdr:colOff>
      <xdr:row>106</xdr:row>
      <xdr:rowOff>161925</xdr:rowOff>
    </xdr:from>
    <xdr:ext cx="3276600" cy="1323975"/>
    <xdr:pic>
      <xdr:nvPicPr>
        <xdr:cNvPr id="0" name="image29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57150</xdr:colOff>
      <xdr:row>114</xdr:row>
      <xdr:rowOff>104775</xdr:rowOff>
    </xdr:from>
    <xdr:ext cx="3257550" cy="1352550"/>
    <xdr:pic>
      <xdr:nvPicPr>
        <xdr:cNvPr id="0" name="image25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66675</xdr:colOff>
      <xdr:row>114</xdr:row>
      <xdr:rowOff>104775</xdr:rowOff>
    </xdr:from>
    <xdr:ext cx="3200400" cy="1333500"/>
    <xdr:pic>
      <xdr:nvPicPr>
        <xdr:cNvPr id="0" name="image19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581025</xdr:colOff>
      <xdr:row>122</xdr:row>
      <xdr:rowOff>19050</xdr:rowOff>
    </xdr:from>
    <xdr:ext cx="1885950" cy="1524000"/>
    <xdr:pic>
      <xdr:nvPicPr>
        <xdr:cNvPr id="0" name="image20.png" title="Immagin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609600</xdr:colOff>
      <xdr:row>130</xdr:row>
      <xdr:rowOff>38100</xdr:rowOff>
    </xdr:from>
    <xdr:ext cx="1885950" cy="1524000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142875</xdr:colOff>
      <xdr:row>138</xdr:row>
      <xdr:rowOff>19050</xdr:rowOff>
    </xdr:from>
    <xdr:ext cx="2609850" cy="1581150"/>
    <xdr:pic>
      <xdr:nvPicPr>
        <xdr:cNvPr id="0" name="image21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1038225</xdr:colOff>
      <xdr:row>154</xdr:row>
      <xdr:rowOff>38100</xdr:rowOff>
    </xdr:from>
    <xdr:ext cx="752475" cy="1447800"/>
    <xdr:pic>
      <xdr:nvPicPr>
        <xdr:cNvPr id="0" name="image24.png" title="Immagin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895350</xdr:colOff>
      <xdr:row>155</xdr:row>
      <xdr:rowOff>85725</xdr:rowOff>
    </xdr:from>
    <xdr:ext cx="1409700" cy="1038225"/>
    <xdr:pic>
      <xdr:nvPicPr>
        <xdr:cNvPr id="0" name="image26.png" title="Immagin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38100</xdr:colOff>
      <xdr:row>122</xdr:row>
      <xdr:rowOff>104775</xdr:rowOff>
    </xdr:from>
    <xdr:ext cx="3295650" cy="1343025"/>
    <xdr:pic>
      <xdr:nvPicPr>
        <xdr:cNvPr id="0" name="image30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95250</xdr:colOff>
      <xdr:row>122</xdr:row>
      <xdr:rowOff>104775</xdr:rowOff>
    </xdr:from>
    <xdr:ext cx="3219450" cy="1295400"/>
    <xdr:pic>
      <xdr:nvPicPr>
        <xdr:cNvPr id="0" name="image31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66675</xdr:colOff>
      <xdr:row>130</xdr:row>
      <xdr:rowOff>104775</xdr:rowOff>
    </xdr:from>
    <xdr:ext cx="3238500" cy="1333500"/>
    <xdr:pic>
      <xdr:nvPicPr>
        <xdr:cNvPr id="0" name="image34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57150</xdr:colOff>
      <xdr:row>130</xdr:row>
      <xdr:rowOff>104775</xdr:rowOff>
    </xdr:from>
    <xdr:ext cx="3209925" cy="1295400"/>
    <xdr:pic>
      <xdr:nvPicPr>
        <xdr:cNvPr id="0" name="image32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47625</xdr:colOff>
      <xdr:row>138</xdr:row>
      <xdr:rowOff>76200</xdr:rowOff>
    </xdr:from>
    <xdr:ext cx="3276600" cy="1362075"/>
    <xdr:pic>
      <xdr:nvPicPr>
        <xdr:cNvPr id="0" name="image36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85725</xdr:colOff>
      <xdr:row>138</xdr:row>
      <xdr:rowOff>133350</xdr:rowOff>
    </xdr:from>
    <xdr:ext cx="3200400" cy="1295400"/>
    <xdr:pic>
      <xdr:nvPicPr>
        <xdr:cNvPr id="0" name="image33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533400</xdr:colOff>
      <xdr:row>162</xdr:row>
      <xdr:rowOff>28575</xdr:rowOff>
    </xdr:from>
    <xdr:ext cx="1885950" cy="1524000"/>
    <xdr:pic>
      <xdr:nvPicPr>
        <xdr:cNvPr id="0" name="image8.png" title="Immagin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552450</xdr:colOff>
      <xdr:row>169</xdr:row>
      <xdr:rowOff>180975</xdr:rowOff>
    </xdr:from>
    <xdr:ext cx="1885950" cy="1524000"/>
    <xdr:pic>
      <xdr:nvPicPr>
        <xdr:cNvPr id="0" name="image8.png" title="Immagin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2962275</xdr:colOff>
      <xdr:row>170</xdr:row>
      <xdr:rowOff>95250</xdr:rowOff>
    </xdr:from>
    <xdr:ext cx="3314700" cy="1400175"/>
    <xdr:pic>
      <xdr:nvPicPr>
        <xdr:cNvPr id="0" name="image42.png" title="Immagine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47625</xdr:colOff>
      <xdr:row>169</xdr:row>
      <xdr:rowOff>209550</xdr:rowOff>
    </xdr:from>
    <xdr:ext cx="3324225" cy="1428750"/>
    <xdr:pic>
      <xdr:nvPicPr>
        <xdr:cNvPr id="0" name="image47.png" title="Immagin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2962275</xdr:colOff>
      <xdr:row>162</xdr:row>
      <xdr:rowOff>76200</xdr:rowOff>
    </xdr:from>
    <xdr:ext cx="3314700" cy="1419225"/>
    <xdr:pic>
      <xdr:nvPicPr>
        <xdr:cNvPr id="0" name="image44.png" title="Immagine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66675</xdr:colOff>
      <xdr:row>162</xdr:row>
      <xdr:rowOff>57150</xdr:rowOff>
    </xdr:from>
    <xdr:ext cx="3209925" cy="1390650"/>
    <xdr:pic>
      <xdr:nvPicPr>
        <xdr:cNvPr id="0" name="image43.png" title="Immagine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2952750</xdr:colOff>
      <xdr:row>154</xdr:row>
      <xdr:rowOff>38100</xdr:rowOff>
    </xdr:from>
    <xdr:ext cx="3324225" cy="1447800"/>
    <xdr:pic>
      <xdr:nvPicPr>
        <xdr:cNvPr id="0" name="image41.png" title="Immagine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104775</xdr:colOff>
      <xdr:row>154</xdr:row>
      <xdr:rowOff>85725</xdr:rowOff>
    </xdr:from>
    <xdr:ext cx="3200400" cy="1400175"/>
    <xdr:pic>
      <xdr:nvPicPr>
        <xdr:cNvPr id="0" name="image37.png" title="Immagine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847725</xdr:colOff>
      <xdr:row>177</xdr:row>
      <xdr:rowOff>200025</xdr:rowOff>
    </xdr:from>
    <xdr:ext cx="3324225" cy="1371600"/>
    <xdr:pic>
      <xdr:nvPicPr>
        <xdr:cNvPr id="0" name="image35.png" title="Immagin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76200</xdr:colOff>
      <xdr:row>178</xdr:row>
      <xdr:rowOff>85725</xdr:rowOff>
    </xdr:from>
    <xdr:ext cx="3238500" cy="1323975"/>
    <xdr:pic>
      <xdr:nvPicPr>
        <xdr:cNvPr id="0" name="image38.png" title="Immagin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533400</xdr:colOff>
      <xdr:row>177</xdr:row>
      <xdr:rowOff>171450</xdr:rowOff>
    </xdr:from>
    <xdr:ext cx="1857375" cy="1524000"/>
    <xdr:pic>
      <xdr:nvPicPr>
        <xdr:cNvPr id="0" name="image40.png" title="Immagine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38100</xdr:colOff>
      <xdr:row>186</xdr:row>
      <xdr:rowOff>57150</xdr:rowOff>
    </xdr:from>
    <xdr:ext cx="3257550" cy="1333500"/>
    <xdr:pic>
      <xdr:nvPicPr>
        <xdr:cNvPr id="0" name="image39.png" title="Immagine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47625</xdr:colOff>
      <xdr:row>186</xdr:row>
      <xdr:rowOff>76200</xdr:rowOff>
    </xdr:from>
    <xdr:ext cx="3324225" cy="1390650"/>
    <xdr:pic>
      <xdr:nvPicPr>
        <xdr:cNvPr id="0" name="image46.png" title="Immagine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514350</xdr:colOff>
      <xdr:row>185</xdr:row>
      <xdr:rowOff>200025</xdr:rowOff>
    </xdr:from>
    <xdr:ext cx="1885950" cy="1552575"/>
    <xdr:pic>
      <xdr:nvPicPr>
        <xdr:cNvPr id="0" name="image45.png" title="Immagine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609600</xdr:colOff>
      <xdr:row>0</xdr:row>
      <xdr:rowOff>0</xdr:rowOff>
    </xdr:from>
    <xdr:ext cx="5715000" cy="3533775"/>
    <xdr:graphicFrame>
      <xdr:nvGraphicFramePr>
        <xdr:cNvPr id="77805217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619125</xdr:colOff>
      <xdr:row>16</xdr:row>
      <xdr:rowOff>152400</xdr:rowOff>
    </xdr:from>
    <xdr:ext cx="5715000" cy="3533775"/>
    <xdr:graphicFrame>
      <xdr:nvGraphicFramePr>
        <xdr:cNvPr id="1920887088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619125</xdr:colOff>
      <xdr:row>32</xdr:row>
      <xdr:rowOff>133350</xdr:rowOff>
    </xdr:from>
    <xdr:ext cx="5715000" cy="3533775"/>
    <xdr:graphicFrame>
      <xdr:nvGraphicFramePr>
        <xdr:cNvPr id="209411018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</xdr:row>
      <xdr:rowOff>133350</xdr:rowOff>
    </xdr:from>
    <xdr:ext cx="13754100" cy="8515350"/>
    <xdr:graphicFrame>
      <xdr:nvGraphicFramePr>
        <xdr:cNvPr id="146711343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247650</xdr:colOff>
      <xdr:row>104</xdr:row>
      <xdr:rowOff>314325</xdr:rowOff>
    </xdr:from>
    <xdr:ext cx="13525500" cy="8477250"/>
    <xdr:graphicFrame>
      <xdr:nvGraphicFramePr>
        <xdr:cNvPr id="70532982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133350</xdr:colOff>
      <xdr:row>209</xdr:row>
      <xdr:rowOff>228600</xdr:rowOff>
    </xdr:from>
    <xdr:ext cx="13535025" cy="8477250"/>
    <xdr:graphicFrame>
      <xdr:nvGraphicFramePr>
        <xdr:cNvPr id="1219331436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628650</xdr:colOff>
      <xdr:row>21</xdr:row>
      <xdr:rowOff>28575</xdr:rowOff>
    </xdr:from>
    <xdr:ext cx="9686925" cy="6000750"/>
    <xdr:graphicFrame>
      <xdr:nvGraphicFramePr>
        <xdr:cNvPr id="1303470341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34</xdr:col>
      <xdr:colOff>133350</xdr:colOff>
      <xdr:row>3</xdr:row>
      <xdr:rowOff>9525</xdr:rowOff>
    </xdr:from>
    <xdr:ext cx="5715000" cy="3533775"/>
    <xdr:graphicFrame>
      <xdr:nvGraphicFramePr>
        <xdr:cNvPr id="823753211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44.38"/>
    <col customWidth="1" min="3" max="3" width="17.63"/>
    <col customWidth="1" min="4" max="4" width="11.0"/>
    <col customWidth="1" min="5" max="5" width="27.88"/>
    <col customWidth="1" min="6" max="6" width="20.38"/>
    <col customWidth="1" min="7" max="7" width="21.13"/>
    <col customWidth="1" min="8" max="8" width="27.38"/>
    <col customWidth="1" min="9" max="10" width="33.38"/>
    <col customWidth="1" min="11" max="11" width="31.63"/>
    <col customWidth="1" min="12" max="12" width="50.13"/>
    <col customWidth="1" min="13" max="13" width="46.63"/>
    <col customWidth="1" min="14" max="14" width="51.38"/>
    <col customWidth="1" min="15" max="16" width="45.63"/>
    <col customWidth="1" min="17" max="17" width="42.63"/>
    <col customWidth="1" min="18" max="18" width="44.88"/>
    <col customWidth="1" min="19" max="19" width="47.38"/>
    <col customWidth="1" min="20" max="20" width="49.63"/>
    <col customWidth="1" min="21" max="21" width="38.75"/>
    <col customWidth="1" min="22" max="30" width="11.0"/>
  </cols>
  <sheetData>
    <row r="1" ht="15.75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1" t="s">
        <v>20</v>
      </c>
      <c r="W1" s="5"/>
      <c r="X1" s="5"/>
      <c r="Y1" s="5"/>
      <c r="Z1" s="5"/>
      <c r="AA1" s="5"/>
      <c r="AB1" s="5"/>
      <c r="AC1" s="2"/>
    </row>
    <row r="2" ht="15.75" customHeight="1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6"/>
      <c r="W2" s="9"/>
      <c r="X2" s="9"/>
      <c r="Y2" s="9"/>
      <c r="Z2" s="9"/>
      <c r="AA2" s="9"/>
      <c r="AB2" s="9"/>
      <c r="AC2" s="7"/>
    </row>
    <row r="3" ht="15.75" customHeight="1">
      <c r="A3" s="10" t="s">
        <v>21</v>
      </c>
      <c r="B3" s="2"/>
      <c r="C3" s="11" t="s">
        <v>22</v>
      </c>
      <c r="D3" s="11" t="s">
        <v>23</v>
      </c>
      <c r="E3" s="11" t="s">
        <v>24</v>
      </c>
      <c r="F3" s="11" t="s">
        <v>25</v>
      </c>
      <c r="G3" s="11">
        <v>6.0</v>
      </c>
      <c r="H3" s="11" t="s">
        <v>26</v>
      </c>
      <c r="I3" s="12" t="s">
        <v>26</v>
      </c>
      <c r="J3" s="13" t="s">
        <v>27</v>
      </c>
      <c r="K3" s="11" t="s">
        <v>28</v>
      </c>
      <c r="L3" s="14" t="s">
        <v>29</v>
      </c>
      <c r="M3" s="15"/>
      <c r="N3" s="15"/>
      <c r="O3" s="15"/>
      <c r="P3" s="15"/>
      <c r="Q3" s="15"/>
      <c r="R3" s="15"/>
      <c r="S3" s="15"/>
      <c r="T3" s="15"/>
      <c r="U3" s="11"/>
      <c r="V3" s="16"/>
      <c r="W3" s="5"/>
      <c r="X3" s="5"/>
      <c r="Y3" s="2"/>
      <c r="Z3" s="10"/>
      <c r="AA3" s="5"/>
      <c r="AB3" s="5"/>
      <c r="AC3" s="2"/>
    </row>
    <row r="4" ht="15.75" customHeight="1">
      <c r="A4" s="17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7"/>
      <c r="Y4" s="18"/>
      <c r="Z4" s="17"/>
      <c r="AC4" s="18"/>
    </row>
    <row r="5" ht="15.75" customHeight="1">
      <c r="A5" s="17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7"/>
      <c r="Y5" s="18"/>
      <c r="Z5" s="17"/>
      <c r="AC5" s="18"/>
    </row>
    <row r="6" ht="15.75" customHeight="1">
      <c r="A6" s="17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7"/>
      <c r="Y6" s="18"/>
      <c r="Z6" s="17"/>
      <c r="AC6" s="18"/>
    </row>
    <row r="7" ht="15.75" customHeight="1">
      <c r="A7" s="17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7"/>
      <c r="Y7" s="18"/>
      <c r="Z7" s="17"/>
      <c r="AC7" s="18"/>
    </row>
    <row r="8" ht="15.75" customHeight="1">
      <c r="A8" s="17"/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7"/>
      <c r="Y8" s="18"/>
      <c r="Z8" s="17"/>
      <c r="AC8" s="18"/>
    </row>
    <row r="9" ht="15.75" customHeight="1">
      <c r="A9" s="17"/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7"/>
      <c r="Y9" s="18"/>
      <c r="Z9" s="17"/>
      <c r="AC9" s="18"/>
    </row>
    <row r="10" ht="15.75" customHeight="1">
      <c r="A10" s="6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6"/>
      <c r="W10" s="9"/>
      <c r="X10" s="9"/>
      <c r="Y10" s="7"/>
      <c r="Z10" s="6"/>
      <c r="AA10" s="9"/>
      <c r="AB10" s="9"/>
      <c r="AC10" s="7"/>
    </row>
    <row r="11" ht="15.75" customHeight="1">
      <c r="A11" s="20" t="s">
        <v>30</v>
      </c>
      <c r="B11" s="2"/>
      <c r="C11" s="21" t="s">
        <v>31</v>
      </c>
      <c r="D11" s="21" t="s">
        <v>23</v>
      </c>
      <c r="E11" s="21" t="s">
        <v>24</v>
      </c>
      <c r="F11" s="21" t="s">
        <v>25</v>
      </c>
      <c r="G11" s="21">
        <v>6.0</v>
      </c>
      <c r="H11" s="21" t="s">
        <v>26</v>
      </c>
      <c r="I11" s="22" t="s">
        <v>26</v>
      </c>
      <c r="J11" s="23" t="s">
        <v>27</v>
      </c>
      <c r="K11" s="21" t="s">
        <v>28</v>
      </c>
      <c r="L11" s="24" t="s">
        <v>32</v>
      </c>
      <c r="M11" s="25" t="s">
        <v>33</v>
      </c>
      <c r="N11" s="26" t="s">
        <v>34</v>
      </c>
      <c r="O11" s="26" t="s">
        <v>35</v>
      </c>
      <c r="P11" s="26" t="s">
        <v>36</v>
      </c>
      <c r="Q11" s="26" t="s">
        <v>37</v>
      </c>
      <c r="R11" s="26" t="s">
        <v>38</v>
      </c>
      <c r="S11" s="26" t="s">
        <v>39</v>
      </c>
      <c r="T11" s="26" t="s">
        <v>40</v>
      </c>
      <c r="U11" s="21"/>
      <c r="V11" s="27"/>
      <c r="W11" s="5"/>
      <c r="X11" s="5"/>
      <c r="Y11" s="2"/>
      <c r="Z11" s="20"/>
      <c r="AA11" s="5"/>
      <c r="AB11" s="5"/>
      <c r="AC11" s="2"/>
    </row>
    <row r="12" ht="15.75" customHeight="1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7"/>
      <c r="Y12" s="18"/>
      <c r="Z12" s="17"/>
      <c r="AC12" s="18"/>
    </row>
    <row r="13" ht="12.75" customHeight="1">
      <c r="A13" s="17"/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7"/>
      <c r="Y13" s="18"/>
      <c r="Z13" s="17"/>
      <c r="AC13" s="18"/>
    </row>
    <row r="14" ht="15.75" customHeight="1">
      <c r="A14" s="17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7"/>
      <c r="Y14" s="18"/>
      <c r="Z14" s="17"/>
      <c r="AC14" s="18"/>
    </row>
    <row r="15" ht="15.75" customHeight="1">
      <c r="A15" s="17"/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7"/>
      <c r="Y15" s="18"/>
      <c r="Z15" s="17"/>
      <c r="AC15" s="18"/>
    </row>
    <row r="16" ht="15.75" customHeight="1">
      <c r="A16" s="17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7"/>
      <c r="Y16" s="18"/>
      <c r="Z16" s="17"/>
      <c r="AC16" s="18"/>
    </row>
    <row r="17" ht="15.75" customHeight="1">
      <c r="A17" s="17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7"/>
      <c r="Y17" s="18"/>
      <c r="Z17" s="17"/>
      <c r="AC17" s="18"/>
    </row>
    <row r="18" ht="12.75" customHeight="1">
      <c r="A18" s="6"/>
      <c r="B18" s="7"/>
      <c r="C18" s="19"/>
      <c r="D18" s="19"/>
      <c r="E18" s="19"/>
      <c r="F18" s="19"/>
      <c r="G18" s="19"/>
      <c r="H18" s="8"/>
      <c r="I18" s="19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6"/>
      <c r="W18" s="9"/>
      <c r="X18" s="9"/>
      <c r="Y18" s="7"/>
      <c r="Z18" s="6"/>
      <c r="AA18" s="9"/>
      <c r="AB18" s="9"/>
      <c r="AC18" s="7"/>
    </row>
    <row r="19" ht="15.75" customHeight="1">
      <c r="A19" s="20" t="s">
        <v>41</v>
      </c>
      <c r="B19" s="2"/>
      <c r="C19" s="19"/>
      <c r="D19" s="19"/>
      <c r="E19" s="19"/>
      <c r="F19" s="19"/>
      <c r="G19" s="19"/>
      <c r="H19" s="21" t="s">
        <v>26</v>
      </c>
      <c r="I19" s="19"/>
      <c r="J19" s="23" t="s">
        <v>27</v>
      </c>
      <c r="K19" s="21" t="s">
        <v>28</v>
      </c>
      <c r="L19" s="28" t="s">
        <v>42</v>
      </c>
      <c r="M19" s="26" t="s">
        <v>43</v>
      </c>
      <c r="N19" s="26" t="s">
        <v>44</v>
      </c>
      <c r="O19" s="26" t="s">
        <v>45</v>
      </c>
      <c r="P19" s="26" t="s">
        <v>46</v>
      </c>
      <c r="Q19" s="26" t="s">
        <v>47</v>
      </c>
      <c r="R19" s="26" t="s">
        <v>48</v>
      </c>
      <c r="S19" s="26" t="s">
        <v>49</v>
      </c>
      <c r="T19" s="26" t="s">
        <v>50</v>
      </c>
      <c r="U19" s="21"/>
      <c r="V19" s="27"/>
      <c r="W19" s="5"/>
      <c r="X19" s="5"/>
      <c r="Y19" s="2"/>
      <c r="Z19" s="20"/>
      <c r="AA19" s="5"/>
      <c r="AB19" s="5"/>
      <c r="AC19" s="2"/>
    </row>
    <row r="20" ht="15.75" customHeight="1">
      <c r="A20" s="17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7"/>
      <c r="Y20" s="18"/>
      <c r="Z20" s="17"/>
      <c r="AC20" s="18"/>
    </row>
    <row r="21" ht="15.75" customHeight="1">
      <c r="A21" s="17"/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7"/>
      <c r="Y21" s="18"/>
      <c r="Z21" s="17"/>
      <c r="AC21" s="18"/>
    </row>
    <row r="22" ht="15.75" customHeight="1">
      <c r="A22" s="17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7"/>
      <c r="Y22" s="18"/>
      <c r="Z22" s="17"/>
      <c r="AC22" s="18"/>
      <c r="AD22" s="29"/>
    </row>
    <row r="23" ht="12.75" customHeight="1">
      <c r="A23" s="17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7"/>
      <c r="Y23" s="18"/>
      <c r="Z23" s="17"/>
      <c r="AC23" s="18"/>
    </row>
    <row r="24" ht="15.75" customHeight="1">
      <c r="A24" s="17"/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7"/>
      <c r="Y24" s="18"/>
      <c r="Z24" s="17"/>
      <c r="AC24" s="18"/>
    </row>
    <row r="25" ht="15.75" customHeight="1">
      <c r="A25" s="17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7"/>
      <c r="Y25" s="18"/>
      <c r="Z25" s="17"/>
      <c r="AC25" s="18"/>
    </row>
    <row r="26" ht="15.75" customHeight="1">
      <c r="A26" s="6"/>
      <c r="B26" s="7"/>
      <c r="C26" s="19"/>
      <c r="D26" s="19"/>
      <c r="E26" s="19"/>
      <c r="F26" s="19"/>
      <c r="G26" s="19"/>
      <c r="H26" s="8"/>
      <c r="I26" s="1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6"/>
      <c r="W26" s="9"/>
      <c r="X26" s="9"/>
      <c r="Y26" s="7"/>
      <c r="Z26" s="6"/>
      <c r="AA26" s="9"/>
      <c r="AB26" s="9"/>
      <c r="AC26" s="7"/>
    </row>
    <row r="27" ht="15.75" customHeight="1">
      <c r="A27" s="20" t="s">
        <v>51</v>
      </c>
      <c r="B27" s="2"/>
      <c r="C27" s="19"/>
      <c r="D27" s="19"/>
      <c r="E27" s="19"/>
      <c r="F27" s="19"/>
      <c r="G27" s="19"/>
      <c r="H27" s="21" t="s">
        <v>26</v>
      </c>
      <c r="I27" s="19"/>
      <c r="J27" s="23" t="s">
        <v>27</v>
      </c>
      <c r="K27" s="21" t="s">
        <v>28</v>
      </c>
      <c r="L27" s="28" t="s">
        <v>52</v>
      </c>
      <c r="M27" s="26" t="s">
        <v>53</v>
      </c>
      <c r="N27" s="26" t="s">
        <v>54</v>
      </c>
      <c r="O27" s="26" t="s">
        <v>55</v>
      </c>
      <c r="P27" s="26" t="s">
        <v>56</v>
      </c>
      <c r="Q27" s="26" t="s">
        <v>57</v>
      </c>
      <c r="R27" s="26" t="s">
        <v>58</v>
      </c>
      <c r="S27" s="26" t="s">
        <v>59</v>
      </c>
      <c r="T27" s="26" t="s">
        <v>60</v>
      </c>
      <c r="U27" s="21"/>
      <c r="V27" s="27"/>
      <c r="W27" s="5"/>
      <c r="X27" s="5"/>
      <c r="Y27" s="2"/>
      <c r="Z27" s="20"/>
      <c r="AA27" s="5"/>
      <c r="AB27" s="5"/>
      <c r="AC27" s="2"/>
    </row>
    <row r="28" ht="12.75" customHeight="1">
      <c r="A28" s="17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7"/>
      <c r="Y28" s="18"/>
      <c r="Z28" s="17"/>
      <c r="AC28" s="18"/>
    </row>
    <row r="29" ht="15.75" customHeight="1">
      <c r="A29" s="17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7"/>
      <c r="Y29" s="18"/>
      <c r="Z29" s="17"/>
      <c r="AC29" s="18"/>
    </row>
    <row r="30" ht="15.75" customHeight="1">
      <c r="A30" s="17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7"/>
      <c r="Y30" s="18"/>
      <c r="Z30" s="17"/>
      <c r="AC30" s="18"/>
    </row>
    <row r="31" ht="15.75" customHeight="1">
      <c r="A31" s="17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7"/>
      <c r="Y31" s="18"/>
      <c r="Z31" s="17"/>
      <c r="AC31" s="18"/>
    </row>
    <row r="32" ht="15.75" customHeight="1">
      <c r="A32" s="17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7"/>
      <c r="Y32" s="18"/>
      <c r="Z32" s="17"/>
      <c r="AC32" s="18"/>
    </row>
    <row r="33" ht="12.75" customHeight="1">
      <c r="A33" s="17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7"/>
      <c r="Y33" s="18"/>
      <c r="Z33" s="17"/>
      <c r="AC33" s="18"/>
    </row>
    <row r="34" ht="15.75" customHeight="1">
      <c r="A34" s="6"/>
      <c r="B34" s="7"/>
      <c r="C34" s="19"/>
      <c r="D34" s="19"/>
      <c r="E34" s="19"/>
      <c r="F34" s="19"/>
      <c r="G34" s="19"/>
      <c r="H34" s="8"/>
      <c r="I34" s="1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6"/>
      <c r="W34" s="9"/>
      <c r="X34" s="9"/>
      <c r="Y34" s="7"/>
      <c r="Z34" s="6"/>
      <c r="AA34" s="9"/>
      <c r="AB34" s="9"/>
      <c r="AC34" s="7"/>
    </row>
    <row r="35" ht="15.75" customHeight="1">
      <c r="A35" s="20" t="s">
        <v>61</v>
      </c>
      <c r="B35" s="2"/>
      <c r="C35" s="19"/>
      <c r="D35" s="19"/>
      <c r="E35" s="19"/>
      <c r="F35" s="19"/>
      <c r="G35" s="19"/>
      <c r="H35" s="21" t="s">
        <v>62</v>
      </c>
      <c r="I35" s="19"/>
      <c r="J35" s="23" t="s">
        <v>27</v>
      </c>
      <c r="K35" s="21" t="s">
        <v>28</v>
      </c>
      <c r="L35" s="28" t="s">
        <v>63</v>
      </c>
      <c r="M35" s="26" t="s">
        <v>64</v>
      </c>
      <c r="N35" s="26" t="s">
        <v>65</v>
      </c>
      <c r="O35" s="26" t="s">
        <v>66</v>
      </c>
      <c r="P35" s="26" t="s">
        <v>67</v>
      </c>
      <c r="Q35" s="26" t="s">
        <v>68</v>
      </c>
      <c r="R35" s="26" t="s">
        <v>69</v>
      </c>
      <c r="S35" s="26" t="s">
        <v>70</v>
      </c>
      <c r="T35" s="26" t="s">
        <v>71</v>
      </c>
      <c r="U35" s="21"/>
      <c r="V35" s="27"/>
      <c r="W35" s="5"/>
      <c r="X35" s="5"/>
      <c r="Y35" s="2"/>
      <c r="Z35" s="20"/>
      <c r="AA35" s="5"/>
      <c r="AB35" s="5"/>
      <c r="AC35" s="2"/>
    </row>
    <row r="36" ht="15.75" customHeight="1">
      <c r="A36" s="17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7"/>
      <c r="Y36" s="18"/>
      <c r="Z36" s="17"/>
      <c r="AC36" s="18"/>
    </row>
    <row r="37" ht="16.5" customHeight="1">
      <c r="A37" s="17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7"/>
      <c r="Y37" s="18"/>
      <c r="Z37" s="17"/>
      <c r="AC37" s="18"/>
    </row>
    <row r="38" ht="15.75" customHeight="1">
      <c r="A38" s="17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7"/>
      <c r="Y38" s="18"/>
      <c r="Z38" s="17"/>
      <c r="AC38" s="18"/>
    </row>
    <row r="39" ht="15.75" customHeight="1">
      <c r="A39" s="17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7"/>
      <c r="Y39" s="18"/>
      <c r="Z39" s="17"/>
      <c r="AC39" s="18"/>
    </row>
    <row r="40" ht="15.75" customHeight="1">
      <c r="A40" s="17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7"/>
      <c r="Y40" s="18"/>
      <c r="Z40" s="17"/>
      <c r="AC40" s="18"/>
    </row>
    <row r="41" ht="15.75" customHeight="1">
      <c r="A41" s="17"/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7"/>
      <c r="Y41" s="18"/>
      <c r="Z41" s="17"/>
      <c r="AC41" s="18"/>
    </row>
    <row r="42" ht="15.75" customHeight="1">
      <c r="A42" s="6"/>
      <c r="B42" s="7"/>
      <c r="C42" s="19"/>
      <c r="D42" s="19"/>
      <c r="E42" s="19"/>
      <c r="F42" s="19"/>
      <c r="G42" s="19"/>
      <c r="H42" s="8"/>
      <c r="I42" s="1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6"/>
      <c r="W42" s="9"/>
      <c r="X42" s="9"/>
      <c r="Y42" s="7"/>
      <c r="Z42" s="6"/>
      <c r="AA42" s="9"/>
      <c r="AB42" s="9"/>
      <c r="AC42" s="7"/>
    </row>
    <row r="43" ht="15.75" customHeight="1">
      <c r="A43" s="20" t="s">
        <v>72</v>
      </c>
      <c r="B43" s="2"/>
      <c r="C43" s="19"/>
      <c r="D43" s="19"/>
      <c r="E43" s="19"/>
      <c r="F43" s="19"/>
      <c r="G43" s="19"/>
      <c r="H43" s="21" t="s">
        <v>62</v>
      </c>
      <c r="I43" s="19"/>
      <c r="J43" s="30" t="s">
        <v>73</v>
      </c>
      <c r="K43" s="31" t="s">
        <v>74</v>
      </c>
      <c r="L43" s="26" t="s">
        <v>75</v>
      </c>
      <c r="M43" s="26" t="s">
        <v>76</v>
      </c>
      <c r="N43" s="26" t="s">
        <v>77</v>
      </c>
      <c r="O43" s="26" t="s">
        <v>78</v>
      </c>
      <c r="P43" s="26" t="s">
        <v>79</v>
      </c>
      <c r="Q43" s="26" t="s">
        <v>80</v>
      </c>
      <c r="R43" s="26" t="s">
        <v>81</v>
      </c>
      <c r="S43" s="26" t="s">
        <v>82</v>
      </c>
      <c r="T43" s="26" t="s">
        <v>83</v>
      </c>
      <c r="U43" s="21"/>
      <c r="V43" s="27" t="s">
        <v>84</v>
      </c>
      <c r="W43" s="5"/>
      <c r="X43" s="5"/>
      <c r="Y43" s="2"/>
      <c r="Z43" s="27" t="s">
        <v>84</v>
      </c>
      <c r="AA43" s="5"/>
      <c r="AB43" s="5"/>
      <c r="AC43" s="2"/>
    </row>
    <row r="44" ht="15.75" customHeight="1">
      <c r="A44" s="1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7"/>
      <c r="Y44" s="18"/>
      <c r="Z44" s="17"/>
      <c r="AC44" s="18"/>
    </row>
    <row r="45" ht="15.75" customHeight="1">
      <c r="A45" s="17"/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7"/>
      <c r="Y45" s="18"/>
      <c r="Z45" s="17"/>
      <c r="AC45" s="18"/>
    </row>
    <row r="46" ht="15.75" customHeight="1">
      <c r="A46" s="17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7"/>
      <c r="Y46" s="18"/>
      <c r="Z46" s="17"/>
      <c r="AC46" s="18"/>
    </row>
    <row r="47" ht="15.75" customHeight="1">
      <c r="A47" s="17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7"/>
      <c r="Y47" s="18"/>
      <c r="Z47" s="17"/>
      <c r="AC47" s="18"/>
    </row>
    <row r="48" ht="15.75" customHeight="1">
      <c r="A48" s="1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7"/>
      <c r="Y48" s="18"/>
      <c r="Z48" s="17"/>
      <c r="AC48" s="18"/>
    </row>
    <row r="49" ht="15.75" customHeight="1">
      <c r="A49" s="17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7"/>
      <c r="Y49" s="18"/>
      <c r="Z49" s="17"/>
      <c r="AC49" s="18"/>
    </row>
    <row r="50" ht="15.75" customHeight="1">
      <c r="A50" s="6"/>
      <c r="B50" s="7"/>
      <c r="C50" s="19"/>
      <c r="D50" s="19"/>
      <c r="E50" s="19"/>
      <c r="F50" s="19"/>
      <c r="G50" s="19"/>
      <c r="H50" s="8"/>
      <c r="I50" s="19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6"/>
      <c r="W50" s="9"/>
      <c r="X50" s="9"/>
      <c r="Y50" s="7"/>
      <c r="Z50" s="6"/>
      <c r="AA50" s="9"/>
      <c r="AB50" s="9"/>
      <c r="AC50" s="7"/>
    </row>
    <row r="51" ht="15.75" customHeight="1">
      <c r="A51" s="20" t="s">
        <v>85</v>
      </c>
      <c r="B51" s="2"/>
      <c r="C51" s="19"/>
      <c r="D51" s="19"/>
      <c r="E51" s="19"/>
      <c r="F51" s="19"/>
      <c r="G51" s="19"/>
      <c r="H51" s="21" t="s">
        <v>62</v>
      </c>
      <c r="I51" s="19"/>
      <c r="J51" s="30" t="s">
        <v>73</v>
      </c>
      <c r="K51" s="31" t="s">
        <v>74</v>
      </c>
      <c r="L51" s="26" t="s">
        <v>86</v>
      </c>
      <c r="M51" s="26" t="s">
        <v>87</v>
      </c>
      <c r="N51" s="26" t="s">
        <v>88</v>
      </c>
      <c r="O51" s="26" t="s">
        <v>89</v>
      </c>
      <c r="P51" s="32" t="s">
        <v>90</v>
      </c>
      <c r="Q51" s="26" t="s">
        <v>91</v>
      </c>
      <c r="R51" s="26" t="s">
        <v>92</v>
      </c>
      <c r="S51" s="26" t="s">
        <v>93</v>
      </c>
      <c r="T51" s="26" t="s">
        <v>94</v>
      </c>
      <c r="U51" s="21"/>
      <c r="V51" s="27" t="s">
        <v>84</v>
      </c>
      <c r="W51" s="5"/>
      <c r="X51" s="5"/>
      <c r="Y51" s="2"/>
      <c r="Z51" s="27" t="s">
        <v>84</v>
      </c>
      <c r="AA51" s="5"/>
      <c r="AB51" s="5"/>
      <c r="AC51" s="2"/>
    </row>
    <row r="52" ht="15.75" customHeight="1">
      <c r="A52" s="17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7"/>
      <c r="Y52" s="18"/>
      <c r="Z52" s="17"/>
      <c r="AC52" s="18"/>
    </row>
    <row r="53" ht="15.75" customHeight="1">
      <c r="A53" s="17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7"/>
      <c r="Y53" s="18"/>
      <c r="Z53" s="17"/>
      <c r="AC53" s="18"/>
    </row>
    <row r="54" ht="15.75" customHeight="1">
      <c r="A54" s="17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7"/>
      <c r="Y54" s="18"/>
      <c r="Z54" s="17"/>
      <c r="AC54" s="18"/>
    </row>
    <row r="55" ht="15.75" customHeight="1">
      <c r="A55" s="17"/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7"/>
      <c r="Y55" s="18"/>
      <c r="Z55" s="17"/>
      <c r="AC55" s="18"/>
    </row>
    <row r="56" ht="15.75" customHeight="1">
      <c r="A56" s="17"/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7"/>
      <c r="Y56" s="18"/>
      <c r="Z56" s="17"/>
      <c r="AC56" s="18"/>
    </row>
    <row r="57" ht="15.75" customHeight="1">
      <c r="A57" s="17"/>
      <c r="B57" s="1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7"/>
      <c r="Y57" s="18"/>
      <c r="Z57" s="17"/>
      <c r="AC57" s="18"/>
    </row>
    <row r="58" ht="15.75" customHeight="1">
      <c r="A58" s="6"/>
      <c r="B58" s="7"/>
      <c r="C58" s="19"/>
      <c r="D58" s="19"/>
      <c r="E58" s="19"/>
      <c r="F58" s="19"/>
      <c r="G58" s="19"/>
      <c r="H58" s="8"/>
      <c r="I58" s="19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6"/>
      <c r="W58" s="9"/>
      <c r="X58" s="9"/>
      <c r="Y58" s="7"/>
      <c r="Z58" s="6"/>
      <c r="AA58" s="9"/>
      <c r="AB58" s="9"/>
      <c r="AC58" s="7"/>
    </row>
    <row r="59" ht="15.75" customHeight="1">
      <c r="A59" s="20" t="s">
        <v>95</v>
      </c>
      <c r="B59" s="2"/>
      <c r="C59" s="19"/>
      <c r="D59" s="19"/>
      <c r="E59" s="19"/>
      <c r="F59" s="19"/>
      <c r="G59" s="19"/>
      <c r="H59" s="21" t="s">
        <v>62</v>
      </c>
      <c r="I59" s="19"/>
      <c r="J59" s="30" t="s">
        <v>73</v>
      </c>
      <c r="K59" s="31" t="s">
        <v>74</v>
      </c>
      <c r="L59" s="26" t="s">
        <v>96</v>
      </c>
      <c r="M59" s="26" t="s">
        <v>97</v>
      </c>
      <c r="N59" s="26" t="s">
        <v>98</v>
      </c>
      <c r="O59" s="26" t="s">
        <v>89</v>
      </c>
      <c r="P59" s="26" t="s">
        <v>99</v>
      </c>
      <c r="Q59" s="26" t="s">
        <v>100</v>
      </c>
      <c r="R59" s="26" t="s">
        <v>101</v>
      </c>
      <c r="S59" s="26" t="s">
        <v>102</v>
      </c>
      <c r="T59" s="26" t="s">
        <v>103</v>
      </c>
      <c r="U59" s="21"/>
      <c r="V59" s="27" t="s">
        <v>104</v>
      </c>
      <c r="W59" s="5"/>
      <c r="X59" s="5"/>
      <c r="Y59" s="2"/>
      <c r="Z59" s="27" t="s">
        <v>104</v>
      </c>
      <c r="AA59" s="5"/>
      <c r="AB59" s="5"/>
      <c r="AC59" s="2"/>
    </row>
    <row r="60" ht="15.75" customHeight="1">
      <c r="A60" s="17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7"/>
      <c r="Y60" s="18"/>
      <c r="Z60" s="17"/>
      <c r="AC60" s="18"/>
    </row>
    <row r="61" ht="15.75" customHeight="1">
      <c r="A61" s="17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7"/>
      <c r="Y61" s="18"/>
      <c r="Z61" s="17"/>
      <c r="AC61" s="18"/>
    </row>
    <row r="62" ht="15.75" customHeight="1">
      <c r="A62" s="17"/>
      <c r="B62" s="1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7"/>
      <c r="Y62" s="18"/>
      <c r="Z62" s="17"/>
      <c r="AC62" s="18"/>
    </row>
    <row r="63" ht="15.75" customHeight="1">
      <c r="A63" s="17"/>
      <c r="B63" s="1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7"/>
      <c r="Y63" s="18"/>
      <c r="Z63" s="17"/>
      <c r="AC63" s="18"/>
    </row>
    <row r="64" ht="15.75" customHeight="1">
      <c r="A64" s="17"/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7"/>
      <c r="Y64" s="18"/>
      <c r="Z64" s="17"/>
      <c r="AC64" s="18"/>
    </row>
    <row r="65" ht="15.75" customHeight="1">
      <c r="A65" s="17"/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7"/>
      <c r="Y65" s="18"/>
      <c r="Z65" s="17"/>
      <c r="AC65" s="18"/>
    </row>
    <row r="66" ht="15.75" customHeight="1">
      <c r="A66" s="6"/>
      <c r="B66" s="7"/>
      <c r="C66" s="19"/>
      <c r="D66" s="19"/>
      <c r="E66" s="19"/>
      <c r="F66" s="19"/>
      <c r="G66" s="19"/>
      <c r="H66" s="8"/>
      <c r="I66" s="19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6"/>
      <c r="W66" s="9"/>
      <c r="X66" s="9"/>
      <c r="Y66" s="7"/>
      <c r="Z66" s="6"/>
      <c r="AA66" s="9"/>
      <c r="AB66" s="9"/>
      <c r="AC66" s="7"/>
    </row>
    <row r="67" ht="15.75" customHeight="1">
      <c r="A67" s="20" t="s">
        <v>105</v>
      </c>
      <c r="B67" s="2"/>
      <c r="C67" s="19"/>
      <c r="D67" s="19"/>
      <c r="E67" s="19"/>
      <c r="F67" s="19"/>
      <c r="G67" s="19"/>
      <c r="H67" s="21" t="s">
        <v>62</v>
      </c>
      <c r="I67" s="19"/>
      <c r="J67" s="30" t="s">
        <v>106</v>
      </c>
      <c r="K67" s="33" t="s">
        <v>107</v>
      </c>
      <c r="L67" s="34"/>
      <c r="M67" s="35"/>
      <c r="N67" s="26" t="s">
        <v>108</v>
      </c>
      <c r="O67" s="26"/>
      <c r="P67" s="34"/>
      <c r="Q67" s="34"/>
      <c r="R67" s="34"/>
      <c r="S67" s="34"/>
      <c r="T67" s="34"/>
      <c r="U67" s="21"/>
      <c r="V67" s="27"/>
      <c r="W67" s="5"/>
      <c r="X67" s="5"/>
      <c r="Y67" s="2"/>
      <c r="Z67" s="20"/>
      <c r="AA67" s="5"/>
      <c r="AB67" s="5"/>
      <c r="AC67" s="2"/>
    </row>
    <row r="68" ht="15.75" customHeight="1">
      <c r="A68" s="17"/>
      <c r="B68" s="1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7"/>
      <c r="Y68" s="18"/>
      <c r="Z68" s="17"/>
      <c r="AC68" s="18"/>
    </row>
    <row r="69" ht="15.75" customHeight="1">
      <c r="A69" s="17"/>
      <c r="B69" s="1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7"/>
      <c r="Y69" s="18"/>
      <c r="Z69" s="17"/>
      <c r="AC69" s="18"/>
    </row>
    <row r="70" ht="15.75" customHeight="1">
      <c r="A70" s="17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7"/>
      <c r="Y70" s="18"/>
      <c r="Z70" s="17"/>
      <c r="AC70" s="18"/>
    </row>
    <row r="71" ht="15.75" customHeight="1">
      <c r="A71" s="17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7"/>
      <c r="Y71" s="18"/>
      <c r="Z71" s="17"/>
      <c r="AC71" s="18"/>
    </row>
    <row r="72" ht="15.75" customHeight="1">
      <c r="A72" s="17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7"/>
      <c r="Y72" s="18"/>
      <c r="Z72" s="17"/>
      <c r="AC72" s="18"/>
    </row>
    <row r="73" ht="15.75" customHeight="1">
      <c r="A73" s="17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7"/>
      <c r="Y73" s="18"/>
      <c r="Z73" s="17"/>
      <c r="AC73" s="18"/>
    </row>
    <row r="74" ht="15.75" customHeight="1">
      <c r="A74" s="6"/>
      <c r="B74" s="7"/>
      <c r="C74" s="19"/>
      <c r="D74" s="19"/>
      <c r="E74" s="19"/>
      <c r="F74" s="19"/>
      <c r="G74" s="19"/>
      <c r="H74" s="8"/>
      <c r="I74" s="19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6"/>
      <c r="W74" s="9"/>
      <c r="X74" s="9"/>
      <c r="Y74" s="7"/>
      <c r="Z74" s="6"/>
      <c r="AA74" s="9"/>
      <c r="AB74" s="9"/>
      <c r="AC74" s="7"/>
    </row>
    <row r="75" ht="15.75" customHeight="1">
      <c r="A75" s="20" t="s">
        <v>109</v>
      </c>
      <c r="B75" s="2"/>
      <c r="C75" s="19"/>
      <c r="D75" s="19"/>
      <c r="E75" s="19"/>
      <c r="F75" s="19"/>
      <c r="G75" s="19"/>
      <c r="H75" s="21"/>
      <c r="I75" s="19"/>
      <c r="J75" s="30" t="s">
        <v>110</v>
      </c>
      <c r="K75" s="33" t="s">
        <v>111</v>
      </c>
      <c r="L75" s="35" t="s">
        <v>112</v>
      </c>
      <c r="M75" s="35"/>
      <c r="N75" s="35"/>
      <c r="O75" s="35"/>
      <c r="P75" s="26" t="s">
        <v>113</v>
      </c>
      <c r="Q75" s="34"/>
      <c r="R75" s="34"/>
      <c r="S75" s="34"/>
      <c r="T75" s="34"/>
      <c r="U75" s="21"/>
      <c r="V75" s="27"/>
      <c r="W75" s="5"/>
      <c r="X75" s="5"/>
      <c r="Y75" s="2"/>
      <c r="Z75" s="20"/>
      <c r="AA75" s="5"/>
      <c r="AB75" s="5"/>
      <c r="AC75" s="2"/>
    </row>
    <row r="76" ht="15.75" customHeight="1">
      <c r="A76" s="17"/>
      <c r="B76" s="18"/>
      <c r="C76" s="19"/>
      <c r="D76" s="19"/>
      <c r="E76" s="19"/>
      <c r="F76" s="19"/>
      <c r="G76" s="19"/>
      <c r="H76" s="19"/>
      <c r="I76" s="19"/>
      <c r="J76" s="19"/>
      <c r="K76" s="19"/>
      <c r="L76" s="8"/>
      <c r="M76" s="19"/>
      <c r="N76" s="19"/>
      <c r="O76" s="19"/>
      <c r="P76" s="19"/>
      <c r="Q76" s="19"/>
      <c r="R76" s="19"/>
      <c r="S76" s="19"/>
      <c r="T76" s="19"/>
      <c r="U76" s="19"/>
      <c r="V76" s="17"/>
      <c r="Y76" s="18"/>
      <c r="Z76" s="17"/>
      <c r="AC76" s="18"/>
    </row>
    <row r="77" ht="15.75" customHeight="1">
      <c r="A77" s="17"/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35" t="s">
        <v>114</v>
      </c>
      <c r="M77" s="19"/>
      <c r="N77" s="19"/>
      <c r="O77" s="19"/>
      <c r="P77" s="19"/>
      <c r="Q77" s="19"/>
      <c r="R77" s="19"/>
      <c r="S77" s="19"/>
      <c r="T77" s="19"/>
      <c r="U77" s="19"/>
      <c r="V77" s="17"/>
      <c r="Y77" s="18"/>
      <c r="Z77" s="17"/>
      <c r="AC77" s="18"/>
    </row>
    <row r="78" ht="15.75" customHeight="1">
      <c r="A78" s="17"/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8"/>
      <c r="M78" s="19"/>
      <c r="N78" s="19"/>
      <c r="O78" s="19"/>
      <c r="P78" s="19"/>
      <c r="Q78" s="19"/>
      <c r="R78" s="19"/>
      <c r="S78" s="19"/>
      <c r="T78" s="19"/>
      <c r="U78" s="19"/>
      <c r="V78" s="17"/>
      <c r="Y78" s="18"/>
      <c r="Z78" s="17"/>
      <c r="AC78" s="18"/>
    </row>
    <row r="79" ht="15.75" customHeight="1">
      <c r="A79" s="17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35"/>
      <c r="M79" s="19"/>
      <c r="N79" s="19"/>
      <c r="O79" s="19"/>
      <c r="P79" s="19"/>
      <c r="Q79" s="19"/>
      <c r="R79" s="19"/>
      <c r="S79" s="19"/>
      <c r="T79" s="19"/>
      <c r="U79" s="19"/>
      <c r="V79" s="17"/>
      <c r="Y79" s="18"/>
      <c r="Z79" s="17"/>
      <c r="AC79" s="18"/>
    </row>
    <row r="80" ht="15.75" customHeight="1">
      <c r="A80" s="17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8"/>
      <c r="M80" s="19"/>
      <c r="N80" s="19"/>
      <c r="O80" s="19"/>
      <c r="P80" s="19"/>
      <c r="Q80" s="19"/>
      <c r="R80" s="19"/>
      <c r="S80" s="19"/>
      <c r="T80" s="19"/>
      <c r="U80" s="19"/>
      <c r="V80" s="17"/>
      <c r="Y80" s="18"/>
      <c r="Z80" s="17"/>
      <c r="AC80" s="18"/>
    </row>
    <row r="81" ht="15.75" customHeight="1">
      <c r="A81" s="17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35"/>
      <c r="M81" s="19"/>
      <c r="N81" s="19"/>
      <c r="O81" s="19"/>
      <c r="P81" s="19"/>
      <c r="Q81" s="19"/>
      <c r="R81" s="19"/>
      <c r="S81" s="19"/>
      <c r="T81" s="19"/>
      <c r="U81" s="19"/>
      <c r="V81" s="17"/>
      <c r="Y81" s="18"/>
      <c r="Z81" s="17"/>
      <c r="AC81" s="18"/>
    </row>
    <row r="82" ht="15.75" customHeight="1">
      <c r="A82" s="6"/>
      <c r="B82" s="7"/>
      <c r="C82" s="19"/>
      <c r="D82" s="19"/>
      <c r="E82" s="19"/>
      <c r="F82" s="19"/>
      <c r="G82" s="19"/>
      <c r="H82" s="8"/>
      <c r="I82" s="19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6"/>
      <c r="W82" s="9"/>
      <c r="X82" s="9"/>
      <c r="Y82" s="7"/>
      <c r="Z82" s="6"/>
      <c r="AA82" s="9"/>
      <c r="AB82" s="9"/>
      <c r="AC82" s="7"/>
    </row>
    <row r="83" ht="15.75" customHeight="1">
      <c r="A83" s="20" t="s">
        <v>115</v>
      </c>
      <c r="B83" s="2"/>
      <c r="C83" s="19"/>
      <c r="D83" s="19"/>
      <c r="E83" s="19"/>
      <c r="F83" s="19"/>
      <c r="G83" s="19"/>
      <c r="H83" s="21" t="s">
        <v>62</v>
      </c>
      <c r="I83" s="19"/>
      <c r="J83" s="23" t="s">
        <v>27</v>
      </c>
      <c r="K83" s="31" t="s">
        <v>116</v>
      </c>
      <c r="L83" s="35"/>
      <c r="M83" s="26" t="s">
        <v>117</v>
      </c>
      <c r="N83" s="26" t="s">
        <v>118</v>
      </c>
      <c r="O83" s="26" t="s">
        <v>119</v>
      </c>
      <c r="P83" s="34"/>
      <c r="Q83" s="34"/>
      <c r="R83" s="26" t="s">
        <v>120</v>
      </c>
      <c r="S83" s="26" t="s">
        <v>121</v>
      </c>
      <c r="T83" s="26" t="s">
        <v>122</v>
      </c>
      <c r="U83" s="21"/>
      <c r="V83" s="27"/>
      <c r="W83" s="5"/>
      <c r="X83" s="5"/>
      <c r="Y83" s="2"/>
      <c r="Z83" s="20"/>
      <c r="AA83" s="5"/>
      <c r="AB83" s="5"/>
      <c r="AC83" s="2"/>
    </row>
    <row r="84" ht="15.75" customHeight="1">
      <c r="A84" s="17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7"/>
      <c r="Y84" s="18"/>
      <c r="Z84" s="17"/>
      <c r="AC84" s="18"/>
    </row>
    <row r="85" ht="15.75" customHeight="1">
      <c r="A85" s="17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7"/>
      <c r="Y85" s="18"/>
      <c r="Z85" s="17"/>
      <c r="AC85" s="18"/>
    </row>
    <row r="86" ht="15.75" customHeight="1">
      <c r="A86" s="17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7"/>
      <c r="Y86" s="18"/>
      <c r="Z86" s="17"/>
      <c r="AC86" s="18"/>
    </row>
    <row r="87" ht="15.75" customHeight="1">
      <c r="A87" s="17"/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7"/>
      <c r="Y87" s="18"/>
      <c r="Z87" s="17"/>
      <c r="AC87" s="18"/>
    </row>
    <row r="88" ht="15.75" customHeight="1">
      <c r="A88" s="17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7"/>
      <c r="Y88" s="18"/>
      <c r="Z88" s="17"/>
      <c r="AC88" s="18"/>
    </row>
    <row r="89" ht="15.75" customHeight="1">
      <c r="A89" s="17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7"/>
      <c r="Y89" s="18"/>
      <c r="Z89" s="17"/>
      <c r="AC89" s="18"/>
    </row>
    <row r="90" ht="15.75" customHeight="1">
      <c r="A90" s="6"/>
      <c r="B90" s="7"/>
      <c r="C90" s="19"/>
      <c r="D90" s="19"/>
      <c r="E90" s="19"/>
      <c r="F90" s="19"/>
      <c r="G90" s="19"/>
      <c r="H90" s="8"/>
      <c r="I90" s="19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6"/>
      <c r="W90" s="9"/>
      <c r="X90" s="9"/>
      <c r="Y90" s="7"/>
      <c r="Z90" s="6"/>
      <c r="AA90" s="9"/>
      <c r="AB90" s="9"/>
      <c r="AC90" s="7"/>
    </row>
    <row r="91" ht="15.75" customHeight="1">
      <c r="A91" s="20" t="s">
        <v>123</v>
      </c>
      <c r="B91" s="2"/>
      <c r="C91" s="19"/>
      <c r="D91" s="19"/>
      <c r="E91" s="19"/>
      <c r="F91" s="19"/>
      <c r="G91" s="19"/>
      <c r="H91" s="21" t="s">
        <v>62</v>
      </c>
      <c r="I91" s="19"/>
      <c r="J91" s="23" t="s">
        <v>27</v>
      </c>
      <c r="K91" s="31" t="s">
        <v>116</v>
      </c>
      <c r="L91" s="35"/>
      <c r="M91" s="26" t="s">
        <v>124</v>
      </c>
      <c r="N91" s="26" t="s">
        <v>125</v>
      </c>
      <c r="O91" s="26" t="s">
        <v>126</v>
      </c>
      <c r="P91" s="34"/>
      <c r="Q91" s="34"/>
      <c r="R91" s="26" t="s">
        <v>127</v>
      </c>
      <c r="S91" s="26" t="s">
        <v>128</v>
      </c>
      <c r="T91" s="26" t="s">
        <v>129</v>
      </c>
      <c r="U91" s="21"/>
      <c r="V91" s="27"/>
      <c r="W91" s="5"/>
      <c r="X91" s="5"/>
      <c r="Y91" s="2"/>
      <c r="Z91" s="20"/>
      <c r="AA91" s="5"/>
      <c r="AB91" s="5"/>
      <c r="AC91" s="2"/>
    </row>
    <row r="92" ht="15.75" customHeight="1">
      <c r="A92" s="17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7"/>
      <c r="Y92" s="18"/>
      <c r="Z92" s="17"/>
      <c r="AC92" s="18"/>
    </row>
    <row r="93" ht="15.75" customHeight="1">
      <c r="A93" s="17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7"/>
      <c r="Y93" s="18"/>
      <c r="Z93" s="17"/>
      <c r="AC93" s="18"/>
    </row>
    <row r="94" ht="15.75" customHeight="1">
      <c r="A94" s="17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7"/>
      <c r="Y94" s="18"/>
      <c r="Z94" s="17"/>
      <c r="AC94" s="18"/>
    </row>
    <row r="95" ht="15.75" customHeight="1">
      <c r="A95" s="17"/>
      <c r="B95" s="1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7"/>
      <c r="Y95" s="18"/>
      <c r="Z95" s="17"/>
      <c r="AC95" s="18"/>
    </row>
    <row r="96" ht="15.75" customHeight="1">
      <c r="A96" s="17"/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7"/>
      <c r="Y96" s="18"/>
      <c r="Z96" s="17"/>
      <c r="AC96" s="18"/>
    </row>
    <row r="97" ht="15.75" customHeight="1">
      <c r="A97" s="17"/>
      <c r="B97" s="1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7"/>
      <c r="Y97" s="18"/>
      <c r="Z97" s="17"/>
      <c r="AC97" s="18"/>
    </row>
    <row r="98" ht="15.75" customHeight="1">
      <c r="A98" s="6"/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6"/>
      <c r="W98" s="9"/>
      <c r="X98" s="9"/>
      <c r="Y98" s="7"/>
      <c r="Z98" s="6"/>
      <c r="AA98" s="9"/>
      <c r="AB98" s="9"/>
      <c r="AC98" s="7"/>
    </row>
    <row r="99" ht="15.75" customHeight="1">
      <c r="A99" s="36" t="s">
        <v>130</v>
      </c>
      <c r="B99" s="2"/>
      <c r="C99" s="37" t="s">
        <v>31</v>
      </c>
      <c r="D99" s="37" t="s">
        <v>131</v>
      </c>
      <c r="E99" s="37" t="s">
        <v>24</v>
      </c>
      <c r="F99" s="37" t="s">
        <v>25</v>
      </c>
      <c r="G99" s="37">
        <v>15.0</v>
      </c>
      <c r="H99" s="37" t="s">
        <v>26</v>
      </c>
      <c r="I99" s="38" t="s">
        <v>26</v>
      </c>
      <c r="J99" s="39" t="s">
        <v>27</v>
      </c>
      <c r="K99" s="37" t="s">
        <v>28</v>
      </c>
      <c r="L99" s="40" t="s">
        <v>132</v>
      </c>
      <c r="M99" s="41" t="s">
        <v>133</v>
      </c>
      <c r="N99" s="41" t="s">
        <v>134</v>
      </c>
      <c r="O99" s="41" t="s">
        <v>135</v>
      </c>
      <c r="P99" s="41" t="s">
        <v>136</v>
      </c>
      <c r="Q99" s="41" t="s">
        <v>137</v>
      </c>
      <c r="R99" s="41" t="s">
        <v>138</v>
      </c>
      <c r="S99" s="41" t="s">
        <v>139</v>
      </c>
      <c r="T99" s="41" t="s">
        <v>140</v>
      </c>
      <c r="U99" s="37"/>
      <c r="V99" s="42"/>
      <c r="W99" s="5"/>
      <c r="X99" s="5"/>
      <c r="Y99" s="2"/>
      <c r="Z99" s="36"/>
      <c r="AA99" s="5"/>
      <c r="AB99" s="5"/>
      <c r="AC99" s="2"/>
    </row>
    <row r="100" ht="15.75" customHeight="1">
      <c r="A100" s="17"/>
      <c r="B100" s="1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7"/>
      <c r="Y100" s="18"/>
      <c r="Z100" s="17"/>
      <c r="AC100" s="18"/>
    </row>
    <row r="101" ht="15.75" customHeight="1">
      <c r="A101" s="17"/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7"/>
      <c r="Y101" s="18"/>
      <c r="Z101" s="17"/>
      <c r="AC101" s="18"/>
    </row>
    <row r="102" ht="15.75" customHeight="1">
      <c r="A102" s="17"/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7"/>
      <c r="Y102" s="18"/>
      <c r="Z102" s="17"/>
      <c r="AC102" s="18"/>
    </row>
    <row r="103" ht="15.75" customHeight="1">
      <c r="A103" s="17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7"/>
      <c r="Y103" s="18"/>
      <c r="Z103" s="17"/>
      <c r="AC103" s="18"/>
    </row>
    <row r="104" ht="15.75" customHeight="1">
      <c r="A104" s="17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7"/>
      <c r="Y104" s="18"/>
      <c r="Z104" s="17"/>
      <c r="AC104" s="18"/>
    </row>
    <row r="105" ht="15.75" customHeight="1">
      <c r="A105" s="17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7"/>
      <c r="Y105" s="18"/>
      <c r="Z105" s="17"/>
      <c r="AC105" s="18"/>
    </row>
    <row r="106" ht="15.75" customHeight="1">
      <c r="A106" s="6"/>
      <c r="B106" s="7"/>
      <c r="C106" s="19"/>
      <c r="D106" s="19"/>
      <c r="E106" s="19"/>
      <c r="F106" s="19"/>
      <c r="G106" s="19"/>
      <c r="H106" s="8"/>
      <c r="I106" s="19"/>
      <c r="J106" s="1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6"/>
      <c r="W106" s="9"/>
      <c r="X106" s="9"/>
      <c r="Y106" s="7"/>
      <c r="Z106" s="6"/>
      <c r="AA106" s="9"/>
      <c r="AB106" s="9"/>
      <c r="AC106" s="7"/>
    </row>
    <row r="107" ht="15.75" customHeight="1">
      <c r="A107" s="36" t="s">
        <v>141</v>
      </c>
      <c r="B107" s="2"/>
      <c r="C107" s="19"/>
      <c r="D107" s="19"/>
      <c r="E107" s="19"/>
      <c r="F107" s="19"/>
      <c r="G107" s="19"/>
      <c r="H107" s="37" t="s">
        <v>62</v>
      </c>
      <c r="I107" s="19"/>
      <c r="J107" s="19"/>
      <c r="K107" s="37" t="s">
        <v>28</v>
      </c>
      <c r="L107" s="40" t="s">
        <v>142</v>
      </c>
      <c r="M107" s="43" t="s">
        <v>143</v>
      </c>
      <c r="N107" s="43" t="s">
        <v>144</v>
      </c>
      <c r="O107" s="43" t="s">
        <v>145</v>
      </c>
      <c r="P107" s="43" t="s">
        <v>146</v>
      </c>
      <c r="Q107" s="41" t="s">
        <v>147</v>
      </c>
      <c r="R107" s="41" t="s">
        <v>148</v>
      </c>
      <c r="S107" s="43" t="s">
        <v>149</v>
      </c>
      <c r="T107" s="43" t="s">
        <v>150</v>
      </c>
      <c r="U107" s="37"/>
      <c r="V107" s="42"/>
      <c r="W107" s="5"/>
      <c r="X107" s="5"/>
      <c r="Y107" s="2"/>
      <c r="Z107" s="36"/>
      <c r="AA107" s="5"/>
      <c r="AB107" s="5"/>
      <c r="AC107" s="2"/>
    </row>
    <row r="108" ht="15.75" customHeight="1">
      <c r="A108" s="17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7"/>
      <c r="Y108" s="18"/>
      <c r="Z108" s="17"/>
      <c r="AC108" s="18"/>
    </row>
    <row r="109" ht="15.75" customHeight="1">
      <c r="A109" s="17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7"/>
      <c r="Y109" s="18"/>
      <c r="Z109" s="17"/>
      <c r="AC109" s="18"/>
    </row>
    <row r="110" ht="15.75" customHeight="1">
      <c r="A110" s="17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7"/>
      <c r="Y110" s="18"/>
      <c r="Z110" s="17"/>
      <c r="AC110" s="18"/>
    </row>
    <row r="111" ht="15.75" customHeight="1">
      <c r="A111" s="17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7"/>
      <c r="Y111" s="18"/>
      <c r="Z111" s="17"/>
      <c r="AC111" s="18"/>
    </row>
    <row r="112" ht="15.75" customHeight="1">
      <c r="A112" s="17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7"/>
      <c r="Y112" s="18"/>
      <c r="Z112" s="17"/>
      <c r="AC112" s="18"/>
    </row>
    <row r="113" ht="15.75" customHeight="1">
      <c r="A113" s="17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7"/>
      <c r="Y113" s="18"/>
      <c r="Z113" s="17"/>
      <c r="AC113" s="18"/>
    </row>
    <row r="114" ht="15.75" customHeight="1">
      <c r="A114" s="6"/>
      <c r="B114" s="7"/>
      <c r="C114" s="19"/>
      <c r="D114" s="19"/>
      <c r="E114" s="19"/>
      <c r="F114" s="19"/>
      <c r="G114" s="19"/>
      <c r="H114" s="8"/>
      <c r="I114" s="19"/>
      <c r="J114" s="1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6"/>
      <c r="W114" s="9"/>
      <c r="X114" s="9"/>
      <c r="Y114" s="7"/>
      <c r="Z114" s="6"/>
      <c r="AA114" s="9"/>
      <c r="AB114" s="9"/>
      <c r="AC114" s="7"/>
    </row>
    <row r="115" ht="15.75" customHeight="1">
      <c r="A115" s="36" t="s">
        <v>151</v>
      </c>
      <c r="B115" s="2"/>
      <c r="C115" s="19"/>
      <c r="D115" s="19"/>
      <c r="E115" s="19"/>
      <c r="F115" s="19"/>
      <c r="G115" s="19"/>
      <c r="H115" s="37" t="s">
        <v>62</v>
      </c>
      <c r="I115" s="19"/>
      <c r="J115" s="19"/>
      <c r="K115" s="37" t="s">
        <v>28</v>
      </c>
      <c r="L115" s="40" t="s">
        <v>152</v>
      </c>
      <c r="M115" s="43" t="s">
        <v>153</v>
      </c>
      <c r="N115" s="43" t="s">
        <v>154</v>
      </c>
      <c r="O115" s="43" t="s">
        <v>155</v>
      </c>
      <c r="P115" s="43" t="s">
        <v>156</v>
      </c>
      <c r="Q115" s="43" t="s">
        <v>157</v>
      </c>
      <c r="R115" s="43" t="s">
        <v>158</v>
      </c>
      <c r="S115" s="43" t="s">
        <v>159</v>
      </c>
      <c r="T115" s="43" t="s">
        <v>160</v>
      </c>
      <c r="U115" s="37"/>
      <c r="V115" s="42"/>
      <c r="W115" s="5"/>
      <c r="X115" s="5"/>
      <c r="Y115" s="2"/>
      <c r="Z115" s="36"/>
      <c r="AA115" s="5"/>
      <c r="AB115" s="5"/>
      <c r="AC115" s="2"/>
    </row>
    <row r="116" ht="15.75" customHeight="1">
      <c r="A116" s="17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7"/>
      <c r="Y116" s="18"/>
      <c r="Z116" s="17"/>
      <c r="AC116" s="18"/>
    </row>
    <row r="117" ht="15.75" customHeight="1">
      <c r="A117" s="17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7"/>
      <c r="Y117" s="18"/>
      <c r="Z117" s="17"/>
      <c r="AC117" s="18"/>
    </row>
    <row r="118" ht="15.75" customHeight="1">
      <c r="A118" s="17"/>
      <c r="B118" s="18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7"/>
      <c r="Y118" s="18"/>
      <c r="Z118" s="17"/>
      <c r="AC118" s="18"/>
    </row>
    <row r="119" ht="15.75" customHeight="1">
      <c r="A119" s="17"/>
      <c r="B119" s="18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7"/>
      <c r="Y119" s="18"/>
      <c r="Z119" s="17"/>
      <c r="AC119" s="18"/>
    </row>
    <row r="120" ht="15.75" customHeight="1">
      <c r="A120" s="17"/>
      <c r="B120" s="18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7"/>
      <c r="Y120" s="18"/>
      <c r="Z120" s="17"/>
      <c r="AC120" s="18"/>
    </row>
    <row r="121" ht="15.75" customHeight="1">
      <c r="A121" s="17"/>
      <c r="B121" s="18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7"/>
      <c r="Y121" s="18"/>
      <c r="Z121" s="17"/>
      <c r="AC121" s="18"/>
    </row>
    <row r="122" ht="15.75" customHeight="1">
      <c r="A122" s="6"/>
      <c r="B122" s="7"/>
      <c r="C122" s="19"/>
      <c r="D122" s="19"/>
      <c r="E122" s="19"/>
      <c r="F122" s="19"/>
      <c r="G122" s="19"/>
      <c r="H122" s="8"/>
      <c r="I122" s="19"/>
      <c r="J122" s="1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6"/>
      <c r="W122" s="9"/>
      <c r="X122" s="9"/>
      <c r="Y122" s="7"/>
      <c r="Z122" s="6"/>
      <c r="AA122" s="9"/>
      <c r="AB122" s="9"/>
      <c r="AC122" s="7"/>
    </row>
    <row r="123" ht="15.75" customHeight="1">
      <c r="A123" s="36" t="s">
        <v>161</v>
      </c>
      <c r="B123" s="2"/>
      <c r="C123" s="19"/>
      <c r="D123" s="19"/>
      <c r="E123" s="19"/>
      <c r="F123" s="19"/>
      <c r="G123" s="19"/>
      <c r="H123" s="37" t="s">
        <v>62</v>
      </c>
      <c r="I123" s="19"/>
      <c r="J123" s="19"/>
      <c r="K123" s="37" t="s">
        <v>28</v>
      </c>
      <c r="L123" s="40" t="s">
        <v>162</v>
      </c>
      <c r="M123" s="43" t="s">
        <v>163</v>
      </c>
      <c r="N123" s="43" t="s">
        <v>164</v>
      </c>
      <c r="O123" s="43" t="s">
        <v>165</v>
      </c>
      <c r="P123" s="43" t="s">
        <v>166</v>
      </c>
      <c r="Q123" s="43" t="s">
        <v>167</v>
      </c>
      <c r="R123" s="43" t="s">
        <v>168</v>
      </c>
      <c r="S123" s="43" t="s">
        <v>169</v>
      </c>
      <c r="T123" s="43" t="s">
        <v>170</v>
      </c>
      <c r="U123" s="37"/>
      <c r="V123" s="42"/>
      <c r="W123" s="5"/>
      <c r="X123" s="5"/>
      <c r="Y123" s="2"/>
      <c r="Z123" s="36"/>
      <c r="AA123" s="5"/>
      <c r="AB123" s="5"/>
      <c r="AC123" s="2"/>
    </row>
    <row r="124" ht="15.75" customHeight="1">
      <c r="A124" s="17"/>
      <c r="B124" s="18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7"/>
      <c r="Y124" s="18"/>
      <c r="Z124" s="17"/>
      <c r="AC124" s="18"/>
    </row>
    <row r="125" ht="15.75" customHeight="1">
      <c r="A125" s="17"/>
      <c r="B125" s="18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7"/>
      <c r="Y125" s="18"/>
      <c r="Z125" s="17"/>
      <c r="AC125" s="18"/>
    </row>
    <row r="126" ht="15.75" customHeight="1">
      <c r="A126" s="17"/>
      <c r="B126" s="18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7"/>
      <c r="Y126" s="18"/>
      <c r="Z126" s="17"/>
      <c r="AC126" s="18"/>
    </row>
    <row r="127" ht="15.75" customHeight="1">
      <c r="A127" s="17"/>
      <c r="B127" s="18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7"/>
      <c r="Y127" s="18"/>
      <c r="Z127" s="17"/>
      <c r="AC127" s="18"/>
    </row>
    <row r="128" ht="15.75" customHeight="1">
      <c r="A128" s="17"/>
      <c r="B128" s="18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7"/>
      <c r="Y128" s="18"/>
      <c r="Z128" s="17"/>
      <c r="AC128" s="18"/>
    </row>
    <row r="129" ht="15.75" customHeight="1">
      <c r="A129" s="17"/>
      <c r="B129" s="18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7"/>
      <c r="Y129" s="18"/>
      <c r="Z129" s="17"/>
      <c r="AC129" s="18"/>
    </row>
    <row r="130" ht="15.75" customHeight="1">
      <c r="A130" s="6"/>
      <c r="B130" s="7"/>
      <c r="C130" s="19"/>
      <c r="D130" s="19"/>
      <c r="E130" s="19"/>
      <c r="F130" s="19"/>
      <c r="G130" s="19"/>
      <c r="H130" s="8"/>
      <c r="I130" s="19"/>
      <c r="J130" s="1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6"/>
      <c r="W130" s="9"/>
      <c r="X130" s="9"/>
      <c r="Y130" s="7"/>
      <c r="Z130" s="6"/>
      <c r="AA130" s="9"/>
      <c r="AB130" s="9"/>
      <c r="AC130" s="7"/>
    </row>
    <row r="131" ht="15.75" customHeight="1">
      <c r="A131" s="36" t="s">
        <v>171</v>
      </c>
      <c r="B131" s="2"/>
      <c r="C131" s="19"/>
      <c r="D131" s="19"/>
      <c r="E131" s="19"/>
      <c r="F131" s="19"/>
      <c r="G131" s="19"/>
      <c r="H131" s="37" t="s">
        <v>26</v>
      </c>
      <c r="I131" s="19"/>
      <c r="J131" s="19"/>
      <c r="K131" s="37" t="s">
        <v>28</v>
      </c>
      <c r="L131" s="40" t="s">
        <v>172</v>
      </c>
      <c r="M131" s="43" t="s">
        <v>173</v>
      </c>
      <c r="N131" s="43" t="s">
        <v>174</v>
      </c>
      <c r="O131" s="43" t="s">
        <v>175</v>
      </c>
      <c r="P131" s="43" t="s">
        <v>176</v>
      </c>
      <c r="Q131" s="43" t="s">
        <v>177</v>
      </c>
      <c r="R131" s="43" t="s">
        <v>178</v>
      </c>
      <c r="S131" s="43" t="s">
        <v>179</v>
      </c>
      <c r="T131" s="43" t="s">
        <v>180</v>
      </c>
      <c r="U131" s="37"/>
      <c r="V131" s="42"/>
      <c r="W131" s="5"/>
      <c r="X131" s="5"/>
      <c r="Y131" s="2"/>
      <c r="Z131" s="36"/>
      <c r="AA131" s="5"/>
      <c r="AB131" s="5"/>
      <c r="AC131" s="2"/>
    </row>
    <row r="132" ht="15.75" customHeight="1">
      <c r="A132" s="17"/>
      <c r="B132" s="18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7"/>
      <c r="Y132" s="18"/>
      <c r="Z132" s="17"/>
      <c r="AC132" s="18"/>
    </row>
    <row r="133" ht="15.75" customHeight="1">
      <c r="A133" s="17"/>
      <c r="B133" s="18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7"/>
      <c r="Y133" s="18"/>
      <c r="Z133" s="17"/>
      <c r="AC133" s="18"/>
    </row>
    <row r="134" ht="15.75" customHeight="1">
      <c r="A134" s="17"/>
      <c r="B134" s="18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7"/>
      <c r="Y134" s="18"/>
      <c r="Z134" s="17"/>
      <c r="AC134" s="18"/>
    </row>
    <row r="135" ht="15.75" customHeight="1">
      <c r="A135" s="17"/>
      <c r="B135" s="18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7"/>
      <c r="Y135" s="18"/>
      <c r="Z135" s="17"/>
      <c r="AC135" s="18"/>
    </row>
    <row r="136" ht="15.75" customHeight="1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7"/>
      <c r="Y136" s="18"/>
      <c r="Z136" s="17"/>
      <c r="AC136" s="18"/>
    </row>
    <row r="137" ht="15.75" customHeight="1">
      <c r="A137" s="17"/>
      <c r="B137" s="18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7"/>
      <c r="Y137" s="18"/>
      <c r="Z137" s="17"/>
      <c r="AC137" s="18"/>
    </row>
    <row r="138" ht="15.75" customHeight="1">
      <c r="A138" s="6"/>
      <c r="B138" s="7"/>
      <c r="C138" s="19"/>
      <c r="D138" s="19"/>
      <c r="E138" s="19"/>
      <c r="F138" s="19"/>
      <c r="G138" s="19"/>
      <c r="H138" s="8"/>
      <c r="I138" s="19"/>
      <c r="J138" s="1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6"/>
      <c r="W138" s="9"/>
      <c r="X138" s="9"/>
      <c r="Y138" s="7"/>
      <c r="Z138" s="6"/>
      <c r="AA138" s="9"/>
      <c r="AB138" s="9"/>
      <c r="AC138" s="7"/>
    </row>
    <row r="139" ht="15.75" customHeight="1">
      <c r="A139" s="36" t="s">
        <v>181</v>
      </c>
      <c r="B139" s="2"/>
      <c r="C139" s="19"/>
      <c r="D139" s="19"/>
      <c r="E139" s="19"/>
      <c r="F139" s="19"/>
      <c r="G139" s="19"/>
      <c r="H139" s="37" t="s">
        <v>62</v>
      </c>
      <c r="I139" s="19"/>
      <c r="J139" s="19"/>
      <c r="K139" s="37" t="s">
        <v>28</v>
      </c>
      <c r="L139" s="40" t="s">
        <v>182</v>
      </c>
      <c r="M139" s="43" t="s">
        <v>183</v>
      </c>
      <c r="N139" s="43" t="s">
        <v>184</v>
      </c>
      <c r="O139" s="43" t="s">
        <v>185</v>
      </c>
      <c r="P139" s="43" t="s">
        <v>186</v>
      </c>
      <c r="Q139" s="43" t="s">
        <v>187</v>
      </c>
      <c r="R139" s="43" t="s">
        <v>188</v>
      </c>
      <c r="S139" s="43" t="s">
        <v>189</v>
      </c>
      <c r="T139" s="43" t="s">
        <v>190</v>
      </c>
      <c r="U139" s="37"/>
      <c r="V139" s="42"/>
      <c r="W139" s="5"/>
      <c r="X139" s="5"/>
      <c r="Y139" s="2"/>
      <c r="Z139" s="36"/>
      <c r="AA139" s="5"/>
      <c r="AB139" s="5"/>
      <c r="AC139" s="2"/>
    </row>
    <row r="140" ht="15.75" customHeight="1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7"/>
      <c r="Y140" s="18"/>
      <c r="Z140" s="17"/>
      <c r="AC140" s="18"/>
    </row>
    <row r="141" ht="15.75" customHeight="1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7"/>
      <c r="Y141" s="18"/>
      <c r="Z141" s="17"/>
      <c r="AC141" s="18"/>
    </row>
    <row r="142" ht="15.75" customHeight="1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7"/>
      <c r="Y142" s="18"/>
      <c r="Z142" s="17"/>
      <c r="AC142" s="18"/>
    </row>
    <row r="143" ht="15.75" customHeight="1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7"/>
      <c r="Y143" s="18"/>
      <c r="Z143" s="17"/>
      <c r="AC143" s="18"/>
    </row>
    <row r="144" ht="15.75" customHeight="1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7"/>
      <c r="Y144" s="18"/>
      <c r="Z144" s="17"/>
      <c r="AC144" s="18"/>
    </row>
    <row r="145" ht="15.75" customHeight="1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7"/>
      <c r="Y145" s="18"/>
      <c r="Z145" s="17"/>
      <c r="AC145" s="18"/>
    </row>
    <row r="146" ht="15.75" customHeight="1">
      <c r="A146" s="6"/>
      <c r="B146" s="7"/>
      <c r="C146" s="19"/>
      <c r="D146" s="19"/>
      <c r="E146" s="19"/>
      <c r="F146" s="19"/>
      <c r="G146" s="19"/>
      <c r="H146" s="8"/>
      <c r="I146" s="19"/>
      <c r="J146" s="1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6"/>
      <c r="W146" s="9"/>
      <c r="X146" s="9"/>
      <c r="Y146" s="7"/>
      <c r="Z146" s="6"/>
      <c r="AA146" s="9"/>
      <c r="AB146" s="9"/>
      <c r="AC146" s="7"/>
    </row>
    <row r="147" ht="15.75" customHeight="1">
      <c r="A147" s="44" t="s">
        <v>191</v>
      </c>
      <c r="B147" s="2"/>
      <c r="C147" s="19"/>
      <c r="D147" s="19"/>
      <c r="E147" s="19"/>
      <c r="F147" s="19"/>
      <c r="G147" s="19"/>
      <c r="H147" s="37" t="s">
        <v>62</v>
      </c>
      <c r="I147" s="19"/>
      <c r="J147" s="19"/>
      <c r="K147" s="37" t="s">
        <v>28</v>
      </c>
      <c r="L147" s="40" t="s">
        <v>192</v>
      </c>
      <c r="M147" s="43" t="s">
        <v>193</v>
      </c>
      <c r="N147" s="43" t="s">
        <v>194</v>
      </c>
      <c r="O147" s="43" t="s">
        <v>195</v>
      </c>
      <c r="P147" s="43" t="s">
        <v>196</v>
      </c>
      <c r="Q147" s="43" t="s">
        <v>197</v>
      </c>
      <c r="R147" s="43" t="s">
        <v>198</v>
      </c>
      <c r="S147" s="43" t="s">
        <v>199</v>
      </c>
      <c r="T147" s="43" t="s">
        <v>200</v>
      </c>
    </row>
    <row r="148" ht="15.75" customHeight="1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ht="15.75" customHeight="1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ht="15.75" customHeight="1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ht="15.75" customHeight="1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ht="15.75" customHeight="1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ht="15.75" customHeight="1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ht="15.75" customHeight="1">
      <c r="A154" s="6"/>
      <c r="B154" s="7"/>
      <c r="C154" s="19"/>
      <c r="D154" s="19"/>
      <c r="E154" s="19"/>
      <c r="F154" s="19"/>
      <c r="G154" s="19"/>
      <c r="H154" s="8"/>
      <c r="I154" s="19"/>
      <c r="J154" s="19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ht="15.75" customHeight="1">
      <c r="A155" s="45" t="s">
        <v>201</v>
      </c>
      <c r="B155" s="2"/>
      <c r="C155" s="19"/>
      <c r="D155" s="19"/>
      <c r="E155" s="19"/>
      <c r="F155" s="19"/>
      <c r="G155" s="19"/>
      <c r="H155" s="37" t="s">
        <v>62</v>
      </c>
      <c r="I155" s="19"/>
      <c r="J155" s="19"/>
      <c r="K155" s="46" t="s">
        <v>202</v>
      </c>
      <c r="L155" s="40" t="s">
        <v>203</v>
      </c>
      <c r="M155" s="43" t="s">
        <v>204</v>
      </c>
      <c r="N155" s="43" t="s">
        <v>205</v>
      </c>
      <c r="O155" s="43" t="s">
        <v>206</v>
      </c>
      <c r="P155" s="47" t="s">
        <v>207</v>
      </c>
      <c r="Q155" s="43" t="s">
        <v>208</v>
      </c>
      <c r="R155" s="43" t="s">
        <v>209</v>
      </c>
      <c r="S155" s="43" t="s">
        <v>210</v>
      </c>
      <c r="T155" s="43" t="s">
        <v>211</v>
      </c>
      <c r="U155" s="37"/>
      <c r="V155" s="42"/>
      <c r="W155" s="5"/>
      <c r="X155" s="5"/>
      <c r="Y155" s="2"/>
      <c r="Z155" s="36"/>
      <c r="AA155" s="5"/>
      <c r="AB155" s="5"/>
      <c r="AC155" s="2"/>
    </row>
    <row r="156" ht="15.75" customHeight="1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7"/>
      <c r="Y156" s="18"/>
      <c r="Z156" s="17"/>
      <c r="AC156" s="18"/>
    </row>
    <row r="157" ht="15.75" customHeight="1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7"/>
      <c r="Y157" s="18"/>
      <c r="Z157" s="17"/>
      <c r="AC157" s="18"/>
    </row>
    <row r="158" ht="15.75" customHeight="1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7"/>
      <c r="Y158" s="18"/>
      <c r="Z158" s="17"/>
      <c r="AC158" s="18"/>
    </row>
    <row r="159" ht="15.75" customHeight="1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7"/>
      <c r="Y159" s="18"/>
      <c r="Z159" s="17"/>
      <c r="AC159" s="18"/>
    </row>
    <row r="160" ht="15.75" customHeight="1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7"/>
      <c r="Y160" s="18"/>
      <c r="Z160" s="17"/>
      <c r="AC160" s="18"/>
    </row>
    <row r="161" ht="15.75" customHeight="1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7"/>
      <c r="Y161" s="18"/>
      <c r="Z161" s="17"/>
      <c r="AC161" s="18"/>
    </row>
    <row r="162" ht="15.75" customHeight="1">
      <c r="A162" s="6"/>
      <c r="B162" s="7"/>
      <c r="C162" s="19"/>
      <c r="D162" s="19"/>
      <c r="E162" s="19"/>
      <c r="F162" s="19"/>
      <c r="G162" s="19"/>
      <c r="H162" s="8"/>
      <c r="I162" s="19"/>
      <c r="J162" s="19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6"/>
      <c r="W162" s="9"/>
      <c r="X162" s="9"/>
      <c r="Y162" s="7"/>
      <c r="Z162" s="6"/>
      <c r="AA162" s="9"/>
      <c r="AB162" s="9"/>
      <c r="AC162" s="7"/>
    </row>
    <row r="163" ht="15.75" customHeight="1">
      <c r="A163" s="36" t="s">
        <v>212</v>
      </c>
      <c r="B163" s="2"/>
      <c r="C163" s="19"/>
      <c r="D163" s="19"/>
      <c r="E163" s="19"/>
      <c r="F163" s="19"/>
      <c r="G163" s="19"/>
      <c r="H163" s="37" t="s">
        <v>62</v>
      </c>
      <c r="I163" s="19"/>
      <c r="J163" s="19"/>
      <c r="K163" s="37" t="s">
        <v>28</v>
      </c>
      <c r="L163" s="40" t="s">
        <v>213</v>
      </c>
      <c r="M163" s="43" t="s">
        <v>214</v>
      </c>
      <c r="N163" s="43" t="s">
        <v>215</v>
      </c>
      <c r="O163" s="43" t="s">
        <v>216</v>
      </c>
      <c r="P163" s="43" t="s">
        <v>217</v>
      </c>
      <c r="Q163" s="43" t="s">
        <v>218</v>
      </c>
      <c r="R163" s="43" t="s">
        <v>219</v>
      </c>
      <c r="S163" s="43" t="s">
        <v>220</v>
      </c>
      <c r="T163" s="43" t="s">
        <v>221</v>
      </c>
      <c r="U163" s="37"/>
      <c r="V163" s="42"/>
      <c r="W163" s="5"/>
      <c r="X163" s="5"/>
      <c r="Y163" s="2"/>
      <c r="Z163" s="36"/>
      <c r="AA163" s="5"/>
      <c r="AB163" s="5"/>
      <c r="AC163" s="2"/>
    </row>
    <row r="164" ht="15.75" customHeight="1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7"/>
      <c r="Y164" s="18"/>
      <c r="Z164" s="17"/>
      <c r="AC164" s="18"/>
    </row>
    <row r="165" ht="15.75" customHeight="1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7"/>
      <c r="Y165" s="18"/>
      <c r="Z165" s="17"/>
      <c r="AC165" s="18"/>
    </row>
    <row r="166" ht="15.75" customHeight="1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7"/>
      <c r="Y166" s="18"/>
      <c r="Z166" s="17"/>
      <c r="AC166" s="18"/>
    </row>
    <row r="167" ht="15.75" customHeight="1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7"/>
      <c r="Y167" s="18"/>
      <c r="Z167" s="17"/>
      <c r="AC167" s="18"/>
    </row>
    <row r="168" ht="15.75" customHeight="1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7"/>
      <c r="Y168" s="18"/>
      <c r="Z168" s="17"/>
      <c r="AC168" s="18"/>
    </row>
    <row r="169" ht="15.75" customHeight="1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7"/>
      <c r="Y169" s="18"/>
      <c r="Z169" s="17"/>
      <c r="AC169" s="18"/>
    </row>
    <row r="170" ht="15.75" customHeight="1">
      <c r="A170" s="6"/>
      <c r="B170" s="7"/>
      <c r="C170" s="19"/>
      <c r="D170" s="19"/>
      <c r="E170" s="19"/>
      <c r="F170" s="19"/>
      <c r="G170" s="19"/>
      <c r="H170" s="8"/>
      <c r="I170" s="19"/>
      <c r="J170" s="19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6"/>
      <c r="W170" s="9"/>
      <c r="X170" s="9"/>
      <c r="Y170" s="7"/>
      <c r="Z170" s="6"/>
      <c r="AA170" s="9"/>
      <c r="AB170" s="9"/>
      <c r="AC170" s="7"/>
    </row>
    <row r="171" ht="15.75" customHeight="1">
      <c r="A171" s="36" t="s">
        <v>222</v>
      </c>
      <c r="B171" s="2"/>
      <c r="C171" s="19"/>
      <c r="D171" s="19"/>
      <c r="E171" s="19"/>
      <c r="F171" s="19"/>
      <c r="G171" s="19"/>
      <c r="H171" s="37" t="s">
        <v>62</v>
      </c>
      <c r="I171" s="19"/>
      <c r="J171" s="19"/>
      <c r="K171" s="37" t="s">
        <v>28</v>
      </c>
      <c r="L171" s="40" t="s">
        <v>223</v>
      </c>
      <c r="M171" s="43" t="s">
        <v>224</v>
      </c>
      <c r="N171" s="43" t="s">
        <v>225</v>
      </c>
      <c r="O171" s="43" t="s">
        <v>226</v>
      </c>
      <c r="P171" s="43" t="s">
        <v>227</v>
      </c>
      <c r="Q171" s="43" t="s">
        <v>228</v>
      </c>
      <c r="R171" s="43" t="s">
        <v>229</v>
      </c>
      <c r="S171" s="43" t="s">
        <v>230</v>
      </c>
      <c r="T171" s="43" t="s">
        <v>231</v>
      </c>
      <c r="U171" s="37"/>
      <c r="V171" s="42"/>
      <c r="W171" s="5"/>
      <c r="X171" s="5"/>
      <c r="Y171" s="2"/>
      <c r="Z171" s="36"/>
      <c r="AA171" s="5"/>
      <c r="AB171" s="5"/>
      <c r="AC171" s="2"/>
    </row>
    <row r="172" ht="15.75" customHeight="1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7"/>
      <c r="Y172" s="18"/>
      <c r="Z172" s="17"/>
      <c r="AC172" s="18"/>
    </row>
    <row r="173" ht="15.75" customHeight="1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7"/>
      <c r="Y173" s="18"/>
      <c r="Z173" s="17"/>
      <c r="AC173" s="18"/>
    </row>
    <row r="174" ht="15.75" customHeight="1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7"/>
      <c r="Y174" s="18"/>
      <c r="Z174" s="17"/>
      <c r="AC174" s="18"/>
    </row>
    <row r="175" ht="15.75" customHeight="1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7"/>
      <c r="Y175" s="18"/>
      <c r="Z175" s="17"/>
      <c r="AC175" s="18"/>
    </row>
    <row r="176" ht="15.75" customHeight="1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7"/>
      <c r="Y176" s="18"/>
      <c r="Z176" s="17"/>
      <c r="AC176" s="18"/>
    </row>
    <row r="177" ht="15.75" customHeight="1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7"/>
      <c r="Y177" s="18"/>
      <c r="Z177" s="17"/>
      <c r="AC177" s="18"/>
    </row>
    <row r="178" ht="15.75" customHeight="1">
      <c r="A178" s="6"/>
      <c r="B178" s="7"/>
      <c r="C178" s="19"/>
      <c r="D178" s="19"/>
      <c r="E178" s="19"/>
      <c r="F178" s="19"/>
      <c r="G178" s="19"/>
      <c r="H178" s="8"/>
      <c r="I178" s="19"/>
      <c r="J178" s="19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6"/>
      <c r="W178" s="9"/>
      <c r="X178" s="9"/>
      <c r="Y178" s="7"/>
      <c r="Z178" s="6"/>
      <c r="AA178" s="9"/>
      <c r="AB178" s="9"/>
      <c r="AC178" s="7"/>
    </row>
    <row r="179" ht="15.75" customHeight="1">
      <c r="A179" s="48" t="s">
        <v>232</v>
      </c>
      <c r="B179" s="2"/>
      <c r="C179" s="19"/>
      <c r="D179" s="19"/>
      <c r="E179" s="49" t="s">
        <v>233</v>
      </c>
      <c r="F179" s="19"/>
      <c r="G179" s="19"/>
      <c r="H179" s="37" t="s">
        <v>62</v>
      </c>
      <c r="I179" s="19"/>
      <c r="J179" s="19"/>
      <c r="K179" s="37" t="s">
        <v>28</v>
      </c>
      <c r="L179" s="40" t="s">
        <v>234</v>
      </c>
      <c r="M179" s="43" t="s">
        <v>235</v>
      </c>
      <c r="N179" s="43" t="s">
        <v>236</v>
      </c>
      <c r="O179" s="43" t="s">
        <v>237</v>
      </c>
      <c r="P179" s="43" t="s">
        <v>238</v>
      </c>
      <c r="Q179" s="43" t="s">
        <v>239</v>
      </c>
      <c r="R179" s="43" t="s">
        <v>240</v>
      </c>
      <c r="S179" s="43" t="s">
        <v>241</v>
      </c>
      <c r="T179" s="43" t="s">
        <v>242</v>
      </c>
      <c r="U179" s="37"/>
      <c r="V179" s="42"/>
      <c r="W179" s="5"/>
      <c r="X179" s="5"/>
      <c r="Y179" s="2"/>
      <c r="Z179" s="36"/>
      <c r="AA179" s="5"/>
      <c r="AB179" s="5"/>
      <c r="AC179" s="2"/>
    </row>
    <row r="180" ht="15.75" customHeight="1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7"/>
      <c r="Y180" s="18"/>
      <c r="Z180" s="17"/>
      <c r="AC180" s="18"/>
    </row>
    <row r="181" ht="15.75" customHeight="1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7"/>
      <c r="Y181" s="18"/>
      <c r="Z181" s="17"/>
      <c r="AC181" s="18"/>
    </row>
    <row r="182" ht="15.75" customHeight="1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7"/>
      <c r="Y182" s="18"/>
      <c r="Z182" s="17"/>
      <c r="AC182" s="18"/>
    </row>
    <row r="183" ht="15.75" customHeight="1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7"/>
      <c r="Y183" s="18"/>
      <c r="Z183" s="17"/>
      <c r="AC183" s="18"/>
    </row>
    <row r="184" ht="15.75" customHeight="1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7"/>
      <c r="Y184" s="18"/>
      <c r="Z184" s="17"/>
      <c r="AC184" s="18"/>
    </row>
    <row r="185" ht="15.75" customHeight="1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7"/>
      <c r="Y185" s="18"/>
      <c r="Z185" s="17"/>
      <c r="AC185" s="18"/>
    </row>
    <row r="186" ht="15.75" customHeight="1">
      <c r="A186" s="6"/>
      <c r="B186" s="7"/>
      <c r="C186" s="19"/>
      <c r="D186" s="19"/>
      <c r="E186" s="8"/>
      <c r="F186" s="19"/>
      <c r="G186" s="19"/>
      <c r="H186" s="8"/>
      <c r="I186" s="19"/>
      <c r="J186" s="19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9"/>
      <c r="X186" s="9"/>
      <c r="Y186" s="7"/>
      <c r="Z186" s="6"/>
      <c r="AA186" s="9"/>
      <c r="AB186" s="9"/>
      <c r="AC186" s="7"/>
    </row>
    <row r="187" ht="15.75" customHeight="1">
      <c r="A187" s="48" t="s">
        <v>243</v>
      </c>
      <c r="B187" s="2"/>
      <c r="C187" s="19"/>
      <c r="D187" s="19"/>
      <c r="E187" s="50" t="s">
        <v>233</v>
      </c>
      <c r="F187" s="19"/>
      <c r="G187" s="19"/>
      <c r="H187" s="37" t="s">
        <v>62</v>
      </c>
      <c r="I187" s="19"/>
      <c r="J187" s="19"/>
      <c r="K187" s="37" t="s">
        <v>28</v>
      </c>
      <c r="L187" s="40" t="s">
        <v>244</v>
      </c>
      <c r="M187" s="43"/>
      <c r="N187" s="43"/>
      <c r="O187" s="43"/>
      <c r="P187" s="43"/>
      <c r="Q187" s="43"/>
      <c r="R187" s="43"/>
      <c r="S187" s="43"/>
      <c r="T187" s="43"/>
      <c r="U187" s="37"/>
      <c r="V187" s="42"/>
      <c r="W187" s="5"/>
      <c r="X187" s="5"/>
      <c r="Y187" s="2"/>
      <c r="Z187" s="36"/>
      <c r="AA187" s="5"/>
      <c r="AB187" s="5"/>
      <c r="AC187" s="2"/>
    </row>
    <row r="188" ht="15.75" customHeight="1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7"/>
      <c r="Y188" s="18"/>
      <c r="Z188" s="17"/>
      <c r="AC188" s="18"/>
    </row>
    <row r="189" ht="15.75" customHeight="1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7"/>
      <c r="Y189" s="18"/>
      <c r="Z189" s="17"/>
      <c r="AC189" s="18"/>
    </row>
    <row r="190" ht="15.75" customHeight="1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7"/>
      <c r="Y190" s="18"/>
      <c r="Z190" s="17"/>
      <c r="AC190" s="18"/>
    </row>
    <row r="191" ht="15.75" customHeight="1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7"/>
      <c r="Y191" s="18"/>
      <c r="Z191" s="17"/>
      <c r="AC191" s="18"/>
    </row>
    <row r="192" ht="15.75" customHeight="1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7"/>
      <c r="Y192" s="18"/>
      <c r="Z192" s="17"/>
      <c r="AC192" s="18"/>
    </row>
    <row r="193" ht="15.75" customHeight="1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7"/>
      <c r="Y193" s="18"/>
      <c r="Z193" s="17"/>
      <c r="AC193" s="18"/>
    </row>
    <row r="194" ht="15.75" customHeight="1">
      <c r="A194" s="6"/>
      <c r="B194" s="7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6"/>
      <c r="W194" s="9"/>
      <c r="X194" s="9"/>
      <c r="Y194" s="7"/>
      <c r="Z194" s="6"/>
      <c r="AA194" s="9"/>
      <c r="AB194" s="9"/>
      <c r="AC194" s="7"/>
    </row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>
      <c r="G215" s="51"/>
    </row>
    <row r="216" ht="15.75" customHeight="1"/>
    <row r="217" ht="15.75" customHeight="1"/>
    <row r="218" ht="15.75" customHeight="1"/>
    <row r="219" ht="15.75" customHeight="1">
      <c r="G219" s="52"/>
    </row>
    <row r="220" ht="15.75" customHeight="1"/>
    <row r="221" ht="15.75" customHeight="1"/>
    <row r="222" ht="15.75" customHeight="1">
      <c r="H222" s="53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>
      <c r="F249" s="54"/>
    </row>
    <row r="250" ht="15.75" customHeight="1">
      <c r="C250" s="53"/>
      <c r="N250" s="52"/>
    </row>
    <row r="251" ht="15.75" customHeight="1"/>
    <row r="252" ht="15.75" customHeight="1"/>
    <row r="253" ht="15.75" customHeight="1">
      <c r="M253" s="55"/>
    </row>
    <row r="254" ht="15.75" customHeight="1">
      <c r="E254" s="52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>
      <c r="V984" s="43" t="s">
        <v>133</v>
      </c>
      <c r="W984" s="43" t="s">
        <v>134</v>
      </c>
      <c r="X984" s="43" t="s">
        <v>135</v>
      </c>
      <c r="Y984" s="43" t="s">
        <v>136</v>
      </c>
      <c r="Z984" s="43" t="s">
        <v>137</v>
      </c>
      <c r="AA984" s="43" t="s">
        <v>138</v>
      </c>
      <c r="AB984" s="43" t="s">
        <v>139</v>
      </c>
      <c r="AC984" s="43" t="s">
        <v>140</v>
      </c>
    </row>
    <row r="985" ht="15.75" customHeight="1">
      <c r="V985" s="56"/>
      <c r="W985" s="56"/>
      <c r="X985" s="56"/>
      <c r="Y985" s="56"/>
      <c r="Z985" s="56"/>
      <c r="AA985" s="56"/>
      <c r="AB985" s="56"/>
      <c r="AC985" s="56"/>
    </row>
    <row r="986" ht="15.75" customHeight="1">
      <c r="N986" s="57" t="str">
        <f>SUBSTITUTE(TEXTJOIN(" ", TRUE, U984:U991), "Acc: ", "")
</f>
        <v>#ERROR!</v>
      </c>
      <c r="V986" s="56"/>
      <c r="W986" s="56"/>
      <c r="X986" s="56"/>
      <c r="Y986" s="56"/>
      <c r="Z986" s="56"/>
      <c r="AA986" s="56"/>
      <c r="AB986" s="56"/>
      <c r="AC986" s="56"/>
    </row>
    <row r="987" ht="15.75" customHeight="1">
      <c r="V987" s="56"/>
      <c r="W987" s="56"/>
      <c r="X987" s="56"/>
      <c r="Y987" s="56"/>
      <c r="Z987" s="56"/>
      <c r="AA987" s="56"/>
      <c r="AB987" s="56"/>
      <c r="AC987" s="56"/>
    </row>
    <row r="988" ht="15.75" customHeight="1">
      <c r="V988" s="56"/>
      <c r="W988" s="56"/>
      <c r="X988" s="56"/>
      <c r="Y988" s="56"/>
      <c r="Z988" s="56"/>
      <c r="AA988" s="56"/>
      <c r="AB988" s="56"/>
      <c r="AC988" s="56"/>
    </row>
    <row r="989" ht="15.75" customHeight="1">
      <c r="V989" s="56"/>
      <c r="W989" s="56"/>
      <c r="X989" s="56"/>
      <c r="Y989" s="56"/>
      <c r="Z989" s="56"/>
      <c r="AA989" s="56"/>
      <c r="AB989" s="56"/>
      <c r="AC989" s="56"/>
    </row>
    <row r="990" ht="15.75" customHeight="1">
      <c r="V990" s="56"/>
      <c r="W990" s="56"/>
      <c r="X990" s="56"/>
      <c r="Y990" s="56"/>
      <c r="Z990" s="56"/>
      <c r="AA990" s="56"/>
      <c r="AB990" s="56"/>
      <c r="AC990" s="56"/>
    </row>
    <row r="991" ht="15.75" customHeight="1">
      <c r="V991" s="58"/>
      <c r="W991" s="58"/>
      <c r="X991" s="58"/>
      <c r="Y991" s="58"/>
      <c r="Z991" s="58"/>
      <c r="AA991" s="58"/>
      <c r="AB991" s="58"/>
      <c r="AC991" s="58"/>
    </row>
    <row r="992" ht="15.75" customHeight="1">
      <c r="V992" s="43" t="s">
        <v>143</v>
      </c>
      <c r="W992" s="43" t="s">
        <v>144</v>
      </c>
      <c r="X992" s="43" t="s">
        <v>145</v>
      </c>
      <c r="Y992" s="43" t="s">
        <v>146</v>
      </c>
      <c r="Z992" s="43" t="s">
        <v>147</v>
      </c>
      <c r="AA992" s="43" t="s">
        <v>148</v>
      </c>
      <c r="AB992" s="43" t="s">
        <v>149</v>
      </c>
      <c r="AC992" s="43" t="s">
        <v>150</v>
      </c>
    </row>
    <row r="993" ht="15.75" customHeight="1">
      <c r="V993" s="56"/>
      <c r="W993" s="56"/>
      <c r="X993" s="56"/>
      <c r="Y993" s="56"/>
      <c r="Z993" s="56"/>
      <c r="AA993" s="56"/>
      <c r="AB993" s="56"/>
      <c r="AC993" s="56"/>
    </row>
    <row r="994" ht="15.75" customHeight="1">
      <c r="V994" s="56"/>
      <c r="W994" s="56"/>
      <c r="X994" s="56"/>
      <c r="Y994" s="56"/>
      <c r="Z994" s="56"/>
      <c r="AA994" s="56"/>
      <c r="AB994" s="56"/>
      <c r="AC994" s="56"/>
    </row>
    <row r="995" ht="15.75" customHeight="1">
      <c r="V995" s="56"/>
      <c r="W995" s="56"/>
      <c r="X995" s="56"/>
      <c r="Y995" s="56"/>
      <c r="Z995" s="56"/>
      <c r="AA995" s="56"/>
      <c r="AB995" s="56"/>
      <c r="AC995" s="56"/>
    </row>
    <row r="996" ht="15.75" customHeight="1">
      <c r="V996" s="56"/>
      <c r="W996" s="56"/>
      <c r="X996" s="56"/>
      <c r="Y996" s="56"/>
      <c r="Z996" s="56"/>
      <c r="AA996" s="56"/>
      <c r="AB996" s="56"/>
      <c r="AC996" s="56"/>
    </row>
    <row r="997" ht="15.75" customHeight="1">
      <c r="V997" s="56"/>
      <c r="W997" s="56"/>
      <c r="X997" s="56"/>
      <c r="Y997" s="56"/>
      <c r="Z997" s="56"/>
      <c r="AA997" s="56"/>
      <c r="AB997" s="56"/>
      <c r="AC997" s="56"/>
    </row>
    <row r="998" ht="15.75" customHeight="1">
      <c r="V998" s="56"/>
      <c r="W998" s="56"/>
      <c r="X998" s="56"/>
      <c r="Y998" s="56"/>
      <c r="Z998" s="56"/>
      <c r="AA998" s="56"/>
      <c r="AB998" s="56"/>
      <c r="AC998" s="56"/>
    </row>
    <row r="999" ht="15.75" customHeight="1">
      <c r="V999" s="58"/>
      <c r="W999" s="58"/>
      <c r="X999" s="58"/>
      <c r="Y999" s="58"/>
      <c r="Z999" s="58"/>
      <c r="AA999" s="58"/>
      <c r="AB999" s="58"/>
      <c r="AC999" s="58"/>
    </row>
    <row r="1000" ht="15.75" customHeight="1">
      <c r="V1000" s="43" t="s">
        <v>153</v>
      </c>
      <c r="W1000" s="43" t="s">
        <v>154</v>
      </c>
      <c r="X1000" s="43" t="s">
        <v>155</v>
      </c>
      <c r="Y1000" s="43" t="s">
        <v>156</v>
      </c>
      <c r="Z1000" s="43" t="s">
        <v>245</v>
      </c>
      <c r="AA1000" s="43" t="s">
        <v>158</v>
      </c>
      <c r="AB1000" s="43" t="s">
        <v>159</v>
      </c>
      <c r="AC1000" s="43" t="s">
        <v>160</v>
      </c>
    </row>
    <row r="1001" ht="15.75" customHeight="1">
      <c r="V1001" s="56"/>
      <c r="W1001" s="56"/>
      <c r="X1001" s="56"/>
      <c r="Y1001" s="56"/>
      <c r="Z1001" s="56"/>
      <c r="AA1001" s="56"/>
      <c r="AB1001" s="56"/>
      <c r="AC1001" s="56"/>
    </row>
    <row r="1002" ht="15.75" customHeight="1">
      <c r="V1002" s="56"/>
      <c r="W1002" s="56"/>
      <c r="X1002" s="56"/>
      <c r="Y1002" s="56"/>
      <c r="Z1002" s="56"/>
      <c r="AA1002" s="56"/>
      <c r="AB1002" s="56"/>
      <c r="AC1002" s="56"/>
    </row>
    <row r="1003" ht="15.75" customHeight="1">
      <c r="V1003" s="56"/>
      <c r="W1003" s="56"/>
      <c r="X1003" s="56"/>
      <c r="Y1003" s="56"/>
      <c r="Z1003" s="56"/>
      <c r="AA1003" s="56"/>
      <c r="AB1003" s="56"/>
      <c r="AC1003" s="56"/>
    </row>
    <row r="1004" ht="15.75" customHeight="1">
      <c r="V1004" s="56"/>
      <c r="W1004" s="56"/>
      <c r="X1004" s="56"/>
      <c r="Y1004" s="56"/>
      <c r="Z1004" s="56"/>
      <c r="AA1004" s="56"/>
      <c r="AB1004" s="56"/>
      <c r="AC1004" s="56"/>
    </row>
    <row r="1005" ht="15.75" customHeight="1">
      <c r="V1005" s="56"/>
      <c r="W1005" s="56"/>
      <c r="X1005" s="56"/>
      <c r="Y1005" s="56"/>
      <c r="Z1005" s="56"/>
      <c r="AA1005" s="56"/>
      <c r="AB1005" s="56"/>
      <c r="AC1005" s="56"/>
    </row>
    <row r="1006" ht="15.75" customHeight="1">
      <c r="V1006" s="56"/>
      <c r="W1006" s="56"/>
      <c r="X1006" s="56"/>
      <c r="Y1006" s="56"/>
      <c r="Z1006" s="56"/>
      <c r="AA1006" s="56"/>
      <c r="AB1006" s="56"/>
      <c r="AC1006" s="56"/>
    </row>
    <row r="1007" ht="15.75" customHeight="1">
      <c r="V1007" s="58"/>
      <c r="W1007" s="58"/>
      <c r="X1007" s="58"/>
      <c r="Y1007" s="58"/>
      <c r="Z1007" s="58"/>
      <c r="AA1007" s="58"/>
      <c r="AB1007" s="58"/>
      <c r="AC1007" s="58"/>
    </row>
    <row r="1008" ht="15.75" customHeight="1">
      <c r="V1008" s="43" t="s">
        <v>163</v>
      </c>
      <c r="W1008" s="43" t="s">
        <v>164</v>
      </c>
      <c r="X1008" s="43" t="s">
        <v>165</v>
      </c>
      <c r="Y1008" s="43" t="s">
        <v>166</v>
      </c>
      <c r="Z1008" s="43" t="s">
        <v>246</v>
      </c>
      <c r="AA1008" s="43" t="s">
        <v>168</v>
      </c>
      <c r="AB1008" s="43" t="s">
        <v>169</v>
      </c>
      <c r="AC1008" s="43" t="s">
        <v>170</v>
      </c>
    </row>
    <row r="1009" ht="15.75" customHeight="1">
      <c r="V1009" s="56"/>
      <c r="W1009" s="56"/>
      <c r="X1009" s="56"/>
      <c r="Y1009" s="56"/>
      <c r="Z1009" s="56"/>
      <c r="AA1009" s="56"/>
      <c r="AB1009" s="56"/>
      <c r="AC1009" s="56"/>
    </row>
    <row r="1010" ht="15.75" customHeight="1">
      <c r="V1010" s="56"/>
      <c r="W1010" s="56"/>
      <c r="X1010" s="56"/>
      <c r="Y1010" s="56"/>
      <c r="Z1010" s="56"/>
      <c r="AA1010" s="56"/>
      <c r="AB1010" s="56"/>
      <c r="AC1010" s="56"/>
    </row>
    <row r="1011" ht="15.75" customHeight="1">
      <c r="V1011" s="56"/>
      <c r="W1011" s="56"/>
      <c r="X1011" s="56"/>
      <c r="Y1011" s="56"/>
      <c r="Z1011" s="56"/>
      <c r="AA1011" s="56"/>
      <c r="AB1011" s="56"/>
      <c r="AC1011" s="56"/>
    </row>
    <row r="1012" ht="15.75" customHeight="1">
      <c r="V1012" s="56"/>
      <c r="W1012" s="56"/>
      <c r="X1012" s="56"/>
      <c r="Y1012" s="56"/>
      <c r="Z1012" s="56"/>
      <c r="AA1012" s="56"/>
      <c r="AB1012" s="56"/>
      <c r="AC1012" s="56"/>
    </row>
    <row r="1013" ht="15.75" customHeight="1">
      <c r="V1013" s="56"/>
      <c r="W1013" s="56"/>
      <c r="X1013" s="56"/>
      <c r="Y1013" s="56"/>
      <c r="Z1013" s="56"/>
      <c r="AA1013" s="56"/>
      <c r="AB1013" s="56"/>
      <c r="AC1013" s="56"/>
    </row>
    <row r="1014" ht="15.75" customHeight="1">
      <c r="V1014" s="56"/>
      <c r="W1014" s="56"/>
      <c r="X1014" s="56"/>
      <c r="Y1014" s="56"/>
      <c r="Z1014" s="56"/>
      <c r="AA1014" s="56"/>
      <c r="AB1014" s="56"/>
      <c r="AC1014" s="56"/>
    </row>
    <row r="1015" ht="15.75" customHeight="1">
      <c r="V1015" s="58"/>
      <c r="W1015" s="58"/>
      <c r="X1015" s="58"/>
      <c r="Y1015" s="58"/>
      <c r="Z1015" s="58"/>
      <c r="AA1015" s="58"/>
      <c r="AB1015" s="58"/>
      <c r="AC1015" s="58"/>
    </row>
    <row r="1016" ht="15.75" customHeight="1">
      <c r="V1016" s="43" t="s">
        <v>173</v>
      </c>
      <c r="W1016" s="43" t="s">
        <v>174</v>
      </c>
      <c r="X1016" s="43" t="s">
        <v>175</v>
      </c>
      <c r="Y1016" s="43" t="s">
        <v>176</v>
      </c>
      <c r="Z1016" s="43" t="s">
        <v>247</v>
      </c>
      <c r="AA1016" s="43" t="s">
        <v>178</v>
      </c>
      <c r="AB1016" s="43" t="s">
        <v>179</v>
      </c>
      <c r="AC1016" s="43" t="s">
        <v>180</v>
      </c>
    </row>
    <row r="1017" ht="15.75" customHeight="1">
      <c r="V1017" s="56"/>
      <c r="W1017" s="56"/>
      <c r="X1017" s="56"/>
      <c r="Y1017" s="56"/>
      <c r="Z1017" s="56"/>
      <c r="AA1017" s="56"/>
      <c r="AB1017" s="56"/>
      <c r="AC1017" s="56"/>
    </row>
    <row r="1018" ht="15.75" customHeight="1">
      <c r="V1018" s="56"/>
      <c r="W1018" s="56"/>
      <c r="X1018" s="56"/>
      <c r="Y1018" s="56"/>
      <c r="Z1018" s="56"/>
      <c r="AA1018" s="56"/>
      <c r="AB1018" s="56"/>
      <c r="AC1018" s="56"/>
    </row>
    <row r="1019" ht="15.75" customHeight="1">
      <c r="V1019" s="56"/>
      <c r="W1019" s="56"/>
      <c r="X1019" s="56"/>
      <c r="Y1019" s="56"/>
      <c r="Z1019" s="56"/>
      <c r="AA1019" s="56"/>
      <c r="AB1019" s="56"/>
      <c r="AC1019" s="56"/>
    </row>
    <row r="1020" ht="15.75" customHeight="1">
      <c r="V1020" s="56"/>
      <c r="W1020" s="56"/>
      <c r="X1020" s="56"/>
      <c r="Y1020" s="56"/>
      <c r="Z1020" s="56"/>
      <c r="AA1020" s="56"/>
      <c r="AB1020" s="56"/>
      <c r="AC1020" s="56"/>
    </row>
    <row r="1021" ht="15.75" customHeight="1">
      <c r="V1021" s="56"/>
      <c r="W1021" s="56"/>
      <c r="X1021" s="56"/>
      <c r="Y1021" s="56"/>
      <c r="Z1021" s="56"/>
      <c r="AA1021" s="56"/>
      <c r="AB1021" s="56"/>
      <c r="AC1021" s="56"/>
    </row>
    <row r="1022" ht="15.75" customHeight="1">
      <c r="V1022" s="56"/>
      <c r="W1022" s="56"/>
      <c r="X1022" s="56"/>
      <c r="Y1022" s="56"/>
      <c r="Z1022" s="56"/>
      <c r="AA1022" s="56"/>
      <c r="AB1022" s="56"/>
      <c r="AC1022" s="56"/>
    </row>
    <row r="1023" ht="15.75" customHeight="1">
      <c r="V1023" s="58"/>
      <c r="W1023" s="58"/>
      <c r="X1023" s="58"/>
      <c r="Y1023" s="58"/>
      <c r="Z1023" s="58"/>
      <c r="AA1023" s="58"/>
      <c r="AB1023" s="58"/>
      <c r="AC1023" s="58"/>
    </row>
    <row r="1024" ht="15.75" customHeight="1">
      <c r="V1024" s="43" t="s">
        <v>183</v>
      </c>
      <c r="W1024" s="43" t="s">
        <v>184</v>
      </c>
      <c r="X1024" s="43" t="s">
        <v>185</v>
      </c>
      <c r="Y1024" s="43" t="s">
        <v>186</v>
      </c>
      <c r="Z1024" s="43" t="s">
        <v>248</v>
      </c>
      <c r="AA1024" s="43" t="s">
        <v>188</v>
      </c>
      <c r="AB1024" s="43" t="s">
        <v>189</v>
      </c>
      <c r="AC1024" s="43" t="s">
        <v>190</v>
      </c>
    </row>
    <row r="1025" ht="15.75" customHeight="1">
      <c r="V1025" s="56"/>
      <c r="W1025" s="56"/>
      <c r="X1025" s="56"/>
      <c r="Y1025" s="56"/>
      <c r="Z1025" s="56"/>
      <c r="AA1025" s="56"/>
      <c r="AB1025" s="56"/>
      <c r="AC1025" s="56"/>
    </row>
    <row r="1026" ht="15.75" customHeight="1">
      <c r="V1026" s="56"/>
      <c r="W1026" s="56"/>
      <c r="X1026" s="56"/>
      <c r="Y1026" s="56"/>
      <c r="Z1026" s="56"/>
      <c r="AA1026" s="56"/>
      <c r="AB1026" s="56"/>
      <c r="AC1026" s="56"/>
    </row>
    <row r="1027" ht="15.75" customHeight="1">
      <c r="V1027" s="56"/>
      <c r="W1027" s="56"/>
      <c r="X1027" s="56"/>
      <c r="Y1027" s="56"/>
      <c r="Z1027" s="56"/>
      <c r="AA1027" s="56"/>
      <c r="AB1027" s="56"/>
      <c r="AC1027" s="56"/>
    </row>
    <row r="1028" ht="15.75" customHeight="1">
      <c r="V1028" s="56"/>
      <c r="W1028" s="56"/>
      <c r="X1028" s="56"/>
      <c r="Y1028" s="56"/>
      <c r="Z1028" s="56"/>
      <c r="AA1028" s="56"/>
      <c r="AB1028" s="56"/>
      <c r="AC1028" s="56"/>
    </row>
    <row r="1029" ht="15.75" customHeight="1">
      <c r="V1029" s="56"/>
      <c r="W1029" s="56"/>
      <c r="X1029" s="56"/>
      <c r="Y1029" s="56"/>
      <c r="Z1029" s="56"/>
      <c r="AA1029" s="56"/>
      <c r="AB1029" s="56"/>
      <c r="AC1029" s="56"/>
    </row>
    <row r="1030" ht="15.75" customHeight="1">
      <c r="V1030" s="56"/>
      <c r="W1030" s="56"/>
      <c r="X1030" s="56"/>
      <c r="Y1030" s="56"/>
      <c r="Z1030" s="56"/>
      <c r="AA1030" s="56"/>
      <c r="AB1030" s="56"/>
      <c r="AC1030" s="56"/>
    </row>
    <row r="1031" ht="15.75" customHeight="1">
      <c r="V1031" s="58"/>
      <c r="W1031" s="58"/>
      <c r="X1031" s="58"/>
      <c r="Y1031" s="58"/>
      <c r="Z1031" s="58"/>
      <c r="AA1031" s="58"/>
      <c r="AB1031" s="58"/>
      <c r="AC1031" s="58"/>
    </row>
    <row r="1032" ht="15.75" customHeight="1">
      <c r="V1032" s="43" t="s">
        <v>204</v>
      </c>
      <c r="W1032" s="43" t="s">
        <v>205</v>
      </c>
      <c r="X1032" s="43" t="s">
        <v>206</v>
      </c>
      <c r="Y1032" s="43" t="s">
        <v>207</v>
      </c>
      <c r="Z1032" s="43" t="s">
        <v>208</v>
      </c>
      <c r="AA1032" s="43" t="s">
        <v>209</v>
      </c>
      <c r="AB1032" s="43" t="s">
        <v>210</v>
      </c>
      <c r="AC1032" s="43" t="s">
        <v>211</v>
      </c>
    </row>
    <row r="1033" ht="15.75" customHeight="1">
      <c r="V1033" s="56"/>
      <c r="W1033" s="56"/>
      <c r="X1033" s="56"/>
      <c r="Y1033" s="56"/>
      <c r="Z1033" s="56"/>
      <c r="AA1033" s="56"/>
      <c r="AB1033" s="56"/>
      <c r="AC1033" s="56"/>
    </row>
    <row r="1034" ht="15.75" customHeight="1">
      <c r="V1034" s="56"/>
      <c r="W1034" s="56"/>
      <c r="X1034" s="56"/>
      <c r="Y1034" s="56"/>
      <c r="Z1034" s="56"/>
      <c r="AA1034" s="56"/>
      <c r="AB1034" s="56"/>
      <c r="AC1034" s="56"/>
    </row>
    <row r="1035" ht="15.75" customHeight="1">
      <c r="V1035" s="56"/>
      <c r="W1035" s="56"/>
      <c r="X1035" s="56"/>
      <c r="Y1035" s="56"/>
      <c r="Z1035" s="56"/>
      <c r="AA1035" s="56"/>
      <c r="AB1035" s="56"/>
      <c r="AC1035" s="56"/>
    </row>
    <row r="1036" ht="15.75" customHeight="1">
      <c r="V1036" s="56"/>
      <c r="W1036" s="56"/>
      <c r="X1036" s="56"/>
      <c r="Y1036" s="56"/>
      <c r="Z1036" s="56"/>
      <c r="AA1036" s="56"/>
      <c r="AB1036" s="56"/>
      <c r="AC1036" s="56"/>
    </row>
    <row r="1037" ht="15.75" customHeight="1">
      <c r="V1037" s="56"/>
      <c r="W1037" s="56"/>
      <c r="X1037" s="56"/>
      <c r="Y1037" s="56"/>
      <c r="Z1037" s="56"/>
      <c r="AA1037" s="56"/>
      <c r="AB1037" s="56"/>
      <c r="AC1037" s="56"/>
    </row>
    <row r="1038" ht="15.75" customHeight="1">
      <c r="V1038" s="56"/>
      <c r="W1038" s="56"/>
      <c r="X1038" s="56"/>
      <c r="Y1038" s="56"/>
      <c r="Z1038" s="56"/>
      <c r="AA1038" s="56"/>
      <c r="AB1038" s="56"/>
      <c r="AC1038" s="56"/>
    </row>
    <row r="1039" ht="15.75" customHeight="1">
      <c r="V1039" s="58"/>
      <c r="W1039" s="58"/>
      <c r="X1039" s="58"/>
      <c r="Y1039" s="58"/>
      <c r="Z1039" s="58"/>
      <c r="AA1039" s="58"/>
      <c r="AB1039" s="58"/>
      <c r="AC1039" s="58"/>
    </row>
    <row r="1040" ht="15.75" customHeight="1">
      <c r="V1040" s="43" t="s">
        <v>214</v>
      </c>
      <c r="W1040" s="43" t="s">
        <v>215</v>
      </c>
      <c r="X1040" s="43" t="s">
        <v>216</v>
      </c>
      <c r="Y1040" s="43" t="s">
        <v>217</v>
      </c>
      <c r="Z1040" s="43" t="s">
        <v>218</v>
      </c>
      <c r="AA1040" s="43" t="s">
        <v>219</v>
      </c>
      <c r="AB1040" s="43" t="s">
        <v>220</v>
      </c>
      <c r="AC1040" s="43" t="s">
        <v>221</v>
      </c>
    </row>
    <row r="1041" ht="15.75" customHeight="1">
      <c r="V1041" s="56"/>
      <c r="W1041" s="56"/>
      <c r="X1041" s="19"/>
      <c r="Y1041" s="19"/>
      <c r="Z1041" s="19"/>
      <c r="AA1041" s="19"/>
      <c r="AB1041" s="19"/>
      <c r="AC1041" s="19"/>
    </row>
    <row r="1042" ht="15.75" customHeight="1">
      <c r="V1042" s="56"/>
      <c r="W1042" s="56"/>
      <c r="X1042" s="19"/>
      <c r="Y1042" s="19"/>
      <c r="Z1042" s="19"/>
      <c r="AA1042" s="19"/>
      <c r="AB1042" s="19"/>
      <c r="AC1042" s="19"/>
    </row>
    <row r="1043" ht="15.75" customHeight="1">
      <c r="V1043" s="56"/>
      <c r="W1043" s="56"/>
      <c r="X1043" s="19"/>
      <c r="Y1043" s="19"/>
      <c r="Z1043" s="19"/>
      <c r="AA1043" s="19"/>
      <c r="AB1043" s="19"/>
      <c r="AC1043" s="19"/>
    </row>
    <row r="1044" ht="15.75" customHeight="1">
      <c r="V1044" s="56"/>
      <c r="W1044" s="56"/>
      <c r="X1044" s="19"/>
      <c r="Y1044" s="19"/>
      <c r="Z1044" s="19"/>
      <c r="AA1044" s="19"/>
      <c r="AB1044" s="19"/>
      <c r="AC1044" s="19"/>
    </row>
    <row r="1045" ht="15.75" customHeight="1">
      <c r="V1045" s="56"/>
      <c r="W1045" s="56"/>
      <c r="X1045" s="19"/>
      <c r="Y1045" s="19"/>
      <c r="Z1045" s="19"/>
      <c r="AA1045" s="19"/>
      <c r="AB1045" s="19"/>
      <c r="AC1045" s="19"/>
    </row>
    <row r="1046" ht="15.75" customHeight="1">
      <c r="V1046" s="56"/>
      <c r="W1046" s="56"/>
      <c r="X1046" s="19"/>
      <c r="Y1046" s="19"/>
      <c r="Z1046" s="19"/>
      <c r="AA1046" s="19"/>
      <c r="AB1046" s="19"/>
      <c r="AC1046" s="19"/>
    </row>
    <row r="1047" ht="15.75" customHeight="1">
      <c r="V1047" s="58"/>
      <c r="W1047" s="58"/>
      <c r="X1047" s="8"/>
      <c r="Y1047" s="8"/>
      <c r="Z1047" s="8"/>
      <c r="AA1047" s="8"/>
      <c r="AB1047" s="8"/>
      <c r="AC1047" s="8"/>
    </row>
    <row r="1048" ht="15.75" customHeight="1">
      <c r="V1048" s="43" t="s">
        <v>224</v>
      </c>
      <c r="W1048" s="43" t="s">
        <v>225</v>
      </c>
      <c r="X1048" s="43" t="s">
        <v>226</v>
      </c>
      <c r="Y1048" s="43" t="s">
        <v>227</v>
      </c>
      <c r="Z1048" s="43" t="s">
        <v>228</v>
      </c>
      <c r="AA1048" s="43" t="s">
        <v>229</v>
      </c>
      <c r="AB1048" s="43" t="s">
        <v>230</v>
      </c>
      <c r="AC1048" s="43" t="s">
        <v>231</v>
      </c>
    </row>
    <row r="1049" ht="15.75" customHeight="1">
      <c r="V1049" s="19"/>
      <c r="W1049" s="19"/>
      <c r="X1049" s="19"/>
      <c r="Y1049" s="19"/>
      <c r="Z1049" s="19"/>
      <c r="AA1049" s="19"/>
      <c r="AB1049" s="19"/>
      <c r="AC1049" s="19"/>
    </row>
    <row r="1050" ht="15.75" customHeight="1">
      <c r="V1050" s="19"/>
      <c r="W1050" s="19"/>
      <c r="X1050" s="19"/>
      <c r="Y1050" s="19"/>
      <c r="Z1050" s="19"/>
      <c r="AA1050" s="19"/>
      <c r="AB1050" s="19"/>
      <c r="AC1050" s="19"/>
    </row>
    <row r="1051" ht="15.75" customHeight="1">
      <c r="V1051" s="19"/>
      <c r="W1051" s="19"/>
      <c r="X1051" s="19"/>
      <c r="Y1051" s="19"/>
      <c r="Z1051" s="19"/>
      <c r="AA1051" s="19"/>
      <c r="AB1051" s="19"/>
      <c r="AC1051" s="19"/>
    </row>
    <row r="1052" ht="15.75" customHeight="1">
      <c r="V1052" s="19"/>
      <c r="W1052" s="19"/>
      <c r="X1052" s="19"/>
      <c r="Y1052" s="19"/>
      <c r="Z1052" s="19"/>
      <c r="AA1052" s="19"/>
      <c r="AB1052" s="19"/>
      <c r="AC1052" s="19"/>
    </row>
    <row r="1053" ht="15.75" customHeight="1">
      <c r="V1053" s="19"/>
      <c r="W1053" s="19"/>
      <c r="X1053" s="19"/>
      <c r="Y1053" s="19"/>
      <c r="Z1053" s="19"/>
      <c r="AA1053" s="19"/>
      <c r="AB1053" s="19"/>
      <c r="AC1053" s="19"/>
    </row>
    <row r="1054" ht="15.75" customHeight="1">
      <c r="V1054" s="19"/>
      <c r="W1054" s="19"/>
      <c r="X1054" s="19"/>
      <c r="Y1054" s="19"/>
      <c r="Z1054" s="19"/>
      <c r="AA1054" s="19"/>
      <c r="AB1054" s="19"/>
      <c r="AC1054" s="19"/>
    </row>
    <row r="1055" ht="15.75" customHeight="1">
      <c r="V1055" s="8"/>
      <c r="W1055" s="8"/>
      <c r="X1055" s="8"/>
      <c r="Y1055" s="8"/>
      <c r="Z1055" s="8"/>
      <c r="AA1055" s="8"/>
      <c r="AB1055" s="8"/>
      <c r="AC1055" s="8"/>
    </row>
    <row r="1056" ht="15.75" customHeight="1">
      <c r="V1056" s="43" t="s">
        <v>235</v>
      </c>
      <c r="W1056" s="43" t="s">
        <v>236</v>
      </c>
      <c r="X1056" s="43" t="s">
        <v>237</v>
      </c>
      <c r="Y1056" s="43" t="s">
        <v>238</v>
      </c>
      <c r="Z1056" s="43" t="s">
        <v>239</v>
      </c>
      <c r="AA1056" s="43" t="s">
        <v>240</v>
      </c>
      <c r="AB1056" s="43" t="s">
        <v>241</v>
      </c>
      <c r="AC1056" s="43" t="s">
        <v>242</v>
      </c>
    </row>
    <row r="1057" ht="15.75" customHeight="1">
      <c r="V1057" s="19"/>
      <c r="W1057" s="19"/>
      <c r="X1057" s="19"/>
      <c r="Y1057" s="19"/>
      <c r="Z1057" s="19"/>
      <c r="AA1057" s="19"/>
      <c r="AB1057" s="19"/>
      <c r="AC1057" s="19"/>
    </row>
    <row r="1058" ht="15.75" customHeight="1">
      <c r="V1058" s="19"/>
      <c r="W1058" s="19"/>
      <c r="X1058" s="19"/>
      <c r="Y1058" s="19"/>
      <c r="Z1058" s="19"/>
      <c r="AA1058" s="19"/>
      <c r="AB1058" s="19"/>
      <c r="AC1058" s="19"/>
    </row>
    <row r="1059" ht="15.75" customHeight="1">
      <c r="V1059" s="19"/>
      <c r="W1059" s="19"/>
      <c r="X1059" s="19"/>
      <c r="Y1059" s="19"/>
      <c r="Z1059" s="19"/>
      <c r="AA1059" s="19"/>
      <c r="AB1059" s="19"/>
      <c r="AC1059" s="19"/>
    </row>
    <row r="1060" ht="15.75" customHeight="1">
      <c r="V1060" s="19"/>
      <c r="W1060" s="19"/>
      <c r="X1060" s="19"/>
      <c r="Y1060" s="19"/>
      <c r="Z1060" s="19"/>
      <c r="AA1060" s="19"/>
      <c r="AB1060" s="19"/>
      <c r="AC1060" s="19"/>
    </row>
    <row r="1061" ht="15.75" customHeight="1">
      <c r="V1061" s="19"/>
      <c r="W1061" s="19"/>
      <c r="X1061" s="19"/>
      <c r="Y1061" s="19"/>
      <c r="Z1061" s="19"/>
      <c r="AA1061" s="19"/>
      <c r="AB1061" s="19"/>
      <c r="AC1061" s="19"/>
    </row>
    <row r="1062" ht="15.75" customHeight="1">
      <c r="V1062" s="19"/>
      <c r="W1062" s="19"/>
      <c r="X1062" s="19"/>
      <c r="Y1062" s="19"/>
      <c r="Z1062" s="19"/>
      <c r="AA1062" s="19"/>
      <c r="AB1062" s="19"/>
      <c r="AC1062" s="19"/>
    </row>
    <row r="1063" ht="15.75" customHeight="1">
      <c r="V1063" s="8"/>
      <c r="W1063" s="8"/>
      <c r="X1063" s="8"/>
      <c r="Y1063" s="8"/>
      <c r="Z1063" s="8"/>
      <c r="AA1063" s="8"/>
      <c r="AB1063" s="8"/>
      <c r="AC1063" s="8"/>
    </row>
    <row r="1064" ht="15.75" customHeight="1">
      <c r="V1064" s="43" t="s">
        <v>249</v>
      </c>
      <c r="W1064" s="43" t="s">
        <v>225</v>
      </c>
      <c r="X1064" s="43" t="s">
        <v>226</v>
      </c>
      <c r="Y1064" s="43" t="s">
        <v>227</v>
      </c>
      <c r="Z1064" s="43" t="s">
        <v>228</v>
      </c>
      <c r="AA1064" s="43" t="s">
        <v>229</v>
      </c>
      <c r="AB1064" s="43" t="s">
        <v>250</v>
      </c>
      <c r="AC1064" s="43" t="s">
        <v>251</v>
      </c>
    </row>
    <row r="1065" ht="15.75" customHeight="1">
      <c r="V1065" s="19"/>
      <c r="W1065" s="19"/>
      <c r="X1065" s="19"/>
      <c r="Y1065" s="19"/>
      <c r="Z1065" s="19"/>
      <c r="AA1065" s="19"/>
      <c r="AB1065" s="19"/>
      <c r="AC1065" s="19"/>
    </row>
    <row r="1066" ht="15.75" customHeight="1">
      <c r="V1066" s="19"/>
      <c r="W1066" s="19"/>
      <c r="X1066" s="19"/>
      <c r="Y1066" s="19"/>
      <c r="Z1066" s="19"/>
      <c r="AA1066" s="19"/>
      <c r="AB1066" s="19"/>
      <c r="AC1066" s="19"/>
    </row>
    <row r="1067" ht="15.75" customHeight="1">
      <c r="V1067" s="19"/>
      <c r="W1067" s="19"/>
      <c r="X1067" s="19"/>
      <c r="Y1067" s="19"/>
      <c r="Z1067" s="19"/>
      <c r="AA1067" s="19"/>
      <c r="AB1067" s="19"/>
      <c r="AC1067" s="19"/>
    </row>
    <row r="1068" ht="15.75" customHeight="1">
      <c r="V1068" s="19"/>
      <c r="W1068" s="19"/>
      <c r="X1068" s="19"/>
      <c r="Y1068" s="19"/>
      <c r="Z1068" s="19"/>
      <c r="AA1068" s="19"/>
      <c r="AB1068" s="19"/>
      <c r="AC1068" s="19"/>
    </row>
    <row r="1069" ht="15.75" customHeight="1">
      <c r="V1069" s="19"/>
      <c r="W1069" s="19"/>
      <c r="X1069" s="19"/>
      <c r="Y1069" s="19"/>
      <c r="Z1069" s="19"/>
      <c r="AA1069" s="19"/>
      <c r="AB1069" s="19"/>
      <c r="AC1069" s="19"/>
    </row>
    <row r="1070" ht="15.75" customHeight="1">
      <c r="V1070" s="19"/>
      <c r="W1070" s="19"/>
      <c r="X1070" s="19"/>
      <c r="Y1070" s="19"/>
      <c r="Z1070" s="19"/>
      <c r="AA1070" s="19"/>
      <c r="AB1070" s="19"/>
      <c r="AC1070" s="19"/>
    </row>
    <row r="1071" ht="15.75" customHeight="1">
      <c r="V1071" s="8"/>
      <c r="W1071" s="8"/>
      <c r="X1071" s="8"/>
      <c r="Y1071" s="8"/>
      <c r="Z1071" s="8"/>
      <c r="AA1071" s="8"/>
      <c r="AB1071" s="8"/>
      <c r="AC1071" s="8"/>
    </row>
  </sheetData>
  <mergeCells count="444">
    <mergeCell ref="K27:K34"/>
    <mergeCell ref="L27:L34"/>
    <mergeCell ref="J35:J42"/>
    <mergeCell ref="K35:K42"/>
    <mergeCell ref="L35:L42"/>
    <mergeCell ref="A27:B34"/>
    <mergeCell ref="A35:B42"/>
    <mergeCell ref="A19:B26"/>
    <mergeCell ref="K19:K26"/>
    <mergeCell ref="L19:L26"/>
    <mergeCell ref="M19:M26"/>
    <mergeCell ref="N19:N26"/>
    <mergeCell ref="O19:O26"/>
    <mergeCell ref="O27:O34"/>
    <mergeCell ref="M27:M34"/>
    <mergeCell ref="N27:N34"/>
    <mergeCell ref="M35:M42"/>
    <mergeCell ref="N35:N42"/>
    <mergeCell ref="O35:O42"/>
    <mergeCell ref="P35:P42"/>
    <mergeCell ref="Q35:Q42"/>
    <mergeCell ref="V43:Y50"/>
    <mergeCell ref="V51:Y58"/>
    <mergeCell ref="Z51:AC58"/>
    <mergeCell ref="R35:R42"/>
    <mergeCell ref="S35:S42"/>
    <mergeCell ref="T35:T42"/>
    <mergeCell ref="U35:U42"/>
    <mergeCell ref="V35:Y42"/>
    <mergeCell ref="Z35:AC42"/>
    <mergeCell ref="Z43:AC50"/>
    <mergeCell ref="H35:H42"/>
    <mergeCell ref="A43:B50"/>
    <mergeCell ref="H43:H50"/>
    <mergeCell ref="K43:K50"/>
    <mergeCell ref="L43:L50"/>
    <mergeCell ref="M43:M50"/>
    <mergeCell ref="M51:M58"/>
    <mergeCell ref="J43:J50"/>
    <mergeCell ref="J51:J58"/>
    <mergeCell ref="J59:J66"/>
    <mergeCell ref="K59:K66"/>
    <mergeCell ref="L59:L66"/>
    <mergeCell ref="M59:M66"/>
    <mergeCell ref="N59:N66"/>
    <mergeCell ref="H19:H26"/>
    <mergeCell ref="H27:H34"/>
    <mergeCell ref="N43:N50"/>
    <mergeCell ref="O43:O50"/>
    <mergeCell ref="P43:P50"/>
    <mergeCell ref="Q43:Q50"/>
    <mergeCell ref="R43:R50"/>
    <mergeCell ref="S43:S50"/>
    <mergeCell ref="T43:T50"/>
    <mergeCell ref="U43:U50"/>
    <mergeCell ref="K51:K58"/>
    <mergeCell ref="L51:L58"/>
    <mergeCell ref="N51:N58"/>
    <mergeCell ref="O51:O58"/>
    <mergeCell ref="P51:P58"/>
    <mergeCell ref="Q51:Q58"/>
    <mergeCell ref="R51:R58"/>
    <mergeCell ref="A51:B58"/>
    <mergeCell ref="A59:B66"/>
    <mergeCell ref="A67:B74"/>
    <mergeCell ref="A75:B82"/>
    <mergeCell ref="T75:T82"/>
    <mergeCell ref="U75:U82"/>
    <mergeCell ref="V75:Y82"/>
    <mergeCell ref="Z75:AC82"/>
    <mergeCell ref="S51:S58"/>
    <mergeCell ref="T51:T58"/>
    <mergeCell ref="U51:U58"/>
    <mergeCell ref="S67:S74"/>
    <mergeCell ref="T67:T74"/>
    <mergeCell ref="U67:U74"/>
    <mergeCell ref="S75:S82"/>
    <mergeCell ref="L77:L78"/>
    <mergeCell ref="L79:L80"/>
    <mergeCell ref="L81:L82"/>
    <mergeCell ref="R139:R146"/>
    <mergeCell ref="S139:S146"/>
    <mergeCell ref="T139:T146"/>
    <mergeCell ref="U139:U146"/>
    <mergeCell ref="V139:Y146"/>
    <mergeCell ref="Z139:AC146"/>
    <mergeCell ref="K139:K146"/>
    <mergeCell ref="L139:L146"/>
    <mergeCell ref="M139:M146"/>
    <mergeCell ref="N139:N146"/>
    <mergeCell ref="O139:O146"/>
    <mergeCell ref="P139:P146"/>
    <mergeCell ref="Q139:Q146"/>
    <mergeCell ref="AB1040:AB1047"/>
    <mergeCell ref="AC1040:AC1047"/>
    <mergeCell ref="R147:R154"/>
    <mergeCell ref="S147:S154"/>
    <mergeCell ref="T147:T154"/>
    <mergeCell ref="X1040:X1047"/>
    <mergeCell ref="Y1040:Y1047"/>
    <mergeCell ref="Z1040:Z1047"/>
    <mergeCell ref="AA1040:AA1047"/>
    <mergeCell ref="W1048:W1055"/>
    <mergeCell ref="X1048:X1055"/>
    <mergeCell ref="Y1048:Y1055"/>
    <mergeCell ref="Z1048:Z1055"/>
    <mergeCell ref="AA1048:AA1055"/>
    <mergeCell ref="AB1048:AB1055"/>
    <mergeCell ref="AC1048:AC1055"/>
    <mergeCell ref="AB1056:AB1063"/>
    <mergeCell ref="AC1056:AC1063"/>
    <mergeCell ref="V1064:V1071"/>
    <mergeCell ref="W1064:W1071"/>
    <mergeCell ref="X1064:X1071"/>
    <mergeCell ref="Y1064:Y1071"/>
    <mergeCell ref="Z1064:Z1071"/>
    <mergeCell ref="AA1064:AA1071"/>
    <mergeCell ref="AB1064:AB1071"/>
    <mergeCell ref="AC1064:AC1071"/>
    <mergeCell ref="V1048:V1055"/>
    <mergeCell ref="V1056:V1063"/>
    <mergeCell ref="W1056:W1063"/>
    <mergeCell ref="X1056:X1063"/>
    <mergeCell ref="Y1056:Y1063"/>
    <mergeCell ref="Z1056:Z1063"/>
    <mergeCell ref="AA1056:AA1063"/>
    <mergeCell ref="R115:R122"/>
    <mergeCell ref="S115:S122"/>
    <mergeCell ref="T115:T122"/>
    <mergeCell ref="U115:U122"/>
    <mergeCell ref="V115:Y122"/>
    <mergeCell ref="Z115:AC122"/>
    <mergeCell ref="K115:K122"/>
    <mergeCell ref="L115:L122"/>
    <mergeCell ref="M115:M122"/>
    <mergeCell ref="N115:N122"/>
    <mergeCell ref="O115:O122"/>
    <mergeCell ref="P115:P122"/>
    <mergeCell ref="Q115:Q122"/>
    <mergeCell ref="R123:R130"/>
    <mergeCell ref="S123:S130"/>
    <mergeCell ref="T123:T130"/>
    <mergeCell ref="U123:U130"/>
    <mergeCell ref="V123:Y130"/>
    <mergeCell ref="Z123:AC130"/>
    <mergeCell ref="K123:K130"/>
    <mergeCell ref="L123:L130"/>
    <mergeCell ref="M123:M130"/>
    <mergeCell ref="N123:N130"/>
    <mergeCell ref="O123:O130"/>
    <mergeCell ref="P123:P130"/>
    <mergeCell ref="Q123:Q130"/>
    <mergeCell ref="R131:R138"/>
    <mergeCell ref="S131:S138"/>
    <mergeCell ref="T131:T138"/>
    <mergeCell ref="U131:U138"/>
    <mergeCell ref="V131:Y138"/>
    <mergeCell ref="Z131:AC138"/>
    <mergeCell ref="K131:K138"/>
    <mergeCell ref="L131:L138"/>
    <mergeCell ref="M131:M138"/>
    <mergeCell ref="N131:N138"/>
    <mergeCell ref="O131:O138"/>
    <mergeCell ref="P131:P138"/>
    <mergeCell ref="Q131:Q138"/>
    <mergeCell ref="K147:K154"/>
    <mergeCell ref="L147:L154"/>
    <mergeCell ref="M147:M154"/>
    <mergeCell ref="N147:N154"/>
    <mergeCell ref="O147:O154"/>
    <mergeCell ref="P147:P154"/>
    <mergeCell ref="Q147:Q154"/>
    <mergeCell ref="H51:H58"/>
    <mergeCell ref="H59:H66"/>
    <mergeCell ref="C3:C10"/>
    <mergeCell ref="C11:C98"/>
    <mergeCell ref="D11:D98"/>
    <mergeCell ref="E11:E98"/>
    <mergeCell ref="F11:F98"/>
    <mergeCell ref="G11:G98"/>
    <mergeCell ref="I11:I98"/>
    <mergeCell ref="R91:R98"/>
    <mergeCell ref="S91:S98"/>
    <mergeCell ref="T91:T98"/>
    <mergeCell ref="U91:U98"/>
    <mergeCell ref="K91:K98"/>
    <mergeCell ref="L91:L98"/>
    <mergeCell ref="M91:M98"/>
    <mergeCell ref="N91:N98"/>
    <mergeCell ref="O91:O98"/>
    <mergeCell ref="P91:P98"/>
    <mergeCell ref="Q91:Q98"/>
    <mergeCell ref="H67:H74"/>
    <mergeCell ref="H75:H82"/>
    <mergeCell ref="A83:B90"/>
    <mergeCell ref="H83:H90"/>
    <mergeCell ref="A91:B98"/>
    <mergeCell ref="H91:H98"/>
    <mergeCell ref="A99:B106"/>
    <mergeCell ref="Q99:Q106"/>
    <mergeCell ref="R99:R106"/>
    <mergeCell ref="S99:S106"/>
    <mergeCell ref="T99:T106"/>
    <mergeCell ref="U99:U106"/>
    <mergeCell ref="J91:J98"/>
    <mergeCell ref="K99:K106"/>
    <mergeCell ref="L99:L106"/>
    <mergeCell ref="M99:M106"/>
    <mergeCell ref="N99:N106"/>
    <mergeCell ref="O99:O106"/>
    <mergeCell ref="P99:P106"/>
    <mergeCell ref="A1:B2"/>
    <mergeCell ref="C1:C2"/>
    <mergeCell ref="D1:D2"/>
    <mergeCell ref="E1:E2"/>
    <mergeCell ref="F1:F2"/>
    <mergeCell ref="G1:G2"/>
    <mergeCell ref="H1:H2"/>
    <mergeCell ref="A3:B10"/>
    <mergeCell ref="D3:D10"/>
    <mergeCell ref="E3:E10"/>
    <mergeCell ref="F3:F10"/>
    <mergeCell ref="G3:G10"/>
    <mergeCell ref="H3:H10"/>
    <mergeCell ref="A11:B18"/>
    <mergeCell ref="H123:H130"/>
    <mergeCell ref="H131:H138"/>
    <mergeCell ref="A139:B146"/>
    <mergeCell ref="A147:B154"/>
    <mergeCell ref="A155:B162"/>
    <mergeCell ref="A163:B170"/>
    <mergeCell ref="H139:H146"/>
    <mergeCell ref="H147:H154"/>
    <mergeCell ref="K155:K162"/>
    <mergeCell ref="L155:L162"/>
    <mergeCell ref="M155:M162"/>
    <mergeCell ref="N155:N162"/>
    <mergeCell ref="O155:O162"/>
    <mergeCell ref="H155:H162"/>
    <mergeCell ref="H163:H170"/>
    <mergeCell ref="K163:K170"/>
    <mergeCell ref="L163:L170"/>
    <mergeCell ref="M163:M170"/>
    <mergeCell ref="N163:N170"/>
    <mergeCell ref="O163:O170"/>
    <mergeCell ref="V163:Y170"/>
    <mergeCell ref="V171:Y178"/>
    <mergeCell ref="P11:P18"/>
    <mergeCell ref="Q11:Q18"/>
    <mergeCell ref="H11:H18"/>
    <mergeCell ref="J11:J18"/>
    <mergeCell ref="K11:K18"/>
    <mergeCell ref="L11:L18"/>
    <mergeCell ref="M11:M18"/>
    <mergeCell ref="N11:N18"/>
    <mergeCell ref="O11:O18"/>
    <mergeCell ref="P1:P2"/>
    <mergeCell ref="Q1:Q2"/>
    <mergeCell ref="R1:R2"/>
    <mergeCell ref="S1:S2"/>
    <mergeCell ref="T1:T2"/>
    <mergeCell ref="U1:U2"/>
    <mergeCell ref="V1:AC2"/>
    <mergeCell ref="I1:I2"/>
    <mergeCell ref="J1:J2"/>
    <mergeCell ref="K1:K2"/>
    <mergeCell ref="L1:L2"/>
    <mergeCell ref="M1:M2"/>
    <mergeCell ref="N1:N2"/>
    <mergeCell ref="O1:O2"/>
    <mergeCell ref="P3:P10"/>
    <mergeCell ref="Q3:Q10"/>
    <mergeCell ref="R3:R10"/>
    <mergeCell ref="S3:S10"/>
    <mergeCell ref="T3:T10"/>
    <mergeCell ref="U3:U10"/>
    <mergeCell ref="V3:Y10"/>
    <mergeCell ref="Z3:AC10"/>
    <mergeCell ref="R11:R18"/>
    <mergeCell ref="S11:S18"/>
    <mergeCell ref="T11:T18"/>
    <mergeCell ref="U11:U18"/>
    <mergeCell ref="V11:Y18"/>
    <mergeCell ref="Z11:AC18"/>
    <mergeCell ref="I3:I10"/>
    <mergeCell ref="J3:J10"/>
    <mergeCell ref="K3:K10"/>
    <mergeCell ref="L3:L10"/>
    <mergeCell ref="M3:M10"/>
    <mergeCell ref="N3:N10"/>
    <mergeCell ref="O3:O10"/>
    <mergeCell ref="P19:P26"/>
    <mergeCell ref="Q19:Q26"/>
    <mergeCell ref="R19:R26"/>
    <mergeCell ref="S19:S26"/>
    <mergeCell ref="T19:T26"/>
    <mergeCell ref="U19:U26"/>
    <mergeCell ref="V19:Y26"/>
    <mergeCell ref="Z19:AC26"/>
    <mergeCell ref="U27:U34"/>
    <mergeCell ref="V27:Y34"/>
    <mergeCell ref="Z27:AC34"/>
    <mergeCell ref="J19:J26"/>
    <mergeCell ref="J27:J34"/>
    <mergeCell ref="P27:P34"/>
    <mergeCell ref="Q27:Q34"/>
    <mergeCell ref="R27:R34"/>
    <mergeCell ref="S27:S34"/>
    <mergeCell ref="T27:T34"/>
    <mergeCell ref="V59:Y66"/>
    <mergeCell ref="Z59:AC66"/>
    <mergeCell ref="O59:O66"/>
    <mergeCell ref="P59:P66"/>
    <mergeCell ref="Q59:Q66"/>
    <mergeCell ref="R59:R66"/>
    <mergeCell ref="S59:S66"/>
    <mergeCell ref="T59:T66"/>
    <mergeCell ref="U59:U66"/>
    <mergeCell ref="Q67:Q74"/>
    <mergeCell ref="R67:R74"/>
    <mergeCell ref="V67:Y74"/>
    <mergeCell ref="Z67:AC74"/>
    <mergeCell ref="J67:J74"/>
    <mergeCell ref="K67:K74"/>
    <mergeCell ref="L67:L74"/>
    <mergeCell ref="M67:M74"/>
    <mergeCell ref="N67:N74"/>
    <mergeCell ref="O67:O74"/>
    <mergeCell ref="P67:P74"/>
    <mergeCell ref="Q75:Q82"/>
    <mergeCell ref="R75:R82"/>
    <mergeCell ref="J75:J82"/>
    <mergeCell ref="K75:K82"/>
    <mergeCell ref="L75:L76"/>
    <mergeCell ref="M75:M82"/>
    <mergeCell ref="N75:N82"/>
    <mergeCell ref="O75:O82"/>
    <mergeCell ref="P75:P82"/>
    <mergeCell ref="V91:Y98"/>
    <mergeCell ref="Z91:AC98"/>
    <mergeCell ref="V99:Y106"/>
    <mergeCell ref="Z99:AC106"/>
    <mergeCell ref="Q83:Q90"/>
    <mergeCell ref="R83:R90"/>
    <mergeCell ref="S83:S90"/>
    <mergeCell ref="T83:T90"/>
    <mergeCell ref="U83:U90"/>
    <mergeCell ref="V83:Y90"/>
    <mergeCell ref="Z83:AC90"/>
    <mergeCell ref="J83:J90"/>
    <mergeCell ref="K83:K90"/>
    <mergeCell ref="L83:L90"/>
    <mergeCell ref="M83:M90"/>
    <mergeCell ref="N83:N90"/>
    <mergeCell ref="O83:O90"/>
    <mergeCell ref="P83:P90"/>
    <mergeCell ref="R107:R114"/>
    <mergeCell ref="S107:S114"/>
    <mergeCell ref="T107:T114"/>
    <mergeCell ref="U107:U114"/>
    <mergeCell ref="V107:Y114"/>
    <mergeCell ref="Z107:AC114"/>
    <mergeCell ref="K107:K114"/>
    <mergeCell ref="L107:L114"/>
    <mergeCell ref="M107:M114"/>
    <mergeCell ref="N107:N114"/>
    <mergeCell ref="O107:O114"/>
    <mergeCell ref="P107:P114"/>
    <mergeCell ref="Q107:Q114"/>
    <mergeCell ref="P155:P162"/>
    <mergeCell ref="Q155:Q162"/>
    <mergeCell ref="R155:R162"/>
    <mergeCell ref="S155:S162"/>
    <mergeCell ref="T155:T162"/>
    <mergeCell ref="U155:U162"/>
    <mergeCell ref="V155:Y162"/>
    <mergeCell ref="Z155:AC162"/>
    <mergeCell ref="Z171:AC178"/>
    <mergeCell ref="V179:Y186"/>
    <mergeCell ref="Z179:AC186"/>
    <mergeCell ref="P163:P170"/>
    <mergeCell ref="Q163:Q170"/>
    <mergeCell ref="R163:R170"/>
    <mergeCell ref="S163:S170"/>
    <mergeCell ref="T163:T170"/>
    <mergeCell ref="U163:U170"/>
    <mergeCell ref="Z163:AC170"/>
    <mergeCell ref="Q187:Q194"/>
    <mergeCell ref="R187:R194"/>
    <mergeCell ref="V187:Y194"/>
    <mergeCell ref="Z187:AC194"/>
    <mergeCell ref="L179:L186"/>
    <mergeCell ref="M179:M186"/>
    <mergeCell ref="L187:L194"/>
    <mergeCell ref="M187:M194"/>
    <mergeCell ref="N187:N194"/>
    <mergeCell ref="O187:O194"/>
    <mergeCell ref="P187:P194"/>
    <mergeCell ref="H99:H106"/>
    <mergeCell ref="A107:B114"/>
    <mergeCell ref="H107:H114"/>
    <mergeCell ref="A115:B122"/>
    <mergeCell ref="H115:H122"/>
    <mergeCell ref="A123:B130"/>
    <mergeCell ref="A131:B138"/>
    <mergeCell ref="P171:P178"/>
    <mergeCell ref="Q171:Q178"/>
    <mergeCell ref="R171:R178"/>
    <mergeCell ref="S171:S178"/>
    <mergeCell ref="T171:T178"/>
    <mergeCell ref="U171:U178"/>
    <mergeCell ref="E179:E186"/>
    <mergeCell ref="H179:H186"/>
    <mergeCell ref="A187:B194"/>
    <mergeCell ref="E187:E194"/>
    <mergeCell ref="H187:H194"/>
    <mergeCell ref="C99:C194"/>
    <mergeCell ref="D99:D194"/>
    <mergeCell ref="E99:E178"/>
    <mergeCell ref="F99:F194"/>
    <mergeCell ref="G99:G194"/>
    <mergeCell ref="I99:I194"/>
    <mergeCell ref="J99:J194"/>
    <mergeCell ref="K171:K178"/>
    <mergeCell ref="K179:K186"/>
    <mergeCell ref="K187:K194"/>
    <mergeCell ref="A171:B178"/>
    <mergeCell ref="H171:H178"/>
    <mergeCell ref="L171:L178"/>
    <mergeCell ref="M171:M178"/>
    <mergeCell ref="N171:N178"/>
    <mergeCell ref="O171:O178"/>
    <mergeCell ref="A179:B186"/>
    <mergeCell ref="S179:S186"/>
    <mergeCell ref="S187:S194"/>
    <mergeCell ref="T187:T194"/>
    <mergeCell ref="U187:U194"/>
    <mergeCell ref="N179:N186"/>
    <mergeCell ref="O179:O186"/>
    <mergeCell ref="P179:P186"/>
    <mergeCell ref="Q179:Q186"/>
    <mergeCell ref="R179:R186"/>
    <mergeCell ref="T179:T186"/>
    <mergeCell ref="U179:U186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30.13"/>
  </cols>
  <sheetData>
    <row r="1">
      <c r="A1" s="59" t="s">
        <v>252</v>
      </c>
    </row>
    <row r="2">
      <c r="A2" s="60" t="s">
        <v>253</v>
      </c>
      <c r="B2" s="60">
        <v>678281.0</v>
      </c>
    </row>
    <row r="3">
      <c r="A3" s="60" t="s">
        <v>254</v>
      </c>
      <c r="B3" s="60">
        <v>297643.0</v>
      </c>
    </row>
    <row r="4">
      <c r="A4" s="60" t="s">
        <v>255</v>
      </c>
      <c r="B4" s="60">
        <v>52377.0</v>
      </c>
    </row>
    <row r="18">
      <c r="A18" s="59" t="s">
        <v>256</v>
      </c>
    </row>
    <row r="19">
      <c r="A19" s="60" t="s">
        <v>253</v>
      </c>
      <c r="B19" s="60">
        <v>957075.0</v>
      </c>
    </row>
    <row r="20">
      <c r="A20" s="60" t="s">
        <v>254</v>
      </c>
      <c r="B20" s="60">
        <v>20071.0</v>
      </c>
    </row>
    <row r="21">
      <c r="A21" s="60" t="s">
        <v>255</v>
      </c>
      <c r="B21" s="60">
        <v>51155.0</v>
      </c>
    </row>
    <row r="34">
      <c r="A34" s="59" t="s">
        <v>257</v>
      </c>
    </row>
    <row r="35">
      <c r="A35" s="60" t="s">
        <v>253</v>
      </c>
      <c r="B35" s="60">
        <v>958941.0</v>
      </c>
    </row>
    <row r="36">
      <c r="A36" s="60" t="s">
        <v>254</v>
      </c>
      <c r="B36" s="60">
        <v>19860.0</v>
      </c>
    </row>
    <row r="37">
      <c r="A37" s="60" t="s">
        <v>255</v>
      </c>
      <c r="B37" s="60">
        <v>49500.0</v>
      </c>
    </row>
  </sheetData>
  <mergeCells count="3">
    <mergeCell ref="A1:B1"/>
    <mergeCell ref="A18:B18"/>
    <mergeCell ref="A34:B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5.13"/>
    <col customWidth="1" min="2" max="2" width="26.38"/>
    <col customWidth="1" min="3" max="3" width="29.63"/>
    <col customWidth="1" min="4" max="4" width="23.63"/>
    <col customWidth="1" min="5" max="5" width="12.88"/>
    <col customWidth="1" min="7" max="7" width="37.88"/>
    <col customWidth="1" min="8" max="8" width="14.63"/>
    <col customWidth="1" min="9" max="9" width="28.63"/>
  </cols>
  <sheetData>
    <row r="1">
      <c r="A1" s="61" t="s">
        <v>258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2"/>
    </row>
    <row r="2">
      <c r="A2" s="61" t="s">
        <v>259</v>
      </c>
      <c r="B2" s="62" t="s">
        <v>260</v>
      </c>
      <c r="C2" s="62" t="s">
        <v>261</v>
      </c>
      <c r="D2" s="62" t="s">
        <v>262</v>
      </c>
      <c r="E2" s="63"/>
      <c r="F2" s="63"/>
      <c r="G2" s="63"/>
      <c r="H2" s="63"/>
      <c r="I2" s="63"/>
      <c r="J2" s="63"/>
      <c r="K2" s="63"/>
      <c r="L2" s="63"/>
      <c r="M2" s="63"/>
      <c r="N2" s="63"/>
      <c r="O2" s="64"/>
    </row>
    <row r="3">
      <c r="A3" s="65" t="s">
        <v>263</v>
      </c>
      <c r="B3" s="66">
        <v>48564.0</v>
      </c>
      <c r="C3" s="66">
        <v>29456.0</v>
      </c>
      <c r="D3" s="66">
        <v>4554.0</v>
      </c>
      <c r="E3" s="63"/>
      <c r="F3" s="63"/>
      <c r="G3" s="63"/>
      <c r="H3" s="63"/>
      <c r="I3" s="63"/>
      <c r="J3" s="63"/>
      <c r="K3" s="63"/>
      <c r="L3" s="63"/>
      <c r="M3" s="63"/>
      <c r="N3" s="63"/>
      <c r="O3" s="64"/>
    </row>
    <row r="4">
      <c r="A4" s="65" t="s">
        <v>264</v>
      </c>
      <c r="B4" s="66">
        <v>23263.0</v>
      </c>
      <c r="C4" s="66">
        <v>17628.0</v>
      </c>
      <c r="D4" s="66">
        <v>1129.0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4"/>
    </row>
    <row r="5">
      <c r="A5" s="65" t="s">
        <v>265</v>
      </c>
      <c r="B5" s="66">
        <v>2669.0</v>
      </c>
      <c r="C5" s="66">
        <v>5177.0</v>
      </c>
      <c r="D5" s="66">
        <v>75.0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4"/>
      <c r="S5" s="54" t="s">
        <v>266</v>
      </c>
    </row>
    <row r="6">
      <c r="A6" s="65" t="s">
        <v>267</v>
      </c>
      <c r="B6" s="66">
        <v>57942.0</v>
      </c>
      <c r="C6" s="66">
        <v>10884.0</v>
      </c>
      <c r="D6" s="66">
        <v>10575.0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4"/>
    </row>
    <row r="7">
      <c r="A7" s="65" t="s">
        <v>268</v>
      </c>
      <c r="B7" s="66">
        <v>9765.0</v>
      </c>
      <c r="C7" s="66">
        <v>5327.0</v>
      </c>
      <c r="D7" s="66">
        <v>4170.0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4"/>
    </row>
    <row r="8">
      <c r="A8" s="65" t="s">
        <v>269</v>
      </c>
      <c r="B8" s="66">
        <v>16611.0</v>
      </c>
      <c r="C8" s="66">
        <v>9178.0</v>
      </c>
      <c r="D8" s="66">
        <v>4404.0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4"/>
    </row>
    <row r="9">
      <c r="A9" s="65" t="s">
        <v>270</v>
      </c>
      <c r="B9" s="66">
        <v>1331.0</v>
      </c>
      <c r="C9" s="66">
        <v>1642.0</v>
      </c>
      <c r="D9" s="66">
        <v>238.0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4"/>
    </row>
    <row r="10">
      <c r="A10" s="65" t="s">
        <v>271</v>
      </c>
      <c r="B10" s="66">
        <v>8728.0</v>
      </c>
      <c r="C10" s="66">
        <v>18825.0</v>
      </c>
      <c r="D10" s="66">
        <v>297.0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>
      <c r="A11" s="65" t="s">
        <v>272</v>
      </c>
      <c r="B11" s="66">
        <v>62147.0</v>
      </c>
      <c r="C11" s="66">
        <v>18801.0</v>
      </c>
      <c r="D11" s="66">
        <v>612.0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</row>
    <row r="12">
      <c r="A12" s="65" t="s">
        <v>273</v>
      </c>
      <c r="B12" s="66">
        <v>1674.0</v>
      </c>
      <c r="C12" s="66">
        <v>4802.0</v>
      </c>
      <c r="D12" s="66">
        <v>57.0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4"/>
    </row>
    <row r="13">
      <c r="A13" s="65" t="s">
        <v>274</v>
      </c>
      <c r="B13" s="66">
        <v>3360.0</v>
      </c>
      <c r="C13" s="66">
        <v>3580.0</v>
      </c>
      <c r="D13" s="66">
        <v>382.0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4"/>
    </row>
    <row r="14">
      <c r="A14" s="65" t="s">
        <v>275</v>
      </c>
      <c r="B14" s="66">
        <v>1358.0</v>
      </c>
      <c r="C14" s="66">
        <v>3137.0</v>
      </c>
      <c r="D14" s="66">
        <v>479.0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4"/>
    </row>
    <row r="15">
      <c r="A15" s="65" t="s">
        <v>276</v>
      </c>
      <c r="B15" s="66">
        <v>49687.0</v>
      </c>
      <c r="C15" s="66">
        <v>20358.0</v>
      </c>
      <c r="D15" s="66">
        <v>11063.0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4"/>
    </row>
    <row r="16">
      <c r="A16" s="65" t="s">
        <v>277</v>
      </c>
      <c r="B16" s="66">
        <v>1105.0</v>
      </c>
      <c r="C16" s="66">
        <v>2310.0</v>
      </c>
      <c r="D16" s="66">
        <v>216.0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4"/>
    </row>
    <row r="17">
      <c r="A17" s="65" t="s">
        <v>278</v>
      </c>
      <c r="B17" s="66">
        <v>49792.0</v>
      </c>
      <c r="C17" s="66">
        <v>17482.0</v>
      </c>
      <c r="D17" s="66">
        <v>2851.0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4"/>
    </row>
    <row r="18">
      <c r="A18" s="65" t="s">
        <v>279</v>
      </c>
      <c r="B18" s="66">
        <v>4208.0</v>
      </c>
      <c r="C18" s="66">
        <v>3690.0</v>
      </c>
      <c r="D18" s="66">
        <v>332.0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4"/>
    </row>
    <row r="19">
      <c r="A19" s="65" t="s">
        <v>280</v>
      </c>
      <c r="B19" s="66">
        <v>27497.0</v>
      </c>
      <c r="C19" s="66">
        <v>10456.0</v>
      </c>
      <c r="D19" s="66">
        <v>1732.0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4"/>
    </row>
    <row r="20">
      <c r="A20" s="65" t="s">
        <v>281</v>
      </c>
      <c r="B20" s="66">
        <v>30679.0</v>
      </c>
      <c r="C20" s="66">
        <v>16839.0</v>
      </c>
      <c r="D20" s="66">
        <v>3212.0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4"/>
    </row>
    <row r="21">
      <c r="A21" s="65" t="s">
        <v>282</v>
      </c>
      <c r="B21" s="66">
        <v>47701.0</v>
      </c>
      <c r="C21" s="66">
        <v>16555.0</v>
      </c>
      <c r="D21" s="66">
        <v>7.0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4"/>
    </row>
    <row r="22">
      <c r="A22" s="65" t="s">
        <v>283</v>
      </c>
      <c r="B22" s="66">
        <v>35617.0</v>
      </c>
      <c r="C22" s="66">
        <v>29313.0</v>
      </c>
      <c r="D22" s="66">
        <v>1657.0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4"/>
    </row>
    <row r="23">
      <c r="A23" s="65" t="s">
        <v>284</v>
      </c>
      <c r="B23" s="66">
        <v>4310.0</v>
      </c>
      <c r="C23" s="66">
        <v>2086.0</v>
      </c>
      <c r="D23" s="66">
        <v>1646.0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4"/>
    </row>
    <row r="24">
      <c r="A24" s="65" t="s">
        <v>285</v>
      </c>
      <c r="B24" s="66">
        <v>10178.0</v>
      </c>
      <c r="C24" s="66">
        <v>1523.0</v>
      </c>
      <c r="D24" s="66">
        <v>748.0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4"/>
    </row>
    <row r="25">
      <c r="A25" s="65" t="s">
        <v>286</v>
      </c>
      <c r="B25" s="66">
        <v>44785.0</v>
      </c>
      <c r="C25" s="66">
        <v>7370.0</v>
      </c>
      <c r="D25" s="66">
        <v>363.0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4"/>
    </row>
    <row r="26">
      <c r="A26" s="65" t="s">
        <v>287</v>
      </c>
      <c r="B26" s="66">
        <v>29559.0</v>
      </c>
      <c r="C26" s="66">
        <v>8353.0</v>
      </c>
      <c r="D26" s="66">
        <v>1304.0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4"/>
    </row>
    <row r="27">
      <c r="A27" s="65" t="s">
        <v>288</v>
      </c>
      <c r="B27" s="66">
        <v>63836.0</v>
      </c>
      <c r="C27" s="66">
        <v>12894.0</v>
      </c>
      <c r="D27" s="66">
        <v>0.0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</row>
    <row r="28">
      <c r="A28" s="65" t="s">
        <v>289</v>
      </c>
      <c r="B28" s="66">
        <v>39580.0</v>
      </c>
      <c r="C28" s="66">
        <v>17475.0</v>
      </c>
      <c r="D28" s="66">
        <v>207.0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</row>
    <row r="29">
      <c r="A29" s="67" t="s">
        <v>290</v>
      </c>
      <c r="B29" s="68">
        <v>2335.0</v>
      </c>
      <c r="C29" s="68">
        <v>2502.0</v>
      </c>
      <c r="D29" s="68">
        <v>67.0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4"/>
    </row>
    <row r="105">
      <c r="A105" s="69" t="s">
        <v>291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2"/>
    </row>
    <row r="106">
      <c r="A106" s="70" t="s">
        <v>259</v>
      </c>
      <c r="B106" s="70" t="s">
        <v>260</v>
      </c>
      <c r="C106" s="70" t="s">
        <v>261</v>
      </c>
      <c r="D106" s="70" t="s">
        <v>262</v>
      </c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2"/>
    </row>
    <row r="107">
      <c r="A107" s="73" t="s">
        <v>287</v>
      </c>
      <c r="B107" s="74">
        <v>35293.0</v>
      </c>
      <c r="C107" s="74">
        <v>3803.0</v>
      </c>
      <c r="D107" s="74">
        <v>120.0</v>
      </c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2"/>
    </row>
    <row r="108">
      <c r="A108" s="73" t="s">
        <v>271</v>
      </c>
      <c r="B108" s="74">
        <v>26204.0</v>
      </c>
      <c r="C108" s="74">
        <v>183.0</v>
      </c>
      <c r="D108" s="74">
        <v>1463.0</v>
      </c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2"/>
    </row>
    <row r="109">
      <c r="A109" s="73" t="s">
        <v>276</v>
      </c>
      <c r="B109" s="74">
        <v>70228.0</v>
      </c>
      <c r="C109" s="74">
        <v>44.0</v>
      </c>
      <c r="D109" s="74">
        <v>10836.0</v>
      </c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2"/>
    </row>
    <row r="110">
      <c r="A110" s="73" t="s">
        <v>281</v>
      </c>
      <c r="B110" s="74">
        <v>50515.0</v>
      </c>
      <c r="C110" s="74">
        <v>56.0</v>
      </c>
      <c r="D110" s="74">
        <v>159.0</v>
      </c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2"/>
    </row>
    <row r="111">
      <c r="A111" s="73" t="s">
        <v>288</v>
      </c>
      <c r="B111" s="74">
        <v>76651.0</v>
      </c>
      <c r="C111" s="74">
        <v>0.0</v>
      </c>
      <c r="D111" s="74">
        <v>79.0</v>
      </c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2"/>
    </row>
    <row r="112">
      <c r="A112" s="73" t="s">
        <v>263</v>
      </c>
      <c r="B112" s="74">
        <v>72281.0</v>
      </c>
      <c r="C112" s="74">
        <v>339.0</v>
      </c>
      <c r="D112" s="74">
        <v>9954.0</v>
      </c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2"/>
    </row>
    <row r="113">
      <c r="A113" s="73" t="s">
        <v>270</v>
      </c>
      <c r="B113" s="74">
        <v>2901.0</v>
      </c>
      <c r="C113" s="74">
        <v>108.0</v>
      </c>
      <c r="D113" s="74">
        <v>202.0</v>
      </c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2"/>
    </row>
    <row r="114">
      <c r="A114" s="73" t="s">
        <v>267</v>
      </c>
      <c r="B114" s="74">
        <v>65709.0</v>
      </c>
      <c r="C114" s="74">
        <v>1038.0</v>
      </c>
      <c r="D114" s="74">
        <v>12654.0</v>
      </c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2"/>
    </row>
    <row r="115">
      <c r="A115" s="73" t="s">
        <v>290</v>
      </c>
      <c r="B115" s="74">
        <v>4853.0</v>
      </c>
      <c r="C115" s="74">
        <v>36.0</v>
      </c>
      <c r="D115" s="74">
        <v>15.0</v>
      </c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2"/>
    </row>
    <row r="116">
      <c r="A116" s="73" t="s">
        <v>286</v>
      </c>
      <c r="B116" s="74">
        <v>52456.0</v>
      </c>
      <c r="C116" s="74">
        <v>35.0</v>
      </c>
      <c r="D116" s="74">
        <v>27.0</v>
      </c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2"/>
    </row>
    <row r="117">
      <c r="A117" s="73" t="s">
        <v>285</v>
      </c>
      <c r="B117" s="74">
        <v>12313.0</v>
      </c>
      <c r="C117" s="74">
        <v>10.0</v>
      </c>
      <c r="D117" s="74">
        <v>126.0</v>
      </c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2"/>
    </row>
    <row r="118">
      <c r="A118" s="73" t="s">
        <v>289</v>
      </c>
      <c r="B118" s="74">
        <v>55569.0</v>
      </c>
      <c r="C118" s="74">
        <v>1323.0</v>
      </c>
      <c r="D118" s="74">
        <v>370.0</v>
      </c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2"/>
    </row>
    <row r="119">
      <c r="A119" s="73" t="s">
        <v>280</v>
      </c>
      <c r="B119" s="74">
        <v>38728.0</v>
      </c>
      <c r="C119" s="74">
        <v>0.0</v>
      </c>
      <c r="D119" s="74">
        <v>957.0</v>
      </c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2"/>
    </row>
    <row r="120">
      <c r="A120" s="73" t="s">
        <v>284</v>
      </c>
      <c r="B120" s="74">
        <v>7955.0</v>
      </c>
      <c r="C120" s="74">
        <v>0.0</v>
      </c>
      <c r="D120" s="74">
        <v>87.0</v>
      </c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2"/>
    </row>
    <row r="121">
      <c r="A121" s="73" t="s">
        <v>278</v>
      </c>
      <c r="B121" s="74">
        <v>68730.0</v>
      </c>
      <c r="C121" s="74">
        <v>965.0</v>
      </c>
      <c r="D121" s="74">
        <v>430.0</v>
      </c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2"/>
    </row>
    <row r="122">
      <c r="A122" s="73" t="s">
        <v>277</v>
      </c>
      <c r="B122" s="74">
        <v>3513.0</v>
      </c>
      <c r="C122" s="74">
        <v>52.0</v>
      </c>
      <c r="D122" s="74">
        <v>66.0</v>
      </c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2"/>
    </row>
    <row r="123">
      <c r="A123" s="73" t="s">
        <v>279</v>
      </c>
      <c r="B123" s="74">
        <v>7625.0</v>
      </c>
      <c r="C123" s="74">
        <v>102.0</v>
      </c>
      <c r="D123" s="74">
        <v>503.0</v>
      </c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2"/>
    </row>
    <row r="124">
      <c r="A124" s="73" t="s">
        <v>282</v>
      </c>
      <c r="B124" s="74">
        <v>63681.0</v>
      </c>
      <c r="C124" s="74">
        <v>433.0</v>
      </c>
      <c r="D124" s="74">
        <v>149.0</v>
      </c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2"/>
    </row>
    <row r="125">
      <c r="A125" s="73" t="s">
        <v>275</v>
      </c>
      <c r="B125" s="74">
        <v>4963.0</v>
      </c>
      <c r="C125" s="74">
        <v>0.0</v>
      </c>
      <c r="D125" s="74">
        <v>11.0</v>
      </c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2"/>
    </row>
    <row r="126">
      <c r="A126" s="73" t="s">
        <v>273</v>
      </c>
      <c r="B126" s="74">
        <v>6263.0</v>
      </c>
      <c r="C126" s="74">
        <v>98.0</v>
      </c>
      <c r="D126" s="74">
        <v>172.0</v>
      </c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2"/>
    </row>
    <row r="127">
      <c r="A127" s="73" t="s">
        <v>272</v>
      </c>
      <c r="B127" s="74">
        <v>67938.0</v>
      </c>
      <c r="C127" s="74">
        <v>9738.0</v>
      </c>
      <c r="D127" s="74">
        <v>3884.0</v>
      </c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2"/>
    </row>
    <row r="128">
      <c r="A128" s="73" t="s">
        <v>283</v>
      </c>
      <c r="B128" s="74">
        <v>66384.0</v>
      </c>
      <c r="C128" s="74">
        <v>154.0</v>
      </c>
      <c r="D128" s="74">
        <v>49.0</v>
      </c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2"/>
    </row>
    <row r="129">
      <c r="A129" s="73" t="s">
        <v>264</v>
      </c>
      <c r="B129" s="74">
        <v>38285.0</v>
      </c>
      <c r="C129" s="74">
        <v>360.0</v>
      </c>
      <c r="D129" s="74">
        <v>3375.0</v>
      </c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2"/>
    </row>
    <row r="130">
      <c r="A130" s="73" t="s">
        <v>269</v>
      </c>
      <c r="B130" s="74">
        <v>26817.0</v>
      </c>
      <c r="C130" s="74">
        <v>1090.0</v>
      </c>
      <c r="D130" s="74">
        <v>2286.0</v>
      </c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2"/>
    </row>
    <row r="131">
      <c r="A131" s="73" t="s">
        <v>265</v>
      </c>
      <c r="B131" s="74">
        <v>7886.0</v>
      </c>
      <c r="C131" s="74">
        <v>7.0</v>
      </c>
      <c r="D131" s="74">
        <v>28.0</v>
      </c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2"/>
    </row>
    <row r="132">
      <c r="A132" s="73" t="s">
        <v>268</v>
      </c>
      <c r="B132" s="74">
        <v>16018.0</v>
      </c>
      <c r="C132" s="74">
        <v>96.0</v>
      </c>
      <c r="D132" s="74">
        <v>3148.0</v>
      </c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2"/>
    </row>
    <row r="133">
      <c r="A133" s="73" t="s">
        <v>274</v>
      </c>
      <c r="B133" s="74">
        <v>7316.0</v>
      </c>
      <c r="C133" s="74">
        <v>1.0</v>
      </c>
      <c r="D133" s="74">
        <v>5.0</v>
      </c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2"/>
    </row>
    <row r="134">
      <c r="A134" s="75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2"/>
    </row>
    <row r="209">
      <c r="A209" s="76" t="s">
        <v>292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2"/>
    </row>
    <row r="210">
      <c r="A210" s="76" t="s">
        <v>259</v>
      </c>
      <c r="B210" s="77" t="s">
        <v>260</v>
      </c>
      <c r="C210" s="77" t="s">
        <v>261</v>
      </c>
      <c r="D210" s="77" t="s">
        <v>262</v>
      </c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9"/>
    </row>
    <row r="211">
      <c r="A211" s="80" t="s">
        <v>268</v>
      </c>
      <c r="B211" s="81">
        <v>16092.0</v>
      </c>
      <c r="C211" s="81">
        <v>820.0</v>
      </c>
      <c r="D211" s="81">
        <v>2350.0</v>
      </c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9"/>
    </row>
    <row r="212">
      <c r="A212" s="80" t="s">
        <v>281</v>
      </c>
      <c r="B212" s="81">
        <v>47560.0</v>
      </c>
      <c r="C212" s="81">
        <v>820.0</v>
      </c>
      <c r="D212" s="81">
        <v>2350.0</v>
      </c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9"/>
    </row>
    <row r="213">
      <c r="A213" s="80" t="s">
        <v>264</v>
      </c>
      <c r="B213" s="81">
        <v>38850.0</v>
      </c>
      <c r="C213" s="81">
        <v>820.0</v>
      </c>
      <c r="D213" s="81">
        <v>2350.0</v>
      </c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9"/>
    </row>
    <row r="214">
      <c r="A214" s="80" t="s">
        <v>283</v>
      </c>
      <c r="B214" s="81">
        <v>63417.0</v>
      </c>
      <c r="C214" s="81">
        <v>820.0</v>
      </c>
      <c r="D214" s="81">
        <v>2350.0</v>
      </c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9"/>
    </row>
    <row r="215">
      <c r="A215" s="80" t="s">
        <v>276</v>
      </c>
      <c r="B215" s="81">
        <v>77938.0</v>
      </c>
      <c r="C215" s="81">
        <v>820.0</v>
      </c>
      <c r="D215" s="81">
        <v>2350.0</v>
      </c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9"/>
    </row>
    <row r="216">
      <c r="A216" s="80" t="s">
        <v>273</v>
      </c>
      <c r="B216" s="81">
        <v>4913.0</v>
      </c>
      <c r="C216" s="81">
        <v>820.0</v>
      </c>
      <c r="D216" s="81">
        <v>800.0</v>
      </c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9"/>
    </row>
    <row r="217">
      <c r="A217" s="80" t="s">
        <v>280</v>
      </c>
      <c r="B217" s="81">
        <v>36515.0</v>
      </c>
      <c r="C217" s="81">
        <v>820.0</v>
      </c>
      <c r="D217" s="81">
        <v>2350.0</v>
      </c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9"/>
    </row>
    <row r="218">
      <c r="A218" s="80" t="s">
        <v>287</v>
      </c>
      <c r="B218" s="81">
        <v>36046.0</v>
      </c>
      <c r="C218" s="81">
        <v>820.0</v>
      </c>
      <c r="D218" s="81">
        <v>2350.0</v>
      </c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9"/>
    </row>
    <row r="219">
      <c r="A219" s="80" t="s">
        <v>284</v>
      </c>
      <c r="B219" s="81">
        <v>6422.0</v>
      </c>
      <c r="C219" s="81">
        <v>820.0</v>
      </c>
      <c r="D219" s="81">
        <v>800.0</v>
      </c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9"/>
    </row>
    <row r="220">
      <c r="A220" s="80" t="s">
        <v>286</v>
      </c>
      <c r="B220" s="81">
        <v>49348.0</v>
      </c>
      <c r="C220" s="81">
        <v>820.0</v>
      </c>
      <c r="D220" s="81">
        <v>2350.0</v>
      </c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9"/>
    </row>
    <row r="221">
      <c r="A221" s="80" t="s">
        <v>271</v>
      </c>
      <c r="B221" s="81">
        <v>24680.0</v>
      </c>
      <c r="C221" s="81">
        <v>820.0</v>
      </c>
      <c r="D221" s="81">
        <v>2350.0</v>
      </c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9"/>
    </row>
    <row r="222">
      <c r="A222" s="80" t="s">
        <v>277</v>
      </c>
      <c r="B222" s="81">
        <v>2581.0</v>
      </c>
      <c r="C222" s="81">
        <v>250.0</v>
      </c>
      <c r="D222" s="81">
        <v>800.0</v>
      </c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9"/>
    </row>
    <row r="223">
      <c r="A223" s="80" t="s">
        <v>288</v>
      </c>
      <c r="B223" s="81">
        <v>73560.0</v>
      </c>
      <c r="C223" s="81">
        <v>820.0</v>
      </c>
      <c r="D223" s="81">
        <v>2350.0</v>
      </c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9"/>
    </row>
    <row r="224">
      <c r="A224" s="80" t="s">
        <v>265</v>
      </c>
      <c r="B224" s="81">
        <v>6301.0</v>
      </c>
      <c r="C224" s="81">
        <v>820.0</v>
      </c>
      <c r="D224" s="81">
        <v>800.0</v>
      </c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9"/>
    </row>
    <row r="225">
      <c r="A225" s="80" t="s">
        <v>289</v>
      </c>
      <c r="B225" s="81">
        <v>54092.0</v>
      </c>
      <c r="C225" s="81">
        <v>820.0</v>
      </c>
      <c r="D225" s="81">
        <v>2350.0</v>
      </c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9"/>
    </row>
    <row r="226">
      <c r="A226" s="80" t="s">
        <v>290</v>
      </c>
      <c r="B226" s="81">
        <v>3854.0</v>
      </c>
      <c r="C226" s="81">
        <v>250.0</v>
      </c>
      <c r="D226" s="81">
        <v>800.0</v>
      </c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9"/>
    </row>
    <row r="227">
      <c r="A227" s="80" t="s">
        <v>269</v>
      </c>
      <c r="B227" s="81">
        <v>27023.0</v>
      </c>
      <c r="C227" s="81">
        <v>820.0</v>
      </c>
      <c r="D227" s="81">
        <v>2350.0</v>
      </c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9"/>
    </row>
    <row r="228">
      <c r="A228" s="80" t="s">
        <v>279</v>
      </c>
      <c r="B228" s="81">
        <v>6610.0</v>
      </c>
      <c r="C228" s="81">
        <v>820.0</v>
      </c>
      <c r="D228" s="81">
        <v>800.0</v>
      </c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9"/>
    </row>
    <row r="229">
      <c r="A229" s="80" t="s">
        <v>267</v>
      </c>
      <c r="B229" s="81">
        <v>76231.0</v>
      </c>
      <c r="C229" s="81">
        <v>820.0</v>
      </c>
      <c r="D229" s="81">
        <v>2350.0</v>
      </c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9"/>
    </row>
    <row r="230">
      <c r="A230" s="80" t="s">
        <v>270</v>
      </c>
      <c r="B230" s="81">
        <v>2161.0</v>
      </c>
      <c r="C230" s="81">
        <v>250.0</v>
      </c>
      <c r="D230" s="81">
        <v>800.0</v>
      </c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9"/>
    </row>
    <row r="231">
      <c r="A231" s="80" t="s">
        <v>278</v>
      </c>
      <c r="B231" s="81">
        <v>66955.0</v>
      </c>
      <c r="C231" s="81">
        <v>820.0</v>
      </c>
      <c r="D231" s="81">
        <v>2350.0</v>
      </c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9"/>
    </row>
    <row r="232">
      <c r="A232" s="80" t="s">
        <v>274</v>
      </c>
      <c r="B232" s="81">
        <v>5702.0</v>
      </c>
      <c r="C232" s="81">
        <v>820.0</v>
      </c>
      <c r="D232" s="81">
        <v>800.0</v>
      </c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9"/>
    </row>
    <row r="233">
      <c r="A233" s="80" t="s">
        <v>275</v>
      </c>
      <c r="B233" s="81">
        <v>3924.0</v>
      </c>
      <c r="C233" s="81">
        <v>250.0</v>
      </c>
      <c r="D233" s="81">
        <v>800.0</v>
      </c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9"/>
    </row>
    <row r="234">
      <c r="A234" s="80" t="s">
        <v>285</v>
      </c>
      <c r="B234" s="81">
        <v>9279.0</v>
      </c>
      <c r="C234" s="81">
        <v>820.0</v>
      </c>
      <c r="D234" s="81">
        <v>2350.0</v>
      </c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9"/>
    </row>
    <row r="235">
      <c r="A235" s="80" t="s">
        <v>272</v>
      </c>
      <c r="B235" s="81">
        <v>78390.0</v>
      </c>
      <c r="C235" s="81">
        <v>820.0</v>
      </c>
      <c r="D235" s="81">
        <v>2350.0</v>
      </c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9"/>
    </row>
    <row r="236">
      <c r="A236" s="80" t="s">
        <v>263</v>
      </c>
      <c r="B236" s="81">
        <v>79404.0</v>
      </c>
      <c r="C236" s="81">
        <v>820.0</v>
      </c>
      <c r="D236" s="81">
        <v>2350.0</v>
      </c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9"/>
    </row>
    <row r="237">
      <c r="A237" s="80" t="s">
        <v>282</v>
      </c>
      <c r="B237" s="81">
        <v>61093.0</v>
      </c>
      <c r="C237" s="81">
        <v>820.0</v>
      </c>
      <c r="D237" s="81">
        <v>2350.0</v>
      </c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9"/>
    </row>
    <row r="238">
      <c r="A238" s="82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9"/>
    </row>
    <row r="239">
      <c r="A239" s="83"/>
      <c r="B239" s="84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9"/>
    </row>
    <row r="240">
      <c r="A240" s="83"/>
      <c r="B240" s="84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9"/>
    </row>
    <row r="241">
      <c r="A241" s="83"/>
      <c r="B241" s="84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9"/>
    </row>
    <row r="243">
      <c r="B243" s="85">
        <f t="shared" ref="B243:D243" si="1">AVERAGE(B211:B237)</f>
        <v>35516.33333</v>
      </c>
      <c r="C243" s="85">
        <f t="shared" si="1"/>
        <v>735.5555556</v>
      </c>
      <c r="D243" s="85">
        <f t="shared" si="1"/>
        <v>1833.333333</v>
      </c>
    </row>
    <row r="246">
      <c r="B246" s="86" t="s">
        <v>293</v>
      </c>
      <c r="C246" s="86" t="s">
        <v>294</v>
      </c>
      <c r="D246" s="85"/>
    </row>
    <row r="247">
      <c r="A247" s="87" t="s">
        <v>295</v>
      </c>
      <c r="B247" s="85">
        <f>MIN(B211:B237)</f>
        <v>2161</v>
      </c>
      <c r="C247" s="85">
        <f>MAX(B211:B237)</f>
        <v>79404</v>
      </c>
      <c r="D247" s="85"/>
    </row>
    <row r="248">
      <c r="A248" s="87" t="s">
        <v>296</v>
      </c>
      <c r="B248" s="85">
        <f>MIN(C221:C246)</f>
        <v>250</v>
      </c>
      <c r="C248" s="85">
        <f>MAX(C221:C246)</f>
        <v>820</v>
      </c>
    </row>
    <row r="249">
      <c r="A249" s="87" t="s">
        <v>297</v>
      </c>
      <c r="B249" s="85">
        <f>MIN(D221:D247)</f>
        <v>800</v>
      </c>
      <c r="C249" s="85">
        <f>MAX(D221:D247)</f>
        <v>2350</v>
      </c>
    </row>
  </sheetData>
  <mergeCells count="3">
    <mergeCell ref="A1:O1"/>
    <mergeCell ref="A105:O105"/>
    <mergeCell ref="A209:O20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25.38"/>
    <col customWidth="1" min="5" max="5" width="25.88"/>
  </cols>
  <sheetData>
    <row r="2">
      <c r="A2" s="88" t="s">
        <v>298</v>
      </c>
      <c r="B2" s="89" t="s">
        <v>299</v>
      </c>
    </row>
    <row r="3">
      <c r="A3" s="90">
        <v>44608.0</v>
      </c>
      <c r="B3" s="91">
        <v>33145.0</v>
      </c>
    </row>
    <row r="4">
      <c r="A4" s="90">
        <v>44749.0</v>
      </c>
      <c r="B4" s="91">
        <v>15355.0</v>
      </c>
    </row>
    <row r="5">
      <c r="A5" s="90">
        <v>44647.0</v>
      </c>
      <c r="B5" s="91">
        <v>7699.0</v>
      </c>
    </row>
    <row r="6">
      <c r="A6" s="90">
        <v>44685.0</v>
      </c>
      <c r="B6" s="91">
        <v>9848.0</v>
      </c>
    </row>
    <row r="7">
      <c r="A7" s="90">
        <v>44631.0</v>
      </c>
      <c r="B7" s="91">
        <v>40423.0</v>
      </c>
    </row>
    <row r="8">
      <c r="A8" s="90">
        <v>44683.0</v>
      </c>
      <c r="B8" s="91">
        <v>11145.0</v>
      </c>
    </row>
    <row r="9">
      <c r="A9" s="90">
        <v>44734.0</v>
      </c>
      <c r="B9" s="91">
        <v>44108.0</v>
      </c>
    </row>
    <row r="10">
      <c r="A10" s="90">
        <v>44757.0</v>
      </c>
      <c r="B10" s="91">
        <v>38662.0</v>
      </c>
    </row>
    <row r="11">
      <c r="A11" s="90">
        <v>44623.0</v>
      </c>
      <c r="B11" s="91">
        <v>32440.0</v>
      </c>
    </row>
    <row r="12">
      <c r="A12" s="90">
        <v>44614.0</v>
      </c>
      <c r="B12" s="91">
        <v>53266.0</v>
      </c>
    </row>
    <row r="13">
      <c r="A13" s="90">
        <v>44765.0</v>
      </c>
      <c r="B13" s="91">
        <v>21650.0</v>
      </c>
    </row>
    <row r="14">
      <c r="A14" s="90">
        <v>44744.0</v>
      </c>
      <c r="B14" s="91">
        <v>37515.0</v>
      </c>
    </row>
    <row r="15">
      <c r="A15" s="90">
        <v>44602.0</v>
      </c>
      <c r="B15" s="91">
        <v>26143.0</v>
      </c>
    </row>
    <row r="16">
      <c r="A16" s="90">
        <v>44769.0</v>
      </c>
      <c r="B16" s="91">
        <v>11987.0</v>
      </c>
    </row>
    <row r="17">
      <c r="A17" s="90">
        <v>44604.0</v>
      </c>
      <c r="B17" s="91">
        <v>5941.0</v>
      </c>
    </row>
    <row r="18">
      <c r="A18" s="90">
        <v>44751.0</v>
      </c>
      <c r="B18" s="91">
        <v>9106.0</v>
      </c>
    </row>
    <row r="19">
      <c r="A19" s="90">
        <v>44603.0</v>
      </c>
      <c r="B19" s="91">
        <v>33538.0</v>
      </c>
    </row>
    <row r="20">
      <c r="A20" s="90">
        <v>44770.0</v>
      </c>
      <c r="B20" s="91">
        <v>8107.0</v>
      </c>
    </row>
    <row r="21">
      <c r="A21" s="90">
        <v>44675.0</v>
      </c>
      <c r="B21" s="91">
        <v>5100.0</v>
      </c>
    </row>
    <row r="22">
      <c r="A22" s="90">
        <v>44651.0</v>
      </c>
      <c r="B22" s="91">
        <v>7450.0</v>
      </c>
    </row>
    <row r="23">
      <c r="A23" s="90">
        <v>44680.0</v>
      </c>
      <c r="B23" s="91">
        <v>49234.0</v>
      </c>
    </row>
    <row r="24">
      <c r="A24" s="90">
        <v>44762.0</v>
      </c>
      <c r="B24" s="91">
        <v>29386.0</v>
      </c>
    </row>
    <row r="25">
      <c r="A25" s="90">
        <v>44684.0</v>
      </c>
      <c r="B25" s="91">
        <v>13946.0</v>
      </c>
    </row>
    <row r="26">
      <c r="A26" s="90">
        <v>44642.0</v>
      </c>
      <c r="B26" s="91">
        <v>10727.0</v>
      </c>
    </row>
    <row r="27">
      <c r="A27" s="90">
        <v>44676.0</v>
      </c>
      <c r="B27" s="91">
        <v>17987.0</v>
      </c>
    </row>
    <row r="28">
      <c r="A28" s="90">
        <v>44607.0</v>
      </c>
      <c r="B28" s="91">
        <v>20156.0</v>
      </c>
    </row>
    <row r="29">
      <c r="A29" s="90">
        <v>44764.0</v>
      </c>
      <c r="B29" s="91">
        <v>27305.0</v>
      </c>
    </row>
    <row r="30">
      <c r="A30" s="90">
        <v>44641.0</v>
      </c>
      <c r="B30" s="91">
        <v>7922.0</v>
      </c>
    </row>
    <row r="31">
      <c r="A31" s="90">
        <v>44609.0</v>
      </c>
      <c r="B31" s="91">
        <v>19006.0</v>
      </c>
    </row>
    <row r="32">
      <c r="A32" s="90">
        <v>44672.0</v>
      </c>
      <c r="B32" s="91">
        <v>1438.0</v>
      </c>
    </row>
    <row r="33">
      <c r="A33" s="90">
        <v>44753.0</v>
      </c>
      <c r="B33" s="91">
        <v>36127.0</v>
      </c>
    </row>
    <row r="34">
      <c r="A34" s="90">
        <v>44627.0</v>
      </c>
      <c r="B34" s="91">
        <v>9352.0</v>
      </c>
    </row>
    <row r="35">
      <c r="A35" s="90">
        <v>44629.0</v>
      </c>
      <c r="B35" s="91">
        <v>6915.0</v>
      </c>
    </row>
    <row r="36">
      <c r="A36" s="90">
        <v>44637.0</v>
      </c>
      <c r="B36" s="91">
        <v>2299.0</v>
      </c>
    </row>
    <row r="37">
      <c r="A37" s="90">
        <v>44605.0</v>
      </c>
      <c r="B37" s="91">
        <v>21843.0</v>
      </c>
    </row>
    <row r="38">
      <c r="A38" s="90">
        <v>44686.0</v>
      </c>
      <c r="B38" s="91">
        <v>2485.0</v>
      </c>
    </row>
    <row r="39">
      <c r="A39" s="90">
        <v>44638.0</v>
      </c>
      <c r="B39" s="91">
        <v>9119.0</v>
      </c>
    </row>
    <row r="40">
      <c r="A40" s="90">
        <v>44650.0</v>
      </c>
      <c r="B40" s="91">
        <v>14744.0</v>
      </c>
    </row>
    <row r="41">
      <c r="A41" s="90">
        <v>44678.0</v>
      </c>
      <c r="B41" s="91">
        <v>8906.0</v>
      </c>
    </row>
    <row r="42">
      <c r="A42" s="90">
        <v>44600.0</v>
      </c>
      <c r="B42" s="91">
        <v>9913.0</v>
      </c>
    </row>
    <row r="43">
      <c r="A43" s="90">
        <v>44742.0</v>
      </c>
      <c r="B43" s="91">
        <v>19982.0</v>
      </c>
    </row>
    <row r="44">
      <c r="A44" s="90">
        <v>44652.0</v>
      </c>
      <c r="B44" s="91">
        <v>3728.0</v>
      </c>
    </row>
    <row r="45">
      <c r="A45" s="90">
        <v>44767.0</v>
      </c>
      <c r="B45" s="91">
        <v>12356.0</v>
      </c>
    </row>
    <row r="46">
      <c r="A46" s="90">
        <v>44657.0</v>
      </c>
      <c r="B46" s="91">
        <v>3720.0</v>
      </c>
    </row>
    <row r="47">
      <c r="A47" s="90">
        <v>44587.0</v>
      </c>
      <c r="B47" s="91">
        <v>5837.0</v>
      </c>
    </row>
    <row r="48">
      <c r="A48" s="90">
        <v>44626.0</v>
      </c>
      <c r="B48" s="91">
        <v>3661.0</v>
      </c>
    </row>
    <row r="49">
      <c r="A49" s="90">
        <v>44606.0</v>
      </c>
      <c r="B49" s="91">
        <v>21633.0</v>
      </c>
    </row>
    <row r="50">
      <c r="A50" s="90">
        <v>44611.0</v>
      </c>
      <c r="B50" s="91">
        <v>4347.0</v>
      </c>
    </row>
    <row r="51">
      <c r="A51" s="90">
        <v>44691.0</v>
      </c>
      <c r="B51" s="91">
        <v>15905.0</v>
      </c>
    </row>
    <row r="52">
      <c r="A52" s="90">
        <v>44635.0</v>
      </c>
      <c r="B52" s="91">
        <v>4347.0</v>
      </c>
    </row>
    <row r="53">
      <c r="A53" s="90">
        <v>44613.0</v>
      </c>
      <c r="B53" s="91">
        <v>8154.0</v>
      </c>
    </row>
    <row r="54">
      <c r="A54" s="90">
        <v>44677.0</v>
      </c>
      <c r="B54" s="91">
        <v>21816.0</v>
      </c>
    </row>
    <row r="55">
      <c r="A55" s="90">
        <v>44756.0</v>
      </c>
      <c r="B55" s="91">
        <v>9106.0</v>
      </c>
    </row>
    <row r="56">
      <c r="A56" s="90">
        <v>44761.0</v>
      </c>
      <c r="B56" s="91">
        <v>9600.0</v>
      </c>
    </row>
    <row r="57">
      <c r="A57" s="90">
        <v>44733.0</v>
      </c>
      <c r="B57" s="91">
        <v>3999.0</v>
      </c>
    </row>
    <row r="58">
      <c r="A58" s="90">
        <v>44711.0</v>
      </c>
      <c r="B58" s="91">
        <v>3999.0</v>
      </c>
    </row>
    <row r="59">
      <c r="A59" s="90">
        <v>44646.0</v>
      </c>
      <c r="B59" s="91">
        <v>2497.0</v>
      </c>
      <c r="D59" s="92">
        <f>AVERAGE(B3:B86)</f>
        <v>12240.67857</v>
      </c>
      <c r="E59" s="92">
        <f>VAR(B3:B86)</f>
        <v>155904250.8</v>
      </c>
    </row>
    <row r="60">
      <c r="A60" s="90">
        <v>44698.0</v>
      </c>
      <c r="B60" s="91">
        <v>7248.0</v>
      </c>
    </row>
    <row r="61">
      <c r="A61" s="90">
        <v>44610.0</v>
      </c>
      <c r="B61" s="91">
        <v>11604.0</v>
      </c>
      <c r="E61" s="93">
        <f>SQRT(E59)</f>
        <v>12486.16237</v>
      </c>
      <c r="I61" s="57" t="str">
        <f>MIN</f>
        <v>#NAME?</v>
      </c>
    </row>
    <row r="62">
      <c r="A62" s="90">
        <v>44599.0</v>
      </c>
      <c r="B62" s="91">
        <v>2341.0</v>
      </c>
    </row>
    <row r="63">
      <c r="A63" s="90">
        <v>44634.0</v>
      </c>
      <c r="B63" s="91">
        <v>1504.0</v>
      </c>
      <c r="D63" s="94">
        <f>MIN(B3:B86)</f>
        <v>51</v>
      </c>
      <c r="E63" s="94">
        <f>MAX(B3:B86)</f>
        <v>53266</v>
      </c>
    </row>
    <row r="64">
      <c r="A64" s="90">
        <v>44589.0</v>
      </c>
      <c r="B64" s="91">
        <v>4642.0</v>
      </c>
    </row>
    <row r="65">
      <c r="A65" s="90">
        <v>44601.0</v>
      </c>
      <c r="B65" s="91">
        <v>1549.0</v>
      </c>
      <c r="D65" s="94">
        <v>84.0</v>
      </c>
    </row>
    <row r="66">
      <c r="A66" s="90">
        <v>44639.0</v>
      </c>
      <c r="B66" s="91">
        <v>1998.0</v>
      </c>
    </row>
    <row r="67">
      <c r="A67" s="90">
        <v>44640.0</v>
      </c>
      <c r="B67" s="91">
        <v>2747.0</v>
      </c>
    </row>
    <row r="68">
      <c r="A68" s="90">
        <v>44648.0</v>
      </c>
      <c r="B68" s="91">
        <v>13691.0</v>
      </c>
    </row>
    <row r="69">
      <c r="A69" s="90">
        <v>44644.0</v>
      </c>
      <c r="B69" s="91">
        <v>2065.0</v>
      </c>
    </row>
    <row r="70">
      <c r="A70" s="90">
        <v>44596.0</v>
      </c>
      <c r="B70" s="91">
        <v>1564.0</v>
      </c>
    </row>
    <row r="71">
      <c r="A71" s="90">
        <v>44679.0</v>
      </c>
      <c r="B71" s="91">
        <v>3594.0</v>
      </c>
    </row>
    <row r="72">
      <c r="A72" s="90">
        <v>44649.0</v>
      </c>
      <c r="B72" s="91">
        <v>6795.0</v>
      </c>
    </row>
    <row r="73">
      <c r="A73" s="90">
        <v>44716.0</v>
      </c>
      <c r="B73" s="91">
        <v>5899.0</v>
      </c>
    </row>
    <row r="74">
      <c r="A74" s="90">
        <v>44588.0</v>
      </c>
      <c r="B74" s="91">
        <v>3954.0</v>
      </c>
    </row>
    <row r="75">
      <c r="A75" s="90">
        <v>44746.0</v>
      </c>
      <c r="B75" s="91">
        <v>14480.0</v>
      </c>
    </row>
    <row r="76">
      <c r="A76" s="90">
        <v>44643.0</v>
      </c>
      <c r="B76" s="91">
        <v>3831.0</v>
      </c>
    </row>
    <row r="77">
      <c r="A77" s="90">
        <v>44667.0</v>
      </c>
      <c r="B77" s="91">
        <v>4458.0</v>
      </c>
    </row>
    <row r="78">
      <c r="A78" s="90">
        <v>44701.0</v>
      </c>
      <c r="B78" s="91">
        <v>5132.0</v>
      </c>
    </row>
    <row r="79">
      <c r="A79" s="90">
        <v>44656.0</v>
      </c>
      <c r="B79" s="91">
        <v>971.0</v>
      </c>
    </row>
    <row r="80">
      <c r="A80" s="90">
        <v>44645.0</v>
      </c>
      <c r="B80" s="91">
        <v>820.0</v>
      </c>
    </row>
    <row r="81">
      <c r="A81" s="90">
        <v>44636.0</v>
      </c>
      <c r="B81" s="91">
        <v>246.0</v>
      </c>
    </row>
    <row r="82">
      <c r="A82" s="90">
        <v>44591.0</v>
      </c>
      <c r="B82" s="91">
        <v>418.0</v>
      </c>
    </row>
    <row r="83">
      <c r="A83" s="90">
        <v>44586.0</v>
      </c>
      <c r="B83" s="91">
        <v>334.0</v>
      </c>
    </row>
    <row r="84">
      <c r="A84" s="90">
        <v>44597.0</v>
      </c>
      <c r="B84" s="91">
        <v>93.0</v>
      </c>
    </row>
    <row r="85">
      <c r="A85" s="90">
        <v>44615.0</v>
      </c>
      <c r="B85" s="91">
        <v>51.0</v>
      </c>
    </row>
    <row r="86">
      <c r="A86" s="90">
        <v>44612.0</v>
      </c>
      <c r="B86" s="91">
        <v>63.0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7.63"/>
    <col customWidth="1" min="4" max="4" width="23.88"/>
    <col customWidth="1" min="5" max="5" width="46.63"/>
    <col customWidth="1" min="6" max="6" width="27.88"/>
    <col customWidth="1" min="7" max="7" width="26.38"/>
    <col customWidth="1" min="8" max="8" width="28.63"/>
    <col customWidth="1" min="9" max="9" width="27.38"/>
    <col customWidth="1" min="10" max="10" width="26.63"/>
    <col customWidth="1" min="11" max="11" width="29.88"/>
    <col customWidth="1" min="12" max="12" width="9.88"/>
    <col customWidth="1" min="13" max="13" width="30.63"/>
    <col customWidth="1" min="14" max="14" width="9.88"/>
    <col customWidth="1" min="15" max="15" width="29.88"/>
    <col customWidth="1" min="16" max="16" width="9.38"/>
    <col customWidth="1" min="17" max="17" width="36.63"/>
    <col customWidth="1" min="18" max="18" width="11.13"/>
    <col customWidth="1" min="19" max="19" width="28.38"/>
    <col customWidth="1" min="20" max="20" width="26.38"/>
    <col customWidth="1" min="21" max="21" width="26.88"/>
    <col customWidth="1" min="22" max="22" width="23.63"/>
    <col customWidth="1" min="23" max="23" width="36.63"/>
    <col customWidth="1" min="24" max="24" width="18.63"/>
    <col customWidth="1" min="25" max="25" width="11.88"/>
    <col customWidth="1" min="26" max="26" width="16.88"/>
    <col customWidth="1" min="28" max="28" width="23.13"/>
    <col customWidth="1" min="30" max="30" width="22.63"/>
  </cols>
  <sheetData>
    <row r="1">
      <c r="A1" s="95" t="s">
        <v>300</v>
      </c>
    </row>
    <row r="4">
      <c r="A4" s="96" t="s">
        <v>0</v>
      </c>
      <c r="B4" s="97"/>
      <c r="C4" s="98" t="s">
        <v>7</v>
      </c>
      <c r="D4" s="99" t="s">
        <v>301</v>
      </c>
      <c r="E4" s="100" t="s">
        <v>302</v>
      </c>
      <c r="F4" s="101" t="s">
        <v>303</v>
      </c>
      <c r="G4" s="101" t="s">
        <v>304</v>
      </c>
      <c r="H4" s="101" t="s">
        <v>305</v>
      </c>
      <c r="I4" s="101" t="s">
        <v>306</v>
      </c>
      <c r="J4" s="101" t="s">
        <v>307</v>
      </c>
      <c r="K4" s="102" t="s">
        <v>308</v>
      </c>
      <c r="L4" s="102" t="s">
        <v>309</v>
      </c>
      <c r="M4" s="102" t="s">
        <v>310</v>
      </c>
      <c r="N4" s="102" t="s">
        <v>309</v>
      </c>
      <c r="O4" s="102" t="s">
        <v>311</v>
      </c>
      <c r="P4" s="102" t="s">
        <v>309</v>
      </c>
      <c r="Q4" s="102" t="s">
        <v>312</v>
      </c>
      <c r="R4" s="102" t="s">
        <v>309</v>
      </c>
      <c r="S4" s="103" t="s">
        <v>313</v>
      </c>
      <c r="T4" s="103" t="s">
        <v>304</v>
      </c>
      <c r="U4" s="103" t="s">
        <v>305</v>
      </c>
      <c r="V4" s="103" t="s">
        <v>314</v>
      </c>
      <c r="W4" s="103" t="s">
        <v>315</v>
      </c>
      <c r="X4" s="104" t="s">
        <v>316</v>
      </c>
      <c r="Y4" s="104" t="s">
        <v>309</v>
      </c>
      <c r="Z4" s="104" t="s">
        <v>317</v>
      </c>
      <c r="AA4" s="104" t="s">
        <v>309</v>
      </c>
      <c r="AB4" s="104" t="s">
        <v>318</v>
      </c>
      <c r="AC4" s="104" t="s">
        <v>309</v>
      </c>
      <c r="AD4" s="104" t="s">
        <v>319</v>
      </c>
      <c r="AE4" s="105" t="s">
        <v>309</v>
      </c>
      <c r="AF4" s="106"/>
      <c r="AG4" s="106"/>
    </row>
    <row r="5">
      <c r="A5" s="107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108"/>
      <c r="AF5" s="106"/>
      <c r="AG5" s="106"/>
    </row>
    <row r="6">
      <c r="A6" s="109" t="s">
        <v>320</v>
      </c>
      <c r="B6" s="110"/>
      <c r="C6" s="111" t="s">
        <v>321</v>
      </c>
      <c r="D6" s="112" t="s">
        <v>26</v>
      </c>
      <c r="E6" s="111" t="s">
        <v>322</v>
      </c>
      <c r="F6" s="113">
        <v>89.47</v>
      </c>
      <c r="G6" s="113">
        <v>96.85</v>
      </c>
      <c r="H6" s="113">
        <v>89.86</v>
      </c>
      <c r="I6" s="113">
        <v>96.94</v>
      </c>
      <c r="J6" s="113">
        <v>97.01</v>
      </c>
      <c r="K6" s="113">
        <v>0.88</v>
      </c>
      <c r="L6" s="113">
        <v>0.1</v>
      </c>
      <c r="M6" s="113">
        <v>0.92</v>
      </c>
      <c r="N6" s="113">
        <v>0.07</v>
      </c>
      <c r="O6" s="113">
        <v>0.97</v>
      </c>
      <c r="P6" s="113">
        <v>0.02</v>
      </c>
      <c r="Q6" s="113">
        <v>0.97</v>
      </c>
      <c r="R6" s="113">
        <v>0.02</v>
      </c>
      <c r="S6" s="114">
        <v>90.94</v>
      </c>
      <c r="T6" s="114">
        <v>97.22</v>
      </c>
      <c r="U6" s="114">
        <v>91.39</v>
      </c>
      <c r="V6" s="114">
        <v>97.38</v>
      </c>
      <c r="W6" s="114">
        <v>97.28</v>
      </c>
      <c r="X6" s="114">
        <v>0.87</v>
      </c>
      <c r="Y6" s="114">
        <v>0.11</v>
      </c>
      <c r="Z6" s="114">
        <v>0.93</v>
      </c>
      <c r="AA6" s="114">
        <v>0.07</v>
      </c>
      <c r="AB6" s="114">
        <v>0.97</v>
      </c>
      <c r="AC6" s="114">
        <v>0.02</v>
      </c>
      <c r="AD6" s="114">
        <v>0.97</v>
      </c>
      <c r="AE6" s="114">
        <v>0.02</v>
      </c>
      <c r="AF6" s="106"/>
      <c r="AG6" s="106"/>
    </row>
    <row r="7" ht="57.0" customHeight="1">
      <c r="A7" s="115"/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06"/>
      <c r="AG7" s="106"/>
    </row>
    <row r="8" ht="57.0" customHeight="1">
      <c r="A8" s="109" t="s">
        <v>323</v>
      </c>
      <c r="B8" s="110"/>
      <c r="C8" s="111" t="s">
        <v>321</v>
      </c>
      <c r="D8" s="112" t="s">
        <v>26</v>
      </c>
      <c r="E8" s="112" t="s">
        <v>322</v>
      </c>
      <c r="F8" s="113">
        <v>67.75</v>
      </c>
      <c r="G8" s="113">
        <v>88.69</v>
      </c>
      <c r="H8" s="113">
        <v>95.96</v>
      </c>
      <c r="I8" s="113">
        <v>76.15</v>
      </c>
      <c r="J8" s="113">
        <v>87.19</v>
      </c>
      <c r="K8" s="113">
        <v>0.56</v>
      </c>
      <c r="L8" s="113">
        <v>0.32</v>
      </c>
      <c r="M8" s="113">
        <v>0.91</v>
      </c>
      <c r="N8" s="113">
        <v>0.04</v>
      </c>
      <c r="O8" s="113">
        <v>0.78</v>
      </c>
      <c r="P8" s="113">
        <v>0.13</v>
      </c>
      <c r="Q8" s="113">
        <v>0.83</v>
      </c>
      <c r="R8" s="113">
        <v>0.13</v>
      </c>
      <c r="S8" s="118">
        <v>70.46</v>
      </c>
      <c r="T8" s="118">
        <v>90.19</v>
      </c>
      <c r="U8" s="118">
        <v>85.82</v>
      </c>
      <c r="V8" s="118">
        <v>82.46</v>
      </c>
      <c r="W8" s="118">
        <v>89.06</v>
      </c>
      <c r="X8" s="118">
        <v>0.59</v>
      </c>
      <c r="Y8" s="118">
        <v>0.28</v>
      </c>
      <c r="Z8" s="118">
        <v>0.76</v>
      </c>
      <c r="AA8" s="118">
        <v>0.22</v>
      </c>
      <c r="AB8" s="118">
        <v>0.86</v>
      </c>
      <c r="AC8" s="118">
        <v>0.08</v>
      </c>
      <c r="AD8" s="118">
        <v>0.87</v>
      </c>
      <c r="AE8" s="118">
        <v>0.07</v>
      </c>
      <c r="AF8" s="106"/>
      <c r="AG8" s="106"/>
    </row>
    <row r="9" ht="57.0" customHeight="1">
      <c r="A9" s="115"/>
      <c r="B9" s="116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06"/>
      <c r="AG9" s="106"/>
    </row>
    <row r="10">
      <c r="A10" s="119" t="s">
        <v>324</v>
      </c>
      <c r="B10" s="18"/>
      <c r="C10" s="120" t="s">
        <v>26</v>
      </c>
      <c r="D10" s="121" t="s">
        <v>26</v>
      </c>
      <c r="E10" s="122" t="s">
        <v>322</v>
      </c>
      <c r="F10" s="123">
        <v>70.39</v>
      </c>
      <c r="G10" s="124">
        <v>90.36</v>
      </c>
      <c r="H10" s="123">
        <v>85.63</v>
      </c>
      <c r="I10" s="123">
        <v>86.55</v>
      </c>
      <c r="J10" s="124">
        <v>86.57</v>
      </c>
      <c r="K10" s="125">
        <v>0.55</v>
      </c>
      <c r="L10" s="125">
        <v>0.22</v>
      </c>
      <c r="M10" s="125">
        <v>0.8</v>
      </c>
      <c r="N10" s="125">
        <v>0.12</v>
      </c>
      <c r="O10" s="125">
        <v>0.82</v>
      </c>
      <c r="P10" s="125">
        <v>0.06</v>
      </c>
      <c r="Q10" s="125">
        <v>0.85</v>
      </c>
      <c r="R10" s="125">
        <v>0.05</v>
      </c>
      <c r="S10" s="126">
        <v>70.33</v>
      </c>
      <c r="T10" s="126">
        <v>89.48</v>
      </c>
      <c r="U10" s="127">
        <v>90.62</v>
      </c>
      <c r="V10" s="126">
        <v>83.9</v>
      </c>
      <c r="W10" s="126">
        <v>83.52</v>
      </c>
      <c r="X10" s="128">
        <v>0.45</v>
      </c>
      <c r="Y10" s="128">
        <v>0.26</v>
      </c>
      <c r="Z10" s="128">
        <v>0.71</v>
      </c>
      <c r="AA10" s="128">
        <v>0.17</v>
      </c>
      <c r="AB10" s="128">
        <v>0.84</v>
      </c>
      <c r="AC10" s="128">
        <v>0.12</v>
      </c>
      <c r="AD10" s="128">
        <v>0.81</v>
      </c>
      <c r="AE10" s="129">
        <v>0.13</v>
      </c>
      <c r="AF10" s="106"/>
      <c r="AG10" s="106"/>
    </row>
    <row r="11">
      <c r="A11" s="130"/>
      <c r="B11" s="131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3"/>
      <c r="AF11" s="106"/>
      <c r="AG11" s="106"/>
    </row>
    <row r="12">
      <c r="A12" s="119" t="s">
        <v>325</v>
      </c>
      <c r="B12" s="18"/>
      <c r="C12" s="120" t="s">
        <v>26</v>
      </c>
      <c r="D12" s="121" t="s">
        <v>26</v>
      </c>
      <c r="E12" s="122" t="s">
        <v>322</v>
      </c>
      <c r="F12" s="125">
        <v>71.35</v>
      </c>
      <c r="G12" s="125">
        <v>88.76</v>
      </c>
      <c r="H12" s="125">
        <v>86.83</v>
      </c>
      <c r="I12" s="125">
        <v>87.22</v>
      </c>
      <c r="J12" s="125">
        <v>85.27</v>
      </c>
      <c r="K12" s="125">
        <v>0.37</v>
      </c>
      <c r="L12" s="125">
        <v>0.29</v>
      </c>
      <c r="M12" s="125">
        <v>0.57</v>
      </c>
      <c r="N12" s="125">
        <v>0.36</v>
      </c>
      <c r="O12" s="125">
        <v>0.87</v>
      </c>
      <c r="P12" s="125">
        <v>0.03</v>
      </c>
      <c r="Q12" s="125">
        <v>0.77</v>
      </c>
      <c r="R12" s="125">
        <v>0.21</v>
      </c>
      <c r="S12" s="128">
        <v>67.17</v>
      </c>
      <c r="T12" s="128">
        <v>88.06</v>
      </c>
      <c r="U12" s="128">
        <v>85.57</v>
      </c>
      <c r="V12" s="128">
        <v>91.03</v>
      </c>
      <c r="W12" s="128">
        <v>82.09</v>
      </c>
      <c r="X12" s="128">
        <v>0.31</v>
      </c>
      <c r="Y12" s="128">
        <v>0.3</v>
      </c>
      <c r="Z12" s="128">
        <v>0.48</v>
      </c>
      <c r="AA12" s="128">
        <v>0.37</v>
      </c>
      <c r="AB12" s="128">
        <v>0.85</v>
      </c>
      <c r="AC12" s="128">
        <v>0.15</v>
      </c>
      <c r="AD12" s="128">
        <v>0.75</v>
      </c>
      <c r="AE12" s="129">
        <v>0.25</v>
      </c>
      <c r="AF12" s="106"/>
      <c r="AG12" s="106"/>
    </row>
    <row r="13">
      <c r="A13" s="107"/>
      <c r="B13" s="7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3"/>
      <c r="AF13" s="106"/>
      <c r="AG13" s="106"/>
    </row>
    <row r="14">
      <c r="A14" s="119" t="s">
        <v>325</v>
      </c>
      <c r="B14" s="18"/>
      <c r="C14" s="120" t="s">
        <v>326</v>
      </c>
      <c r="D14" s="121" t="s">
        <v>26</v>
      </c>
      <c r="E14" s="122" t="s">
        <v>322</v>
      </c>
      <c r="F14" s="123">
        <v>73.79</v>
      </c>
      <c r="G14" s="123">
        <v>90.08</v>
      </c>
      <c r="H14" s="124">
        <v>88.44</v>
      </c>
      <c r="I14" s="123">
        <v>88.31</v>
      </c>
      <c r="J14" s="123">
        <v>86.26</v>
      </c>
      <c r="K14" s="125">
        <v>0.39</v>
      </c>
      <c r="L14" s="125">
        <v>0.29</v>
      </c>
      <c r="M14" s="125">
        <v>0.58</v>
      </c>
      <c r="N14" s="125">
        <v>0.39</v>
      </c>
      <c r="O14" s="125">
        <v>0.88</v>
      </c>
      <c r="P14" s="134">
        <v>0.002777777777777778</v>
      </c>
      <c r="Q14" s="125">
        <v>0.78</v>
      </c>
      <c r="R14" s="125">
        <v>0.23</v>
      </c>
      <c r="S14" s="126">
        <v>71.24</v>
      </c>
      <c r="T14" s="135">
        <v>89.69</v>
      </c>
      <c r="U14" s="126">
        <v>86.93</v>
      </c>
      <c r="V14" s="126">
        <v>92.15</v>
      </c>
      <c r="W14" s="126">
        <v>84.63</v>
      </c>
      <c r="X14" s="128">
        <v>0.34</v>
      </c>
      <c r="Y14" s="128">
        <v>0.31</v>
      </c>
      <c r="Z14" s="128">
        <v>0.51</v>
      </c>
      <c r="AA14" s="128">
        <v>0.37</v>
      </c>
      <c r="AB14" s="128">
        <v>0.87</v>
      </c>
      <c r="AC14" s="128">
        <v>0.12</v>
      </c>
      <c r="AD14" s="128">
        <v>0.78</v>
      </c>
      <c r="AE14" s="129">
        <v>0.24</v>
      </c>
      <c r="AF14" s="106"/>
      <c r="AG14" s="106"/>
    </row>
    <row r="15">
      <c r="A15" s="107"/>
      <c r="B15" s="7"/>
      <c r="C15" s="8"/>
      <c r="D15" s="8"/>
      <c r="E15" s="1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108"/>
      <c r="AF15" s="106"/>
      <c r="AG15" s="106"/>
    </row>
    <row r="16">
      <c r="A16" s="136" t="s">
        <v>325</v>
      </c>
      <c r="B16" s="2"/>
      <c r="C16" s="137" t="s">
        <v>327</v>
      </c>
      <c r="D16" s="138" t="s">
        <v>26</v>
      </c>
      <c r="E16" s="19"/>
      <c r="F16" s="139">
        <v>71.12</v>
      </c>
      <c r="G16" s="139">
        <v>88.73</v>
      </c>
      <c r="H16" s="139">
        <v>86.07</v>
      </c>
      <c r="I16" s="139">
        <v>87.72</v>
      </c>
      <c r="J16" s="139">
        <v>85.08</v>
      </c>
      <c r="K16" s="140">
        <v>0.37</v>
      </c>
      <c r="L16" s="140">
        <v>0.28</v>
      </c>
      <c r="M16" s="140">
        <v>0.59</v>
      </c>
      <c r="N16" s="140">
        <v>0.36</v>
      </c>
      <c r="O16" s="140">
        <v>0.86</v>
      </c>
      <c r="P16" s="140">
        <v>0.07</v>
      </c>
      <c r="Q16" s="140">
        <v>0.77</v>
      </c>
      <c r="R16" s="140">
        <v>0.22</v>
      </c>
      <c r="S16" s="141">
        <v>69.76</v>
      </c>
      <c r="T16" s="141">
        <v>88.42</v>
      </c>
      <c r="U16" s="141">
        <v>88.05</v>
      </c>
      <c r="V16" s="141">
        <v>91.8</v>
      </c>
      <c r="W16" s="141">
        <v>82.31</v>
      </c>
      <c r="X16" s="142">
        <v>0.32</v>
      </c>
      <c r="Y16" s="142">
        <v>0.3</v>
      </c>
      <c r="Z16" s="142">
        <v>0.53</v>
      </c>
      <c r="AA16" s="142">
        <v>0.37</v>
      </c>
      <c r="AB16" s="142">
        <v>0.84</v>
      </c>
      <c r="AC16" s="142">
        <v>0.14</v>
      </c>
      <c r="AD16" s="142">
        <v>0.76</v>
      </c>
      <c r="AE16" s="143">
        <v>0.24</v>
      </c>
      <c r="AF16" s="106"/>
      <c r="AG16" s="106"/>
    </row>
    <row r="17">
      <c r="A17" s="107"/>
      <c r="B17" s="7"/>
      <c r="C17" s="8"/>
      <c r="D17" s="8"/>
      <c r="E17" s="1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08"/>
      <c r="AF17" s="106"/>
      <c r="AG17" s="106"/>
    </row>
    <row r="18">
      <c r="A18" s="136" t="s">
        <v>325</v>
      </c>
      <c r="B18" s="2"/>
      <c r="C18" s="137" t="s">
        <v>326</v>
      </c>
      <c r="D18" s="138" t="s">
        <v>328</v>
      </c>
      <c r="E18" s="19"/>
      <c r="F18" s="139">
        <v>72.34</v>
      </c>
      <c r="G18" s="139">
        <v>89.55</v>
      </c>
      <c r="H18" s="139">
        <v>85.02</v>
      </c>
      <c r="I18" s="139">
        <v>87.98</v>
      </c>
      <c r="J18" s="139">
        <v>85.81</v>
      </c>
      <c r="K18" s="140">
        <v>0.31</v>
      </c>
      <c r="L18" s="140">
        <v>0.3</v>
      </c>
      <c r="M18" s="140">
        <v>0.54</v>
      </c>
      <c r="N18" s="140">
        <v>0.36</v>
      </c>
      <c r="O18" s="140">
        <v>0.87</v>
      </c>
      <c r="P18" s="140">
        <v>0.05</v>
      </c>
      <c r="Q18" s="140">
        <v>0.77</v>
      </c>
      <c r="R18" s="140">
        <v>0.24</v>
      </c>
      <c r="S18" s="141">
        <v>70.32</v>
      </c>
      <c r="T18" s="141">
        <v>88.96</v>
      </c>
      <c r="U18" s="141">
        <v>85.08</v>
      </c>
      <c r="V18" s="141">
        <v>91.85</v>
      </c>
      <c r="W18" s="144">
        <v>84.97</v>
      </c>
      <c r="X18" s="142">
        <v>0.29</v>
      </c>
      <c r="Y18" s="142">
        <v>0.32</v>
      </c>
      <c r="Z18" s="142">
        <v>0.47</v>
      </c>
      <c r="AA18" s="142">
        <v>0.37</v>
      </c>
      <c r="AB18" s="142">
        <v>0.85</v>
      </c>
      <c r="AC18" s="142">
        <v>0.12</v>
      </c>
      <c r="AD18" s="142">
        <v>0.77</v>
      </c>
      <c r="AE18" s="143">
        <v>0.25</v>
      </c>
      <c r="AF18" s="106"/>
      <c r="AG18" s="106"/>
    </row>
    <row r="19">
      <c r="A19" s="107"/>
      <c r="B19" s="7"/>
      <c r="C19" s="8"/>
      <c r="D19" s="8"/>
      <c r="E19" s="19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108"/>
      <c r="AF19" s="106"/>
      <c r="AG19" s="106"/>
    </row>
    <row r="20">
      <c r="A20" s="136" t="s">
        <v>325</v>
      </c>
      <c r="B20" s="2"/>
      <c r="C20" s="137" t="s">
        <v>327</v>
      </c>
      <c r="D20" s="138" t="s">
        <v>328</v>
      </c>
      <c r="E20" s="19"/>
      <c r="F20" s="139">
        <v>69.4</v>
      </c>
      <c r="G20" s="139">
        <v>88.06</v>
      </c>
      <c r="H20" s="139">
        <v>82.7</v>
      </c>
      <c r="I20" s="139">
        <v>86.69</v>
      </c>
      <c r="J20" s="139">
        <v>84.39</v>
      </c>
      <c r="K20" s="140">
        <v>0.26</v>
      </c>
      <c r="L20" s="140">
        <v>0.31</v>
      </c>
      <c r="M20" s="140">
        <v>0.51</v>
      </c>
      <c r="N20" s="140">
        <v>0.38</v>
      </c>
      <c r="O20" s="140">
        <v>0.86</v>
      </c>
      <c r="P20" s="140">
        <v>0.05</v>
      </c>
      <c r="Q20" s="140">
        <v>0.75</v>
      </c>
      <c r="R20" s="140">
        <v>0.26</v>
      </c>
      <c r="S20" s="141">
        <v>66.97</v>
      </c>
      <c r="T20" s="141">
        <v>86.85</v>
      </c>
      <c r="U20" s="141">
        <v>83.06</v>
      </c>
      <c r="V20" s="141">
        <v>90.62</v>
      </c>
      <c r="W20" s="141">
        <v>82.25</v>
      </c>
      <c r="X20" s="145">
        <v>0.016666666666666666</v>
      </c>
      <c r="Y20" s="142">
        <v>0.32</v>
      </c>
      <c r="Z20" s="142">
        <v>0.43</v>
      </c>
      <c r="AA20" s="142">
        <v>0.36</v>
      </c>
      <c r="AB20" s="142">
        <v>0.83</v>
      </c>
      <c r="AC20" s="142">
        <v>0.16</v>
      </c>
      <c r="AD20" s="142">
        <v>0.76</v>
      </c>
      <c r="AE20" s="143">
        <v>0.23</v>
      </c>
      <c r="AF20" s="106"/>
      <c r="AG20" s="106"/>
    </row>
    <row r="21">
      <c r="A21" s="107"/>
      <c r="B21" s="7"/>
      <c r="C21" s="8"/>
      <c r="D21" s="8"/>
      <c r="E21" s="1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108"/>
      <c r="AF21" s="106"/>
      <c r="AG21" s="106"/>
    </row>
    <row r="22">
      <c r="A22" s="136" t="s">
        <v>325</v>
      </c>
      <c r="B22" s="2"/>
      <c r="C22" s="137" t="s">
        <v>326</v>
      </c>
      <c r="D22" s="138" t="s">
        <v>329</v>
      </c>
      <c r="E22" s="19"/>
      <c r="F22" s="139">
        <v>63.09</v>
      </c>
      <c r="G22" s="139">
        <v>81.61</v>
      </c>
      <c r="H22" s="139">
        <v>75.22</v>
      </c>
      <c r="I22" s="139">
        <v>89.29</v>
      </c>
      <c r="J22" s="139">
        <v>81.04</v>
      </c>
      <c r="K22" s="140">
        <v>0.19</v>
      </c>
      <c r="L22" s="140">
        <v>0.3</v>
      </c>
      <c r="M22" s="140">
        <v>0.38</v>
      </c>
      <c r="N22" s="140">
        <v>0.41</v>
      </c>
      <c r="O22" s="140">
        <v>0.79</v>
      </c>
      <c r="P22" s="140">
        <v>0.09</v>
      </c>
      <c r="Q22" s="140">
        <v>0.72</v>
      </c>
      <c r="R22" s="140">
        <v>0.26</v>
      </c>
      <c r="S22" s="141">
        <v>63.09</v>
      </c>
      <c r="T22" s="141">
        <v>81.6</v>
      </c>
      <c r="U22" s="141">
        <v>75.22</v>
      </c>
      <c r="V22" s="141">
        <v>89.28</v>
      </c>
      <c r="W22" s="141">
        <v>81.03</v>
      </c>
      <c r="X22" s="142">
        <v>0.2</v>
      </c>
      <c r="Y22" s="142">
        <v>0.32</v>
      </c>
      <c r="Z22" s="142">
        <v>0.32</v>
      </c>
      <c r="AA22" s="142">
        <v>0.39</v>
      </c>
      <c r="AB22" s="142">
        <v>0.76</v>
      </c>
      <c r="AC22" s="142">
        <v>0.24</v>
      </c>
      <c r="AD22" s="142">
        <v>0.75</v>
      </c>
      <c r="AE22" s="143">
        <v>0.24</v>
      </c>
      <c r="AF22" s="106"/>
      <c r="AG22" s="106"/>
    </row>
    <row r="23" ht="31.5" customHeight="1">
      <c r="A23" s="107"/>
      <c r="B23" s="7"/>
      <c r="C23" s="8"/>
      <c r="D23" s="8"/>
      <c r="E23" s="1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108"/>
      <c r="AF23" s="106"/>
      <c r="AG23" s="106"/>
    </row>
    <row r="24" ht="31.5" customHeight="1">
      <c r="A24" s="136" t="s">
        <v>325</v>
      </c>
      <c r="B24" s="2"/>
      <c r="C24" s="137" t="s">
        <v>327</v>
      </c>
      <c r="D24" s="138" t="s">
        <v>329</v>
      </c>
      <c r="E24" s="19"/>
      <c r="F24" s="139">
        <v>62.92</v>
      </c>
      <c r="G24" s="139">
        <v>82.66</v>
      </c>
      <c r="H24" s="139">
        <v>75.01</v>
      </c>
      <c r="I24" s="146">
        <v>89.57</v>
      </c>
      <c r="J24" s="139">
        <v>81.88</v>
      </c>
      <c r="K24" s="140">
        <v>0.19</v>
      </c>
      <c r="L24" s="140">
        <v>0.3</v>
      </c>
      <c r="M24" s="140">
        <v>0.38</v>
      </c>
      <c r="N24" s="140">
        <v>0.4</v>
      </c>
      <c r="O24" s="140">
        <v>0.81</v>
      </c>
      <c r="P24" s="140">
        <v>0.08</v>
      </c>
      <c r="Q24" s="140">
        <v>0.74</v>
      </c>
      <c r="R24" s="140">
        <v>0.26</v>
      </c>
      <c r="S24" s="141">
        <v>62.57</v>
      </c>
      <c r="T24" s="141">
        <v>83.18</v>
      </c>
      <c r="U24" s="141">
        <v>70.17</v>
      </c>
      <c r="V24" s="141">
        <v>83.53</v>
      </c>
      <c r="W24" s="141">
        <v>83.2</v>
      </c>
      <c r="X24" s="142">
        <v>0.2</v>
      </c>
      <c r="Y24" s="142">
        <v>0.33</v>
      </c>
      <c r="Z24" s="142">
        <v>0.32</v>
      </c>
      <c r="AA24" s="142">
        <v>0.39</v>
      </c>
      <c r="AB24" s="142">
        <v>0.78</v>
      </c>
      <c r="AC24" s="142">
        <v>0.16</v>
      </c>
      <c r="AD24" s="142">
        <v>0.75</v>
      </c>
      <c r="AE24" s="143">
        <v>0.24</v>
      </c>
      <c r="AF24" s="106"/>
      <c r="AG24" s="106"/>
    </row>
    <row r="25" ht="70.5" customHeight="1">
      <c r="A25" s="130"/>
      <c r="B25" s="131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3"/>
      <c r="AF25" s="106"/>
      <c r="AG25" s="106"/>
    </row>
    <row r="26" ht="31.5" customHeight="1">
      <c r="A26" s="147" t="s">
        <v>330</v>
      </c>
      <c r="B26" s="97"/>
      <c r="C26" s="148" t="s">
        <v>331</v>
      </c>
      <c r="D26" s="149" t="s">
        <v>26</v>
      </c>
      <c r="E26" s="149" t="s">
        <v>26</v>
      </c>
      <c r="F26" s="150">
        <v>73.67</v>
      </c>
      <c r="G26" s="151">
        <v>88.66</v>
      </c>
      <c r="H26" s="152">
        <v>81.62</v>
      </c>
      <c r="I26" s="152">
        <v>88.57</v>
      </c>
      <c r="J26" s="152">
        <v>85.38</v>
      </c>
      <c r="K26" s="151">
        <v>0.63</v>
      </c>
      <c r="L26" s="151">
        <v>0.19</v>
      </c>
      <c r="M26" s="151">
        <v>0.85</v>
      </c>
      <c r="N26" s="151">
        <v>0.11</v>
      </c>
      <c r="O26" s="151">
        <v>0.88</v>
      </c>
      <c r="P26" s="151">
        <v>0.04</v>
      </c>
      <c r="Q26" s="151">
        <v>0.87</v>
      </c>
      <c r="R26" s="151">
        <v>0.07</v>
      </c>
      <c r="S26" s="153">
        <v>71.59</v>
      </c>
      <c r="T26" s="154">
        <v>87.42</v>
      </c>
      <c r="U26" s="154">
        <v>79.88</v>
      </c>
      <c r="V26" s="153">
        <v>92.41</v>
      </c>
      <c r="W26" s="154">
        <v>83.86</v>
      </c>
      <c r="X26" s="153">
        <v>0.49</v>
      </c>
      <c r="Y26" s="128">
        <v>0.24</v>
      </c>
      <c r="Z26" s="154">
        <v>0.71</v>
      </c>
      <c r="AA26" s="154">
        <v>0.18</v>
      </c>
      <c r="AB26" s="154">
        <v>0.84</v>
      </c>
      <c r="AC26" s="154">
        <v>0.17</v>
      </c>
      <c r="AD26" s="154">
        <v>0.8</v>
      </c>
      <c r="AE26" s="155">
        <v>0.15</v>
      </c>
      <c r="AF26" s="106"/>
      <c r="AG26" s="106"/>
    </row>
    <row r="27" ht="81.0" customHeight="1">
      <c r="A27" s="130"/>
      <c r="B27" s="131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3"/>
      <c r="AF27" s="106"/>
      <c r="AG27" s="106"/>
    </row>
    <row r="28" ht="31.5" customHeight="1">
      <c r="A28" s="147" t="s">
        <v>330</v>
      </c>
      <c r="B28" s="97"/>
      <c r="C28" s="148" t="s">
        <v>331</v>
      </c>
      <c r="D28" s="149" t="s">
        <v>26</v>
      </c>
      <c r="E28" s="156" t="s">
        <v>332</v>
      </c>
      <c r="F28" s="152">
        <v>73.84</v>
      </c>
      <c r="G28" s="157">
        <v>89.03</v>
      </c>
      <c r="H28" s="152">
        <v>81.28</v>
      </c>
      <c r="I28" s="152">
        <v>88.71</v>
      </c>
      <c r="J28" s="152">
        <v>85.77</v>
      </c>
      <c r="K28" s="152">
        <v>0.63</v>
      </c>
      <c r="L28" s="152">
        <v>0.19</v>
      </c>
      <c r="M28" s="152">
        <v>0.84</v>
      </c>
      <c r="N28" s="152">
        <v>0.11</v>
      </c>
      <c r="O28" s="152">
        <v>0.89</v>
      </c>
      <c r="P28" s="152">
        <v>0.03</v>
      </c>
      <c r="Q28" s="152">
        <v>0.87</v>
      </c>
      <c r="R28" s="152">
        <v>0.07</v>
      </c>
      <c r="S28" s="152">
        <v>69.48</v>
      </c>
      <c r="T28" s="152">
        <v>86.23</v>
      </c>
      <c r="U28" s="152">
        <v>77.67</v>
      </c>
      <c r="V28" s="152">
        <v>91.75</v>
      </c>
      <c r="W28" s="152">
        <v>83.03</v>
      </c>
      <c r="X28" s="152">
        <v>0.48</v>
      </c>
      <c r="Y28" s="152">
        <v>0.24</v>
      </c>
      <c r="Z28" s="152">
        <v>0.68</v>
      </c>
      <c r="AA28" s="152">
        <v>0.2</v>
      </c>
      <c r="AB28" s="152">
        <v>0.85</v>
      </c>
      <c r="AC28" s="152">
        <v>0.15</v>
      </c>
      <c r="AD28" s="152">
        <v>0.79</v>
      </c>
      <c r="AE28" s="158">
        <v>0.17</v>
      </c>
      <c r="AF28" s="106"/>
      <c r="AG28" s="106"/>
    </row>
    <row r="29" ht="79.5" customHeight="1">
      <c r="A29" s="107"/>
      <c r="B29" s="7"/>
      <c r="C29" s="8"/>
      <c r="D29" s="8"/>
      <c r="E29" s="8"/>
      <c r="F29" s="8"/>
      <c r="G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108"/>
      <c r="AF29" s="106"/>
      <c r="AG29" s="106"/>
    </row>
    <row r="30">
      <c r="A30" s="136" t="s">
        <v>330</v>
      </c>
      <c r="B30" s="2"/>
      <c r="C30" s="137" t="s">
        <v>331</v>
      </c>
      <c r="D30" s="138" t="s">
        <v>26</v>
      </c>
      <c r="E30" s="159" t="s">
        <v>333</v>
      </c>
      <c r="F30" s="139">
        <v>73.8</v>
      </c>
      <c r="G30" s="160">
        <v>88.83</v>
      </c>
      <c r="H30" s="139">
        <v>81.16</v>
      </c>
      <c r="I30" s="139">
        <v>88.49</v>
      </c>
      <c r="J30" s="139">
        <v>85.94</v>
      </c>
      <c r="K30" s="139">
        <v>0.62</v>
      </c>
      <c r="L30" s="139">
        <v>0.2</v>
      </c>
      <c r="M30" s="139">
        <v>0.84</v>
      </c>
      <c r="N30" s="139">
        <v>0.12</v>
      </c>
      <c r="O30" s="139">
        <v>0.88</v>
      </c>
      <c r="P30" s="139">
        <v>0.04</v>
      </c>
      <c r="Q30" s="139">
        <v>0.87</v>
      </c>
      <c r="R30" s="139">
        <v>0.06</v>
      </c>
      <c r="S30" s="139">
        <v>69.91</v>
      </c>
      <c r="T30" s="139">
        <v>86.52</v>
      </c>
      <c r="U30" s="139">
        <v>78.36</v>
      </c>
      <c r="V30" s="139">
        <v>91.7</v>
      </c>
      <c r="W30" s="139">
        <v>83.61</v>
      </c>
      <c r="X30" s="139">
        <v>0.49</v>
      </c>
      <c r="Y30" s="139">
        <v>0.24</v>
      </c>
      <c r="Z30" s="139">
        <v>0.69</v>
      </c>
      <c r="AA30" s="139">
        <v>0.21</v>
      </c>
      <c r="AB30" s="139">
        <v>0.85</v>
      </c>
      <c r="AC30" s="139">
        <v>0.13</v>
      </c>
      <c r="AD30" s="139">
        <v>0.8</v>
      </c>
      <c r="AE30" s="161">
        <v>0.15</v>
      </c>
      <c r="AF30" s="106"/>
      <c r="AG30" s="106"/>
    </row>
    <row r="31" ht="39.0" customHeight="1">
      <c r="A31" s="107"/>
      <c r="B31" s="7"/>
      <c r="C31" s="8"/>
      <c r="D31" s="8"/>
      <c r="E31" s="8"/>
      <c r="F31" s="8"/>
      <c r="G31" s="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108"/>
      <c r="AF31" s="106"/>
      <c r="AG31" s="106"/>
    </row>
    <row r="32">
      <c r="A32" s="136" t="s">
        <v>330</v>
      </c>
      <c r="B32" s="2"/>
      <c r="C32" s="137" t="s">
        <v>331</v>
      </c>
      <c r="D32" s="138" t="s">
        <v>26</v>
      </c>
      <c r="E32" s="159" t="s">
        <v>334</v>
      </c>
      <c r="F32" s="139">
        <v>73.73</v>
      </c>
      <c r="G32" s="160">
        <v>88.7</v>
      </c>
      <c r="H32" s="139">
        <v>80.9</v>
      </c>
      <c r="I32" s="139">
        <v>88.38</v>
      </c>
      <c r="J32" s="139">
        <v>85.79</v>
      </c>
      <c r="K32" s="139">
        <v>0.62</v>
      </c>
      <c r="L32" s="139">
        <v>0.21</v>
      </c>
      <c r="M32" s="139">
        <v>0.84</v>
      </c>
      <c r="N32" s="139">
        <v>0.13</v>
      </c>
      <c r="O32" s="139">
        <v>0.88</v>
      </c>
      <c r="P32" s="139">
        <v>0.04</v>
      </c>
      <c r="Q32" s="139">
        <v>0.87</v>
      </c>
      <c r="R32" s="139">
        <v>0.06</v>
      </c>
      <c r="S32" s="139">
        <v>70.57</v>
      </c>
      <c r="T32" s="139">
        <v>86.9</v>
      </c>
      <c r="U32" s="139">
        <v>78.77</v>
      </c>
      <c r="V32" s="139">
        <v>92.06</v>
      </c>
      <c r="W32" s="139">
        <v>83.84</v>
      </c>
      <c r="X32" s="139">
        <v>0.48</v>
      </c>
      <c r="Y32" s="139">
        <v>0.25</v>
      </c>
      <c r="Z32" s="139">
        <v>0.7</v>
      </c>
      <c r="AA32" s="139">
        <v>0.2</v>
      </c>
      <c r="AB32" s="139">
        <v>0.84</v>
      </c>
      <c r="AC32" s="139">
        <v>0.14</v>
      </c>
      <c r="AD32" s="139">
        <v>0.8</v>
      </c>
      <c r="AE32" s="161">
        <v>0.15</v>
      </c>
      <c r="AF32" s="106"/>
      <c r="AG32" s="106"/>
    </row>
    <row r="33" ht="34.5" customHeight="1">
      <c r="A33" s="130"/>
      <c r="B33" s="131"/>
      <c r="C33" s="132"/>
      <c r="D33" s="132"/>
      <c r="E33" s="132"/>
      <c r="F33" s="132"/>
      <c r="G33" s="131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3"/>
      <c r="AF33" s="106"/>
      <c r="AG33" s="106"/>
    </row>
    <row r="34">
      <c r="A34" s="119" t="s">
        <v>335</v>
      </c>
      <c r="B34" s="18"/>
      <c r="C34" s="120" t="s">
        <v>26</v>
      </c>
      <c r="D34" s="122" t="s">
        <v>26</v>
      </c>
      <c r="E34" s="122" t="s">
        <v>322</v>
      </c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62"/>
      <c r="AF34" s="106"/>
      <c r="AG34" s="106"/>
    </row>
    <row r="35" ht="34.5" customHeight="1">
      <c r="A35" s="10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108"/>
      <c r="AF35" s="106"/>
      <c r="AG35" s="106"/>
    </row>
    <row r="36">
      <c r="A36" s="136" t="s">
        <v>336</v>
      </c>
      <c r="B36" s="2"/>
      <c r="C36" s="137" t="s">
        <v>26</v>
      </c>
      <c r="D36" s="138" t="s">
        <v>26</v>
      </c>
      <c r="E36" s="159" t="s">
        <v>62</v>
      </c>
      <c r="F36" s="140">
        <v>61.45</v>
      </c>
      <c r="G36" s="140">
        <v>79.5</v>
      </c>
      <c r="H36" s="140">
        <v>71.99</v>
      </c>
      <c r="I36" s="140">
        <v>81.12</v>
      </c>
      <c r="J36" s="140">
        <v>75.73</v>
      </c>
      <c r="K36" s="139"/>
      <c r="L36" s="139"/>
      <c r="M36" s="139"/>
      <c r="N36" s="139"/>
      <c r="O36" s="139"/>
      <c r="P36" s="139"/>
      <c r="Q36" s="139"/>
      <c r="R36" s="139"/>
      <c r="S36" s="142">
        <v>63.5</v>
      </c>
      <c r="T36" s="142">
        <v>80.61</v>
      </c>
      <c r="U36" s="142">
        <v>75.2</v>
      </c>
      <c r="V36" s="142">
        <v>87.04</v>
      </c>
      <c r="W36" s="142">
        <v>78.77</v>
      </c>
      <c r="X36" s="142"/>
      <c r="Y36" s="142"/>
      <c r="Z36" s="142"/>
      <c r="AA36" s="142"/>
      <c r="AB36" s="142"/>
      <c r="AC36" s="142"/>
      <c r="AD36" s="142"/>
      <c r="AE36" s="143"/>
    </row>
    <row r="37" ht="39.0" customHeight="1">
      <c r="A37" s="107"/>
      <c r="B37" s="7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108"/>
    </row>
    <row r="38">
      <c r="A38" s="136" t="s">
        <v>336</v>
      </c>
      <c r="B38" s="2"/>
      <c r="C38" s="19"/>
      <c r="D38" s="138" t="s">
        <v>26</v>
      </c>
      <c r="E38" s="159" t="s">
        <v>337</v>
      </c>
      <c r="F38" s="140">
        <v>60.66</v>
      </c>
      <c r="G38" s="140">
        <v>78.16</v>
      </c>
      <c r="H38" s="140">
        <v>71.72</v>
      </c>
      <c r="I38" s="140">
        <v>80.59</v>
      </c>
      <c r="J38" s="140">
        <v>74.26</v>
      </c>
      <c r="K38" s="139"/>
      <c r="L38" s="139"/>
      <c r="M38" s="139"/>
      <c r="N38" s="139"/>
      <c r="O38" s="139"/>
      <c r="P38" s="139"/>
      <c r="Q38" s="139"/>
      <c r="R38" s="139"/>
      <c r="S38" s="142">
        <v>61.67</v>
      </c>
      <c r="T38" s="142">
        <v>78.8</v>
      </c>
      <c r="U38" s="142">
        <v>74.58</v>
      </c>
      <c r="V38" s="142">
        <v>87.71</v>
      </c>
      <c r="W38" s="142">
        <v>75.63</v>
      </c>
      <c r="X38" s="142"/>
      <c r="Y38" s="142"/>
      <c r="Z38" s="142"/>
      <c r="AA38" s="142"/>
      <c r="AB38" s="142"/>
      <c r="AC38" s="142"/>
      <c r="AD38" s="142"/>
      <c r="AE38" s="143"/>
    </row>
    <row r="39" ht="31.5" customHeight="1">
      <c r="A39" s="130"/>
      <c r="B39" s="131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3"/>
    </row>
    <row r="41" ht="66.0" customHeight="1"/>
    <row r="43" ht="54.0" customHeight="1"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</row>
    <row r="44"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</row>
    <row r="45" ht="76.5" customHeight="1"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</row>
    <row r="46"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</row>
    <row r="47"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</row>
    <row r="48"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</row>
    <row r="58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</row>
    <row r="59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</row>
    <row r="60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</row>
    <row r="61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</row>
    <row r="62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</row>
    <row r="63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</row>
    <row r="64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</row>
    <row r="6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</row>
    <row r="66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</row>
    <row r="67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</row>
    <row r="68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</row>
    <row r="69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</row>
    <row r="70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</row>
    <row r="71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</row>
    <row r="72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</row>
    <row r="73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</row>
    <row r="74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</row>
    <row r="75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</row>
    <row r="76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</row>
    <row r="77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</row>
    <row r="78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</row>
    <row r="79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</row>
    <row r="80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</row>
    <row r="81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</row>
    <row r="82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</row>
    <row r="83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</row>
    <row r="84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</row>
    <row r="85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</row>
    <row r="86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</row>
    <row r="87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</row>
    <row r="88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</row>
    <row r="89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</row>
    <row r="90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</row>
    <row r="91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</row>
    <row r="92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</row>
    <row r="93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</row>
    <row r="94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</row>
    <row r="95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</row>
    <row r="96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</row>
    <row r="97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</row>
    <row r="98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</row>
    <row r="99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</row>
    <row r="100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</row>
    <row r="101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</row>
    <row r="102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</row>
    <row r="103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</row>
    <row r="104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</row>
    <row r="105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</row>
    <row r="106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</row>
    <row r="107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</row>
    <row r="108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</row>
    <row r="109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</row>
    <row r="110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</row>
    <row r="111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</row>
    <row r="112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</row>
    <row r="113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</row>
    <row r="114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</row>
    <row r="115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</row>
    <row r="116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</row>
    <row r="117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</row>
    <row r="118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</row>
    <row r="119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</row>
    <row r="120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</row>
    <row r="121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</row>
    <row r="122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</row>
    <row r="123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</row>
    <row r="124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</row>
    <row r="125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</row>
    <row r="126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6"/>
      <c r="AG126" s="106"/>
    </row>
    <row r="127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</row>
    <row r="128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</row>
    <row r="129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</row>
    <row r="130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</row>
    <row r="131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</row>
    <row r="132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</row>
    <row r="133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</row>
    <row r="134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</row>
    <row r="135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</row>
    <row r="136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</row>
    <row r="137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</row>
    <row r="138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</row>
    <row r="139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</row>
    <row r="140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</row>
    <row r="141">
      <c r="A141" s="163" t="s">
        <v>330</v>
      </c>
      <c r="B141" s="18"/>
      <c r="C141" s="164" t="s">
        <v>327</v>
      </c>
      <c r="D141" s="165" t="s">
        <v>329</v>
      </c>
      <c r="E141" s="16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  <c r="AE141" s="106"/>
      <c r="AF141" s="106"/>
      <c r="AG141" s="106"/>
    </row>
    <row r="142">
      <c r="A142" s="17"/>
      <c r="B142" s="18"/>
      <c r="C142" s="18"/>
      <c r="D142" s="18"/>
      <c r="E142" s="16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06"/>
      <c r="AF142" s="106"/>
      <c r="AG142" s="106"/>
    </row>
    <row r="143">
      <c r="A143" s="17"/>
      <c r="B143" s="18"/>
      <c r="C143" s="18"/>
      <c r="D143" s="165"/>
      <c r="E143" s="16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06"/>
      <c r="AF143" s="106"/>
      <c r="AG143" s="106"/>
    </row>
    <row r="144">
      <c r="A144" s="17"/>
      <c r="B144" s="18"/>
      <c r="C144" s="18"/>
      <c r="D144" s="18"/>
      <c r="E144" s="16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</row>
    <row r="145">
      <c r="A145" s="17"/>
      <c r="B145" s="18"/>
      <c r="C145" s="18"/>
      <c r="D145" s="165"/>
      <c r="E145" s="16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</row>
    <row r="146">
      <c r="A146" s="17"/>
      <c r="B146" s="18"/>
      <c r="C146" s="18"/>
      <c r="D146" s="18"/>
      <c r="E146" s="16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</row>
    <row r="147">
      <c r="A147" s="17"/>
      <c r="B147" s="18"/>
      <c r="C147" s="18"/>
      <c r="D147" s="165"/>
      <c r="E147" s="16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</row>
    <row r="148">
      <c r="A148" s="6"/>
      <c r="B148" s="7"/>
      <c r="C148" s="7"/>
      <c r="D148" s="18"/>
      <c r="E148" s="16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06"/>
    </row>
  </sheetData>
  <mergeCells count="541"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1:AP3"/>
    <mergeCell ref="A4:B5"/>
    <mergeCell ref="C4:C5"/>
    <mergeCell ref="D4:D5"/>
    <mergeCell ref="E4:E5"/>
    <mergeCell ref="F4:F5"/>
    <mergeCell ref="G4:G5"/>
    <mergeCell ref="P6:P7"/>
    <mergeCell ref="Q6:Q7"/>
    <mergeCell ref="R6:R7"/>
    <mergeCell ref="S6:S7"/>
    <mergeCell ref="T6:T7"/>
    <mergeCell ref="U6:U7"/>
    <mergeCell ref="V6:V7"/>
    <mergeCell ref="AD6:AD7"/>
    <mergeCell ref="AE6:AE7"/>
    <mergeCell ref="W6:W7"/>
    <mergeCell ref="X6:X7"/>
    <mergeCell ref="Y6:Y7"/>
    <mergeCell ref="Z6:Z7"/>
    <mergeCell ref="AA6:AA7"/>
    <mergeCell ref="AB6:AB7"/>
    <mergeCell ref="AC6:AC7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I6:I7"/>
    <mergeCell ref="J6:J7"/>
    <mergeCell ref="K6:K7"/>
    <mergeCell ref="L6:L7"/>
    <mergeCell ref="M6:M7"/>
    <mergeCell ref="N6:N7"/>
    <mergeCell ref="O6:O7"/>
    <mergeCell ref="G6:G7"/>
    <mergeCell ref="H6:H7"/>
    <mergeCell ref="H4:H5"/>
    <mergeCell ref="I4:I5"/>
    <mergeCell ref="A6:B7"/>
    <mergeCell ref="C6:C7"/>
    <mergeCell ref="D6:D7"/>
    <mergeCell ref="E6:E7"/>
    <mergeCell ref="F6:F7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V8:V9"/>
    <mergeCell ref="AD8:AD9"/>
    <mergeCell ref="AE8:AE9"/>
    <mergeCell ref="W8:W9"/>
    <mergeCell ref="X8:X9"/>
    <mergeCell ref="Y8:Y9"/>
    <mergeCell ref="Z8:Z9"/>
    <mergeCell ref="AA8:AA9"/>
    <mergeCell ref="AB8:AB9"/>
    <mergeCell ref="AC8:AC9"/>
    <mergeCell ref="A8:B9"/>
    <mergeCell ref="C8:C9"/>
    <mergeCell ref="D8:D9"/>
    <mergeCell ref="E8:E9"/>
    <mergeCell ref="F8:F9"/>
    <mergeCell ref="G8:G9"/>
    <mergeCell ref="H8:H9"/>
    <mergeCell ref="W12:W13"/>
    <mergeCell ref="X12:X13"/>
    <mergeCell ref="P12:P13"/>
    <mergeCell ref="Q12:Q13"/>
    <mergeCell ref="R12:R13"/>
    <mergeCell ref="S12:S13"/>
    <mergeCell ref="T12:T13"/>
    <mergeCell ref="U12:U13"/>
    <mergeCell ref="V12:V13"/>
    <mergeCell ref="AA14:AA15"/>
    <mergeCell ref="AB14:AB15"/>
    <mergeCell ref="T14:T15"/>
    <mergeCell ref="U14:U15"/>
    <mergeCell ref="V14:V15"/>
    <mergeCell ref="W14:W15"/>
    <mergeCell ref="X14:X15"/>
    <mergeCell ref="Y14:Y15"/>
    <mergeCell ref="Z14:Z15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T10:T11"/>
    <mergeCell ref="U10:U11"/>
    <mergeCell ref="V10:V11"/>
    <mergeCell ref="AD10:AD11"/>
    <mergeCell ref="AE10:AE11"/>
    <mergeCell ref="A10:B11"/>
    <mergeCell ref="C10:C11"/>
    <mergeCell ref="D10:D11"/>
    <mergeCell ref="E10:E11"/>
    <mergeCell ref="F10:F11"/>
    <mergeCell ref="G10:G11"/>
    <mergeCell ref="H10:H11"/>
    <mergeCell ref="W10:W11"/>
    <mergeCell ref="X10:X11"/>
    <mergeCell ref="Y10:Y11"/>
    <mergeCell ref="Z10:Z11"/>
    <mergeCell ref="AA10:AA11"/>
    <mergeCell ref="AB10:AB11"/>
    <mergeCell ref="AC10:AC11"/>
    <mergeCell ref="A14:B15"/>
    <mergeCell ref="C14:C15"/>
    <mergeCell ref="D14:D15"/>
    <mergeCell ref="P14:P15"/>
    <mergeCell ref="Q14:Q15"/>
    <mergeCell ref="R14:R15"/>
    <mergeCell ref="S14:S15"/>
    <mergeCell ref="AC14:AC15"/>
    <mergeCell ref="AD14:AD15"/>
    <mergeCell ref="AE14:AE15"/>
    <mergeCell ref="Y12:Y13"/>
    <mergeCell ref="Z12:Z13"/>
    <mergeCell ref="AA12:AA13"/>
    <mergeCell ref="AB12:AB13"/>
    <mergeCell ref="AC12:AC13"/>
    <mergeCell ref="AD12:AD13"/>
    <mergeCell ref="AE12:AE13"/>
    <mergeCell ref="G16:G17"/>
    <mergeCell ref="H16:H17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AB16:AB17"/>
    <mergeCell ref="AC16:AC17"/>
    <mergeCell ref="AD16:AD17"/>
    <mergeCell ref="AE16:AE17"/>
    <mergeCell ref="U16:U17"/>
    <mergeCell ref="V16:V17"/>
    <mergeCell ref="W16:W17"/>
    <mergeCell ref="X16:X17"/>
    <mergeCell ref="Y16:Y17"/>
    <mergeCell ref="Z16:Z17"/>
    <mergeCell ref="AA16:AA17"/>
    <mergeCell ref="N18:N19"/>
    <mergeCell ref="O18:O19"/>
    <mergeCell ref="P18:P19"/>
    <mergeCell ref="Q18:Q19"/>
    <mergeCell ref="R18:R19"/>
    <mergeCell ref="S18:S19"/>
    <mergeCell ref="T18:T19"/>
    <mergeCell ref="AB18:AB19"/>
    <mergeCell ref="AC18:AC19"/>
    <mergeCell ref="AD18:AD19"/>
    <mergeCell ref="AE18:AE19"/>
    <mergeCell ref="U18:U19"/>
    <mergeCell ref="V18:V19"/>
    <mergeCell ref="W18:W19"/>
    <mergeCell ref="X18:X19"/>
    <mergeCell ref="Y18:Y19"/>
    <mergeCell ref="Z18:Z19"/>
    <mergeCell ref="AA18:AA19"/>
    <mergeCell ref="I12:I13"/>
    <mergeCell ref="J12:J13"/>
    <mergeCell ref="K12:K13"/>
    <mergeCell ref="L12:L13"/>
    <mergeCell ref="M12:M13"/>
    <mergeCell ref="N12:N13"/>
    <mergeCell ref="O12:O13"/>
    <mergeCell ref="F12:F13"/>
    <mergeCell ref="F14:F15"/>
    <mergeCell ref="N14:N15"/>
    <mergeCell ref="O14:O15"/>
    <mergeCell ref="G14:G15"/>
    <mergeCell ref="H14:H15"/>
    <mergeCell ref="I14:I15"/>
    <mergeCell ref="J14:J15"/>
    <mergeCell ref="K14:K15"/>
    <mergeCell ref="L14:L15"/>
    <mergeCell ref="M14:M15"/>
    <mergeCell ref="A16:B17"/>
    <mergeCell ref="C16:C17"/>
    <mergeCell ref="D16:D17"/>
    <mergeCell ref="F16:F17"/>
    <mergeCell ref="A18:B19"/>
    <mergeCell ref="C18:C19"/>
    <mergeCell ref="I18:I19"/>
    <mergeCell ref="J18:J19"/>
    <mergeCell ref="K18:K19"/>
    <mergeCell ref="L18:L19"/>
    <mergeCell ref="M18:M19"/>
    <mergeCell ref="AB20:AB21"/>
    <mergeCell ref="AC20:AC21"/>
    <mergeCell ref="AD20:AD21"/>
    <mergeCell ref="AE20:AE21"/>
    <mergeCell ref="U20:U21"/>
    <mergeCell ref="V20:V21"/>
    <mergeCell ref="W20:W21"/>
    <mergeCell ref="X20:X21"/>
    <mergeCell ref="Y20:Y21"/>
    <mergeCell ref="Z20:Z21"/>
    <mergeCell ref="AA20:AA21"/>
    <mergeCell ref="N22:N23"/>
    <mergeCell ref="O22:O23"/>
    <mergeCell ref="P22:P23"/>
    <mergeCell ref="Q22:Q23"/>
    <mergeCell ref="R22:R23"/>
    <mergeCell ref="S22:S23"/>
    <mergeCell ref="T22:T23"/>
    <mergeCell ref="AB22:AB23"/>
    <mergeCell ref="AC22:AC23"/>
    <mergeCell ref="AD22:AD23"/>
    <mergeCell ref="AE22:AE23"/>
    <mergeCell ref="U22:U23"/>
    <mergeCell ref="V22:V23"/>
    <mergeCell ref="W22:W23"/>
    <mergeCell ref="X22:X23"/>
    <mergeCell ref="Y22:Y23"/>
    <mergeCell ref="Z22:Z23"/>
    <mergeCell ref="AA22:AA23"/>
    <mergeCell ref="AB24:AB25"/>
    <mergeCell ref="AC24:AC25"/>
    <mergeCell ref="AD24:AD25"/>
    <mergeCell ref="AE24:AE25"/>
    <mergeCell ref="U24:U25"/>
    <mergeCell ref="V24:V25"/>
    <mergeCell ref="W24:W25"/>
    <mergeCell ref="X24:X25"/>
    <mergeCell ref="Y24:Y25"/>
    <mergeCell ref="Z24:Z25"/>
    <mergeCell ref="AA24:AA25"/>
    <mergeCell ref="G26:G27"/>
    <mergeCell ref="H26:H27"/>
    <mergeCell ref="I26:I27"/>
    <mergeCell ref="J26:J27"/>
    <mergeCell ref="K26:K27"/>
    <mergeCell ref="L26:L27"/>
    <mergeCell ref="M26:M27"/>
    <mergeCell ref="Z26:Z27"/>
    <mergeCell ref="AA26:AA27"/>
    <mergeCell ref="AB26:AB27"/>
    <mergeCell ref="AC26:AC27"/>
    <mergeCell ref="AD26:AD27"/>
    <mergeCell ref="AE26:AE27"/>
    <mergeCell ref="N26:N27"/>
    <mergeCell ref="O26:O27"/>
    <mergeCell ref="U26:U27"/>
    <mergeCell ref="V26:V27"/>
    <mergeCell ref="W26:W27"/>
    <mergeCell ref="X26:X27"/>
    <mergeCell ref="Y26:Y27"/>
    <mergeCell ref="A12:B13"/>
    <mergeCell ref="C12:C13"/>
    <mergeCell ref="D12:D13"/>
    <mergeCell ref="E12:E13"/>
    <mergeCell ref="G12:G13"/>
    <mergeCell ref="H12:H13"/>
    <mergeCell ref="E14:E25"/>
    <mergeCell ref="A24:B25"/>
    <mergeCell ref="C24:C25"/>
    <mergeCell ref="A26:B27"/>
    <mergeCell ref="C26:C27"/>
    <mergeCell ref="D26:D27"/>
    <mergeCell ref="E26:E27"/>
    <mergeCell ref="F26:F27"/>
    <mergeCell ref="A30:B31"/>
    <mergeCell ref="C30:C31"/>
    <mergeCell ref="D30:D31"/>
    <mergeCell ref="E30:E31"/>
    <mergeCell ref="F30:F31"/>
    <mergeCell ref="G30:G31"/>
    <mergeCell ref="H30:H31"/>
    <mergeCell ref="AD32:AD33"/>
    <mergeCell ref="AE32:AE33"/>
    <mergeCell ref="A34:B35"/>
    <mergeCell ref="C34:C35"/>
    <mergeCell ref="D34:D35"/>
    <mergeCell ref="E34:E35"/>
    <mergeCell ref="F34:F35"/>
    <mergeCell ref="G34:G35"/>
    <mergeCell ref="H34:H35"/>
    <mergeCell ref="P32:P33"/>
    <mergeCell ref="Q32:Q33"/>
    <mergeCell ref="R32:R33"/>
    <mergeCell ref="S32:S33"/>
    <mergeCell ref="T32:T33"/>
    <mergeCell ref="U32:U33"/>
    <mergeCell ref="V32:V33"/>
    <mergeCell ref="AA34:AA35"/>
    <mergeCell ref="AB34:AB35"/>
    <mergeCell ref="AC34:AC35"/>
    <mergeCell ref="AD34:AD35"/>
    <mergeCell ref="AE34:AE35"/>
    <mergeCell ref="W32:W33"/>
    <mergeCell ref="X32:X33"/>
    <mergeCell ref="Y32:Y33"/>
    <mergeCell ref="Z32:Z33"/>
    <mergeCell ref="AA32:AA33"/>
    <mergeCell ref="AB32:AB33"/>
    <mergeCell ref="AC32:AC33"/>
    <mergeCell ref="S38:S39"/>
    <mergeCell ref="T38:T39"/>
    <mergeCell ref="L38:L39"/>
    <mergeCell ref="M38:M39"/>
    <mergeCell ref="N38:N39"/>
    <mergeCell ref="O38:O39"/>
    <mergeCell ref="P38:P39"/>
    <mergeCell ref="Q38:Q39"/>
    <mergeCell ref="R38:R39"/>
    <mergeCell ref="AB38:AB39"/>
    <mergeCell ref="AC38:AC39"/>
    <mergeCell ref="U38:U39"/>
    <mergeCell ref="V38:V39"/>
    <mergeCell ref="W38:W39"/>
    <mergeCell ref="X38:X39"/>
    <mergeCell ref="Y38:Y39"/>
    <mergeCell ref="Z38:Z39"/>
    <mergeCell ref="AA38:AA39"/>
    <mergeCell ref="P34:P35"/>
    <mergeCell ref="Q34:Q35"/>
    <mergeCell ref="I34:I35"/>
    <mergeCell ref="J34:J35"/>
    <mergeCell ref="K34:K35"/>
    <mergeCell ref="L34:L35"/>
    <mergeCell ref="M34:M35"/>
    <mergeCell ref="N34:N35"/>
    <mergeCell ref="O34:O35"/>
    <mergeCell ref="I36:I37"/>
    <mergeCell ref="J36:J37"/>
    <mergeCell ref="K36:K37"/>
    <mergeCell ref="L36:L37"/>
    <mergeCell ref="M36:M37"/>
    <mergeCell ref="N36:N37"/>
    <mergeCell ref="O36:O37"/>
    <mergeCell ref="AD36:AD37"/>
    <mergeCell ref="AE36:AE37"/>
    <mergeCell ref="AD38:AD39"/>
    <mergeCell ref="AE38:AE39"/>
    <mergeCell ref="W36:W37"/>
    <mergeCell ref="X36:X37"/>
    <mergeCell ref="Y36:Y37"/>
    <mergeCell ref="Z36:Z37"/>
    <mergeCell ref="AA36:AA37"/>
    <mergeCell ref="AB36:AB37"/>
    <mergeCell ref="AC36:AC37"/>
    <mergeCell ref="D36:D37"/>
    <mergeCell ref="D38:D39"/>
    <mergeCell ref="G38:G39"/>
    <mergeCell ref="H38:H39"/>
    <mergeCell ref="I38:I39"/>
    <mergeCell ref="J38:J39"/>
    <mergeCell ref="K38:K39"/>
    <mergeCell ref="P36:P37"/>
    <mergeCell ref="Q36:Q37"/>
    <mergeCell ref="R36:R37"/>
    <mergeCell ref="S36:S37"/>
    <mergeCell ref="T36:T37"/>
    <mergeCell ref="U36:U37"/>
    <mergeCell ref="V36:V37"/>
    <mergeCell ref="D18:D19"/>
    <mergeCell ref="F18:F19"/>
    <mergeCell ref="G18:G19"/>
    <mergeCell ref="H18:H19"/>
    <mergeCell ref="A20:B21"/>
    <mergeCell ref="C20:C21"/>
    <mergeCell ref="D20:D21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  <mergeCell ref="S20:S21"/>
    <mergeCell ref="T20:T21"/>
    <mergeCell ref="A22:B23"/>
    <mergeCell ref="C22:C23"/>
    <mergeCell ref="I22:I23"/>
    <mergeCell ref="J22:J23"/>
    <mergeCell ref="K22:K23"/>
    <mergeCell ref="L22:L23"/>
    <mergeCell ref="M22:M23"/>
    <mergeCell ref="P28:P29"/>
    <mergeCell ref="Q28:Q29"/>
    <mergeCell ref="I28:I29"/>
    <mergeCell ref="J28:J29"/>
    <mergeCell ref="K28:K29"/>
    <mergeCell ref="L28:L29"/>
    <mergeCell ref="M28:M29"/>
    <mergeCell ref="N28:N29"/>
    <mergeCell ref="O28:O29"/>
    <mergeCell ref="I30:I31"/>
    <mergeCell ref="J30:J31"/>
    <mergeCell ref="K30:K31"/>
    <mergeCell ref="L30:L31"/>
    <mergeCell ref="M30:M31"/>
    <mergeCell ref="N30:N31"/>
    <mergeCell ref="O30:O31"/>
    <mergeCell ref="P30:P31"/>
    <mergeCell ref="Q30:Q31"/>
    <mergeCell ref="R30:R31"/>
    <mergeCell ref="S30:S31"/>
    <mergeCell ref="T30:T31"/>
    <mergeCell ref="U30:U31"/>
    <mergeCell ref="V30:V31"/>
    <mergeCell ref="AD30:AD31"/>
    <mergeCell ref="AE30:AE31"/>
    <mergeCell ref="W30:W31"/>
    <mergeCell ref="X30:X31"/>
    <mergeCell ref="Y30:Y31"/>
    <mergeCell ref="Z30:Z31"/>
    <mergeCell ref="AA30:AA31"/>
    <mergeCell ref="AB30:AB31"/>
    <mergeCell ref="AC30:AC31"/>
    <mergeCell ref="AA28:AA29"/>
    <mergeCell ref="AB28:AB29"/>
    <mergeCell ref="AC28:AC29"/>
    <mergeCell ref="AD28:AD29"/>
    <mergeCell ref="AE28:AE29"/>
    <mergeCell ref="T28:T29"/>
    <mergeCell ref="U28:U29"/>
    <mergeCell ref="V28:V29"/>
    <mergeCell ref="W28:W29"/>
    <mergeCell ref="X28:X29"/>
    <mergeCell ref="Y28:Y29"/>
    <mergeCell ref="Z28:Z29"/>
    <mergeCell ref="D22:D23"/>
    <mergeCell ref="F22:F23"/>
    <mergeCell ref="G22:G23"/>
    <mergeCell ref="H22:H23"/>
    <mergeCell ref="D24:D25"/>
    <mergeCell ref="F24:F25"/>
    <mergeCell ref="G24:G25"/>
    <mergeCell ref="H24:H25"/>
    <mergeCell ref="I24:I25"/>
    <mergeCell ref="J24:J25"/>
    <mergeCell ref="K24:K25"/>
    <mergeCell ref="L24:L25"/>
    <mergeCell ref="M24:M25"/>
    <mergeCell ref="N24:N25"/>
    <mergeCell ref="O24:O25"/>
    <mergeCell ref="P24:P25"/>
    <mergeCell ref="Q24:Q25"/>
    <mergeCell ref="R24:R25"/>
    <mergeCell ref="S24:S25"/>
    <mergeCell ref="T24:T25"/>
    <mergeCell ref="A28:B29"/>
    <mergeCell ref="C28:C29"/>
    <mergeCell ref="D28:D29"/>
    <mergeCell ref="E28:E29"/>
    <mergeCell ref="F28:F29"/>
    <mergeCell ref="G28:G29"/>
    <mergeCell ref="H28:H29"/>
    <mergeCell ref="P26:P27"/>
    <mergeCell ref="Q26:Q27"/>
    <mergeCell ref="R26:R27"/>
    <mergeCell ref="S26:S27"/>
    <mergeCell ref="T26:T27"/>
    <mergeCell ref="R28:R29"/>
    <mergeCell ref="S28:S29"/>
    <mergeCell ref="I32:I33"/>
    <mergeCell ref="J32:J33"/>
    <mergeCell ref="K32:K33"/>
    <mergeCell ref="L32:L33"/>
    <mergeCell ref="M32:M33"/>
    <mergeCell ref="N32:N33"/>
    <mergeCell ref="O32:O33"/>
    <mergeCell ref="A32:B33"/>
    <mergeCell ref="C32:C33"/>
    <mergeCell ref="D32:D33"/>
    <mergeCell ref="E32:E33"/>
    <mergeCell ref="F32:F33"/>
    <mergeCell ref="G32:G33"/>
    <mergeCell ref="H32:H33"/>
    <mergeCell ref="Y34:Y35"/>
    <mergeCell ref="Z34:Z35"/>
    <mergeCell ref="R34:R35"/>
    <mergeCell ref="S34:S35"/>
    <mergeCell ref="T34:T35"/>
    <mergeCell ref="U34:U35"/>
    <mergeCell ref="V34:V35"/>
    <mergeCell ref="W34:W35"/>
    <mergeCell ref="X34:X35"/>
    <mergeCell ref="E38:E39"/>
    <mergeCell ref="F38:F39"/>
    <mergeCell ref="A141:B148"/>
    <mergeCell ref="C141:C148"/>
    <mergeCell ref="D141:D142"/>
    <mergeCell ref="D143:D144"/>
    <mergeCell ref="D145:D146"/>
    <mergeCell ref="D147:D148"/>
    <mergeCell ref="A36:B37"/>
    <mergeCell ref="C36:C39"/>
    <mergeCell ref="E36:E37"/>
    <mergeCell ref="F36:F37"/>
    <mergeCell ref="G36:G37"/>
    <mergeCell ref="H36:H37"/>
    <mergeCell ref="A38:B39"/>
  </mergeCell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