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oices" sheetId="1" state="visible" r:id="rId2"/>
    <sheet name="Expenses" sheetId="2" state="visible" r:id="rId3"/>
    <sheet name="VAT Declaration" sheetId="3" state="visible" r:id="rId4"/>
    <sheet name="Accoun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Feld 81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Berechnet aus Feld 81
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Berechnet aus Feld 86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Feld 21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Feld 66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Feld 66</t>
        </r>
      </text>
    </comment>
  </commentList>
</comments>
</file>

<file path=xl/sharedStrings.xml><?xml version="1.0" encoding="utf-8"?>
<sst xmlns="http://schemas.openxmlformats.org/spreadsheetml/2006/main" count="66" uniqueCount="52">
  <si>
    <t xml:space="preserve">Invoice ID</t>
  </si>
  <si>
    <t xml:space="preserve">Invoice Date</t>
  </si>
  <si>
    <t xml:space="preserve">Amount</t>
  </si>
  <si>
    <t xml:space="preserve">VAT</t>
  </si>
  <si>
    <t xml:space="preserve">Final amount</t>
  </si>
  <si>
    <t xml:space="preserve">Sender</t>
  </si>
  <si>
    <t xml:space="preserve">Text</t>
  </si>
  <si>
    <t xml:space="preserve">Booking Category</t>
  </si>
  <si>
    <t xml:space="preserve">VAT Tax Date</t>
  </si>
  <si>
    <t xml:space="preserve">2017-0001</t>
  </si>
  <si>
    <t xml:space="preserve">Business Attendee</t>
  </si>
  <si>
    <t xml:space="preserve">Ticket</t>
  </si>
  <si>
    <t xml:space="preserve">2017-0002</t>
  </si>
  <si>
    <t xml:space="preserve">2017-0003</t>
  </si>
  <si>
    <t xml:space="preserve">Sponsor</t>
  </si>
  <si>
    <t xml:space="preserve">Sponsoring</t>
  </si>
  <si>
    <t xml:space="preserve">2017-0004</t>
  </si>
  <si>
    <t xml:space="preserve">Attendee</t>
  </si>
  <si>
    <t xml:space="preserve">2017-0005</t>
  </si>
  <si>
    <t xml:space="preserve">Speaker</t>
  </si>
  <si>
    <t xml:space="preserve">Receipt number</t>
  </si>
  <si>
    <t xml:space="preserve">Date</t>
  </si>
  <si>
    <t xml:space="preserve">Vat 7%</t>
  </si>
  <si>
    <t xml:space="preserve">VAT 19%</t>
  </si>
  <si>
    <t xml:space="preserve">Status</t>
  </si>
  <si>
    <t xml:space="preserve">Company</t>
  </si>
  <si>
    <t xml:space="preserve">Type</t>
  </si>
  <si>
    <t xml:space="preserve">Transaction ID</t>
  </si>
  <si>
    <t xml:space="preserve">paid</t>
  </si>
  <si>
    <t xml:space="preserve">venue</t>
  </si>
  <si>
    <t xml:space="preserve">GPW2017</t>
  </si>
  <si>
    <t xml:space="preserve">social event</t>
  </si>
  <si>
    <t xml:space="preserve">T-shirts</t>
  </si>
  <si>
    <t xml:space="preserve">Reporting Quarter</t>
  </si>
  <si>
    <t xml:space="preserve">Earnings (Feld 81)</t>
  </si>
  <si>
    <t xml:space="preserve">Earnings 19%</t>
  </si>
  <si>
    <t xml:space="preserve">Earnings 7%</t>
  </si>
  <si>
    <t xml:space="preserve">Earnings EU</t>
  </si>
  <si>
    <t xml:space="preserve">VAT paid 19%</t>
  </si>
  <si>
    <t xml:space="preserve">VAT paid 7%</t>
  </si>
  <si>
    <t xml:space="preserve">Feld 66</t>
  </si>
  <si>
    <t xml:space="preserve">Total</t>
  </si>
  <si>
    <t xml:space="preserve">rounded</t>
  </si>
  <si>
    <t xml:space="preserve">reporting date</t>
  </si>
  <si>
    <t xml:space="preserve">paid on</t>
  </si>
  <si>
    <t xml:space="preserve">transaction id</t>
  </si>
  <si>
    <t xml:space="preserve">2017/Q1</t>
  </si>
  <si>
    <t xml:space="preserve">2017/Q2</t>
  </si>
  <si>
    <t xml:space="preserve">2017/Q3</t>
  </si>
  <si>
    <t xml:space="preserve">2017/Q4</t>
  </si>
  <si>
    <t xml:space="preserve">ID</t>
  </si>
  <si>
    <t xml:space="preserve">Expense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</si>
</sst>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\ [$€-407];[RED]\-#,##0.00\ [$€-407]"/>
    <numFmt numFmtId="167" formatCode="0.0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2"/>
    <col collapsed="false" customWidth="false" hidden="false" outlineLevel="0" max="5" min="3" style="2" width="11.52"/>
    <col collapsed="false" customWidth="false" hidden="false" outlineLevel="0" max="9" min="9" style="1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1" t="n">
        <v>42736</v>
      </c>
      <c r="C2" s="2" t="n">
        <v>250</v>
      </c>
      <c r="D2" s="2" t="n">
        <v>0</v>
      </c>
      <c r="E2" s="2" t="n">
        <f aca="false">D2+C2</f>
        <v>250</v>
      </c>
      <c r="G2" s="0" t="s">
        <v>10</v>
      </c>
      <c r="H2" s="0" t="s">
        <v>11</v>
      </c>
      <c r="I2" s="1" t="n">
        <v>42825</v>
      </c>
    </row>
    <row r="3" customFormat="false" ht="12.8" hidden="false" customHeight="false" outlineLevel="0" collapsed="false">
      <c r="A3" s="0" t="s">
        <v>12</v>
      </c>
      <c r="B3" s="1" t="n">
        <v>42767</v>
      </c>
      <c r="C3" s="2" t="n">
        <v>250</v>
      </c>
      <c r="D3" s="2" t="n">
        <v>0</v>
      </c>
      <c r="E3" s="2" t="n">
        <f aca="false">D3+C3</f>
        <v>250</v>
      </c>
      <c r="G3" s="0" t="s">
        <v>10</v>
      </c>
      <c r="H3" s="0" t="s">
        <v>11</v>
      </c>
      <c r="I3" s="1" t="n">
        <v>42825</v>
      </c>
    </row>
    <row r="4" customFormat="false" ht="12.8" hidden="false" customHeight="false" outlineLevel="0" collapsed="false">
      <c r="A4" s="0" t="s">
        <v>13</v>
      </c>
      <c r="B4" s="1" t="n">
        <v>42767</v>
      </c>
      <c r="C4" s="2" t="n">
        <v>1000</v>
      </c>
      <c r="D4" s="2" t="n">
        <f aca="false">C4*0.19</f>
        <v>190</v>
      </c>
      <c r="E4" s="2" t="n">
        <f aca="false">D4+C4</f>
        <v>1190</v>
      </c>
      <c r="G4" s="0" t="s">
        <v>14</v>
      </c>
      <c r="H4" s="0" t="s">
        <v>15</v>
      </c>
      <c r="I4" s="1" t="n">
        <v>42825</v>
      </c>
    </row>
    <row r="5" customFormat="false" ht="12.8" hidden="false" customHeight="false" outlineLevel="0" collapsed="false">
      <c r="A5" s="0" t="s">
        <v>16</v>
      </c>
      <c r="B5" s="1" t="n">
        <v>42809</v>
      </c>
      <c r="C5" s="2" t="n">
        <v>70</v>
      </c>
      <c r="D5" s="2" t="n">
        <v>0</v>
      </c>
      <c r="E5" s="2" t="n">
        <v>90</v>
      </c>
      <c r="G5" s="0" t="s">
        <v>17</v>
      </c>
      <c r="H5" s="0" t="s">
        <v>11</v>
      </c>
      <c r="I5" s="1" t="n">
        <v>42825</v>
      </c>
    </row>
    <row r="6" customFormat="false" ht="12.8" hidden="false" customHeight="false" outlineLevel="0" collapsed="false">
      <c r="A6" s="0" t="s">
        <v>18</v>
      </c>
      <c r="B6" s="1" t="n">
        <v>42810</v>
      </c>
      <c r="C6" s="2" t="n">
        <v>40</v>
      </c>
      <c r="D6" s="2" t="n">
        <v>0</v>
      </c>
      <c r="E6" s="2" t="n">
        <f aca="false">D6+C6</f>
        <v>40</v>
      </c>
      <c r="G6" s="0" t="s">
        <v>19</v>
      </c>
      <c r="H6" s="0" t="s">
        <v>11</v>
      </c>
      <c r="I6" s="1" t="n">
        <v>42825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false" hidden="false" outlineLevel="0" max="5" min="3" style="2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2" t="s">
        <v>2</v>
      </c>
      <c r="D1" s="2" t="s">
        <v>22</v>
      </c>
      <c r="E1" s="2" t="s">
        <v>23</v>
      </c>
      <c r="F1" s="0" t="s">
        <v>24</v>
      </c>
      <c r="G1" s="0" t="s">
        <v>25</v>
      </c>
      <c r="H1" s="0" t="s">
        <v>26</v>
      </c>
      <c r="I1" s="0" t="s">
        <v>7</v>
      </c>
      <c r="J1" s="0" t="s">
        <v>27</v>
      </c>
    </row>
    <row r="2" customFormat="false" ht="12.8" hidden="false" customHeight="false" outlineLevel="0" collapsed="false">
      <c r="A2" s="0" t="n">
        <v>1</v>
      </c>
      <c r="B2" s="1" t="n">
        <v>42795</v>
      </c>
      <c r="C2" s="2" t="n">
        <v>4000</v>
      </c>
      <c r="D2" s="2" t="n">
        <v>0</v>
      </c>
      <c r="E2" s="2" t="n">
        <f aca="false">C2*1.19</f>
        <v>4760</v>
      </c>
      <c r="F2" s="0" t="s">
        <v>28</v>
      </c>
      <c r="H2" s="0" t="s">
        <v>29</v>
      </c>
      <c r="I2" s="0" t="s">
        <v>30</v>
      </c>
    </row>
    <row r="3" customFormat="false" ht="12.8" hidden="false" customHeight="false" outlineLevel="0" collapsed="false">
      <c r="A3" s="0" t="n">
        <v>2</v>
      </c>
      <c r="B3" s="1" t="n">
        <v>42796</v>
      </c>
      <c r="C3" s="2" t="n">
        <v>1200</v>
      </c>
      <c r="D3" s="2" t="n">
        <v>0</v>
      </c>
      <c r="E3" s="2" t="n">
        <f aca="false">C3*1.19</f>
        <v>1428</v>
      </c>
      <c r="F3" s="0" t="s">
        <v>28</v>
      </c>
      <c r="H3" s="0" t="s">
        <v>31</v>
      </c>
      <c r="I3" s="0" t="s">
        <v>30</v>
      </c>
    </row>
    <row r="4" customFormat="false" ht="12.8" hidden="false" customHeight="false" outlineLevel="0" collapsed="false">
      <c r="A4" s="0" t="n">
        <v>3</v>
      </c>
      <c r="B4" s="1" t="n">
        <v>42797</v>
      </c>
      <c r="C4" s="2" t="n">
        <v>500</v>
      </c>
      <c r="D4" s="2" t="n">
        <v>0</v>
      </c>
      <c r="E4" s="2" t="n">
        <f aca="false">C4*1.19</f>
        <v>595</v>
      </c>
      <c r="F4" s="0" t="s">
        <v>28</v>
      </c>
      <c r="H4" s="0" t="s">
        <v>32</v>
      </c>
      <c r="I4" s="0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0" t="s">
        <v>34</v>
      </c>
      <c r="C1" s="3" t="s">
        <v>35</v>
      </c>
      <c r="D1" s="3" t="s">
        <v>36</v>
      </c>
      <c r="E1" s="3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43</v>
      </c>
      <c r="L1" s="0" t="s">
        <v>44</v>
      </c>
      <c r="M1" s="0" t="s">
        <v>45</v>
      </c>
    </row>
    <row r="2" customFormat="false" ht="12.8" hidden="false" customHeight="false" outlineLevel="0" collapsed="false">
      <c r="A2" s="0" t="s">
        <v>46</v>
      </c>
      <c r="B2" s="2" t="n">
        <f aca="false">SUM(Expenses!K1:K1)-E2</f>
        <v>0</v>
      </c>
      <c r="C2" s="2" t="n">
        <f aca="false">SUM(Expenses!L2:L75)</f>
        <v>0</v>
      </c>
      <c r="D2" s="2" t="n">
        <v>0</v>
      </c>
      <c r="E2" s="2" t="n">
        <v>0</v>
      </c>
      <c r="F2" s="2" t="n">
        <f aca="false">Account!Q6</f>
        <v>0</v>
      </c>
      <c r="G2" s="2" t="n">
        <f aca="false">Account!R6</f>
        <v>0</v>
      </c>
      <c r="H2" s="2" t="n">
        <f aca="false">G2+F2</f>
        <v>0</v>
      </c>
      <c r="I2" s="2" t="n">
        <f aca="false">C2-F2-G2</f>
        <v>0</v>
      </c>
      <c r="J2" s="2" t="n">
        <v>-6.22</v>
      </c>
      <c r="K2" s="1" t="n">
        <v>42835</v>
      </c>
      <c r="L2" s="1"/>
    </row>
    <row r="3" customFormat="false" ht="12.8" hidden="false" customHeight="false" outlineLevel="0" collapsed="false">
      <c r="A3" s="0" t="s">
        <v>47</v>
      </c>
    </row>
    <row r="4" customFormat="false" ht="12.8" hidden="false" customHeight="false" outlineLevel="0" collapsed="false">
      <c r="A4" s="0" t="s">
        <v>48</v>
      </c>
    </row>
    <row r="5" customFormat="false" ht="12.8" hidden="false" customHeight="false" outlineLevel="0" collapsed="false">
      <c r="A5" s="0" t="s">
        <v>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21</v>
      </c>
      <c r="B1" s="0" t="s">
        <v>50</v>
      </c>
      <c r="C1" s="0" t="s">
        <v>6</v>
      </c>
      <c r="D1" s="0" t="s">
        <v>2</v>
      </c>
      <c r="E1" s="0" t="s">
        <v>0</v>
      </c>
      <c r="F1" s="0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2019-08-30T13:42:12Z</dcterms:created>
  <dc:creator/>
  <dc:description/>
  <dc:language>de-DE</dc:language>
  <cp:lastModifiedBy/>
  <dcterms:modified xsi:type="dcterms:W3CDTF">2021-11-20T11:36:12Z</dcterms:modified>
  <cp:revision>12</cp:revision>
  <dc:subject/>
  <dc:title/>
</cp:coreProperties>
</file>