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21_14_2\Desktop\Torneo dei quartieri\"/>
    </mc:Choice>
  </mc:AlternateContent>
  <xr:revisionPtr revIDLastSave="0" documentId="13_ncr:1_{C3F15FB7-8466-4223-ABB4-5EDBF6CDE4AD}" xr6:coauthVersionLast="47" xr6:coauthVersionMax="47" xr10:uidLastSave="{00000000-0000-0000-0000-000000000000}"/>
  <bookViews>
    <workbookView xWindow="-108" yWindow="-108" windowWidth="23256" windowHeight="12456" activeTab="1" xr2:uid="{45F772D6-84D9-4899-BBB9-2612B7CD44FA}"/>
  </bookViews>
  <sheets>
    <sheet name="Iscrizione" sheetId="1" r:id="rId1"/>
    <sheet name="Magl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D17" i="2"/>
  <c r="F17" i="2" s="1"/>
  <c r="G17" i="2" s="1"/>
  <c r="E3" i="2"/>
  <c r="D13" i="1"/>
  <c r="F13" i="1" s="1"/>
  <c r="E13" i="1" s="1"/>
  <c r="E4" i="1"/>
  <c r="E5" i="1"/>
  <c r="E6" i="1"/>
  <c r="E7" i="1"/>
  <c r="E8" i="1"/>
  <c r="E9" i="1"/>
  <c r="E10" i="1"/>
  <c r="E11" i="1"/>
  <c r="E3" i="1"/>
  <c r="E17" i="2" l="1"/>
  <c r="G13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<sst xmlns="http://schemas.openxmlformats.org/spreadsheetml/2006/main" count="28" uniqueCount="16">
  <si>
    <t>PERSONE E SOLDI</t>
  </si>
  <si>
    <t>Papà</t>
  </si>
  <si>
    <t>Calca</t>
  </si>
  <si>
    <t>Leo</t>
  </si>
  <si>
    <t>Pit</t>
  </si>
  <si>
    <t>Pasto</t>
  </si>
  <si>
    <t>Giuse</t>
  </si>
  <si>
    <t>Bonny</t>
  </si>
  <si>
    <t>Bomba</t>
  </si>
  <si>
    <t>Totale</t>
  </si>
  <si>
    <t>Totale dovuto</t>
  </si>
  <si>
    <t>Gaia</t>
  </si>
  <si>
    <t>Ali</t>
  </si>
  <si>
    <t>Fede</t>
  </si>
  <si>
    <t>Riga</t>
  </si>
  <si>
    <t>Jacopo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</si>
</sst>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410]_-;\-* #,##0.00\ [$€-410]_-;_-* &quot;-&quot;??\ [$€-410]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2" borderId="0" xfId="0" applyNumberFormat="1" applyFill="1"/>
    <xf numFmtId="0" fontId="0" fillId="2" borderId="0" xfId="0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4" fontId="2" fillId="2" borderId="6" xfId="1" applyFont="1" applyFill="1" applyBorder="1" applyAlignment="1">
      <alignment horizontal="center" vertical="center"/>
    </xf>
    <xf numFmtId="44" fontId="2" fillId="2" borderId="7" xfId="1" applyFont="1" applyFill="1" applyBorder="1" applyAlignment="1">
      <alignment horizontal="center" vertical="center"/>
    </xf>
    <xf numFmtId="44" fontId="2" fillId="2" borderId="0" xfId="1" applyFont="1" applyFill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right"/>
    </xf>
    <xf numFmtId="0" fontId="0" fillId="2" borderId="8" xfId="0" applyFill="1" applyBorder="1" applyAlignment="1">
      <alignment horizontal="center" vertical="center"/>
    </xf>
    <xf numFmtId="44" fontId="2" fillId="4" borderId="0" xfId="1" applyFont="1" applyFill="1"/>
    <xf numFmtId="44" fontId="2" fillId="2" borderId="5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2">
    <cellStyle name="Normale" xfId="0" builtinId="0"/>
    <cellStyle name="Valuta" xfId="1" builtinId="4"/>
  </cellStyles>
  <dxfs count="8">
    <dxf>
      <font>
        <color theme="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1</v>
    <v>4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4806-4FD7-4835-94D2-DBE402D723CF}">
  <sheetPr>
    <tabColor rgb="FFFFC000"/>
  </sheetPr>
  <dimension ref="A1:AA28"/>
  <sheetViews>
    <sheetView workbookViewId="0">
      <selection activeCell="I18" sqref="I18"/>
    </sheetView>
  </sheetViews>
  <sheetFormatPr defaultRowHeight="14.4" x14ac:dyDescent="0.3"/>
  <cols>
    <col min="2" max="2" width="2" bestFit="1" customWidth="1"/>
    <col min="3" max="3" width="11.5546875" bestFit="1" customWidth="1"/>
    <col min="4" max="4" width="9.21875" bestFit="1" customWidth="1"/>
    <col min="5" max="5" width="10.6640625" customWidth="1"/>
    <col min="6" max="6" width="11.77734375" bestFit="1" customWidth="1"/>
    <col min="7" max="7" width="2.6640625" customWidth="1"/>
  </cols>
  <sheetData>
    <row r="1" spans="1:27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AA1" t="e" vm="1">
        <v>#VALUE!</v>
      </c>
    </row>
    <row r="2" spans="1:27" ht="15" thickBot="1" x14ac:dyDescent="0.35">
      <c r="A2" s="1"/>
      <c r="B2" s="16" t="s">
        <v>0</v>
      </c>
      <c r="C2" s="17"/>
      <c r="D2" s="17"/>
      <c r="E2" s="1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AA2" t="e" vm="2">
        <v>#VALUE!</v>
      </c>
    </row>
    <row r="3" spans="1:27" x14ac:dyDescent="0.3">
      <c r="A3" s="1"/>
      <c r="B3" s="6">
        <v>1</v>
      </c>
      <c r="C3" s="2" t="s">
        <v>1</v>
      </c>
      <c r="D3" s="8">
        <v>45</v>
      </c>
      <c r="E3" s="13" t="str">
        <f t="shared" ref="E3:E11" si="0">IF(D3=45, "Pagato", "Da pagare")</f>
        <v>Pagato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7" x14ac:dyDescent="0.3">
      <c r="A4" s="1"/>
      <c r="B4" s="6">
        <v>2</v>
      </c>
      <c r="C4" s="2" t="s">
        <v>3</v>
      </c>
      <c r="D4" s="8">
        <v>45</v>
      </c>
      <c r="E4" s="2" t="str">
        <f t="shared" si="0"/>
        <v>Pagato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7" x14ac:dyDescent="0.3">
      <c r="A5" s="1"/>
      <c r="B5" s="6">
        <v>3</v>
      </c>
      <c r="C5" s="2" t="s">
        <v>2</v>
      </c>
      <c r="D5" s="8">
        <v>45</v>
      </c>
      <c r="E5" s="2" t="str">
        <f t="shared" si="0"/>
        <v>Pagato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7" x14ac:dyDescent="0.3">
      <c r="A6" s="1"/>
      <c r="B6" s="6">
        <v>4</v>
      </c>
      <c r="C6" s="2" t="s">
        <v>4</v>
      </c>
      <c r="D6" s="8">
        <v>45</v>
      </c>
      <c r="E6" s="2" t="str">
        <f t="shared" si="0"/>
        <v>Pagato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7" x14ac:dyDescent="0.3">
      <c r="A7" s="1"/>
      <c r="B7" s="6">
        <v>5</v>
      </c>
      <c r="C7" s="2" t="s">
        <v>14</v>
      </c>
      <c r="D7" s="8">
        <v>45</v>
      </c>
      <c r="E7" s="2" t="str">
        <f t="shared" si="0"/>
        <v>Pagato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7" x14ac:dyDescent="0.3">
      <c r="A8" s="1"/>
      <c r="B8" s="6">
        <v>6</v>
      </c>
      <c r="C8" s="2" t="s">
        <v>5</v>
      </c>
      <c r="D8" s="8">
        <v>45</v>
      </c>
      <c r="E8" s="2" t="str">
        <f t="shared" si="0"/>
        <v>Pagato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7" x14ac:dyDescent="0.3">
      <c r="A9" s="1"/>
      <c r="B9" s="6">
        <v>7</v>
      </c>
      <c r="C9" s="2" t="s">
        <v>6</v>
      </c>
      <c r="D9" s="8">
        <v>45</v>
      </c>
      <c r="E9" s="2" t="str">
        <f t="shared" si="0"/>
        <v>Pagato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7" x14ac:dyDescent="0.3">
      <c r="A10" s="1"/>
      <c r="B10" s="6">
        <v>8</v>
      </c>
      <c r="C10" s="2" t="s">
        <v>7</v>
      </c>
      <c r="D10" s="8">
        <v>45</v>
      </c>
      <c r="E10" s="2" t="str">
        <f t="shared" si="0"/>
        <v>Pagato</v>
      </c>
      <c r="F10" s="1"/>
      <c r="G10" s="1"/>
      <c r="H10" s="1"/>
      <c r="I10" s="1"/>
      <c r="J10" s="1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7" x14ac:dyDescent="0.3">
      <c r="A11" s="1"/>
      <c r="B11" s="7">
        <v>9</v>
      </c>
      <c r="C11" s="3" t="s">
        <v>8</v>
      </c>
      <c r="D11" s="9">
        <v>45</v>
      </c>
      <c r="E11" s="3" t="str">
        <f t="shared" si="0"/>
        <v>Pagato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7" x14ac:dyDescent="0.3">
      <c r="A13" s="1"/>
      <c r="B13" s="1"/>
      <c r="C13" s="12" t="s">
        <v>9</v>
      </c>
      <c r="D13" s="10">
        <f>SUM(D3:D11)</f>
        <v>405</v>
      </c>
      <c r="E13" s="12" t="e" vm="3">
        <f>IF(F13 = "Mancano:", AA1,AA2)</f>
        <v>#VALUE!</v>
      </c>
      <c r="F13" s="5" t="str">
        <f>IF(D13&lt;D14,"Mancano:","Tutto apposto")</f>
        <v>Tutto apposto</v>
      </c>
      <c r="G13" s="11">
        <f>IF(F13 = "Tutto apposto", ,COUNTBLANK(D3:D11))</f>
        <v>0</v>
      </c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7" x14ac:dyDescent="0.3">
      <c r="A14" s="1"/>
      <c r="B14" s="1"/>
      <c r="C14" s="1" t="s">
        <v>10</v>
      </c>
      <c r="D14" s="14">
        <v>405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1"/>
      <c r="B17" s="1"/>
      <c r="C17" s="1"/>
      <c r="D17" s="1"/>
      <c r="E17" s="1"/>
      <c r="F17" s="5"/>
      <c r="G17" s="11"/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1"/>
      <c r="B18" s="1"/>
      <c r="C18" s="1"/>
      <c r="D18" s="1"/>
      <c r="E18" s="1"/>
      <c r="F18" s="5"/>
      <c r="G18" s="1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</sheetData>
  <mergeCells count="1">
    <mergeCell ref="B2:E2"/>
  </mergeCells>
  <conditionalFormatting sqref="D13">
    <cfRule type="colorScale" priority="2">
      <colorScale>
        <cfvo type="num" val="0"/>
        <cfvo type="num" val="202"/>
        <cfvo type="num" val="405"/>
        <color rgb="FFF8696B"/>
        <color rgb="FFFFEB84"/>
        <color rgb="FF63BE7B"/>
      </colorScale>
    </cfRule>
  </conditionalFormatting>
  <conditionalFormatting sqref="E3:E11">
    <cfRule type="containsText" dxfId="7" priority="3" operator="containsText" text="Da pagare">
      <formula>NOT(ISERROR(SEARCH("Da pagare",E3)))</formula>
    </cfRule>
    <cfRule type="containsText" dxfId="6" priority="4" operator="containsText" text="Pagato">
      <formula>NOT(ISERROR(SEARCH("Pagato",E3)))</formula>
    </cfRule>
  </conditionalFormatting>
  <conditionalFormatting sqref="G13">
    <cfRule type="cellIs" dxfId="4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E908EB88-6A42-4C89-95BB-528C44123DE4}">
            <xm:f>NOT(ISERROR(SEARCH($E$3+"Pagato",F3)))</xm:f>
            <xm:f>$E$3+"Pagato"</xm:f>
            <x14:dxf>
              <fill>
                <patternFill>
                  <bgColor rgb="FF92D050"/>
                </patternFill>
              </fill>
            </x14:dxf>
          </x14:cfRule>
          <xm:sqref>F3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CECB-A114-4CCC-BFAA-40CFD899BDC2}">
  <sheetPr>
    <tabColor rgb="FF00B050"/>
  </sheetPr>
  <dimension ref="A1:AA30"/>
  <sheetViews>
    <sheetView tabSelected="1" workbookViewId="0">
      <selection activeCell="E20" sqref="E20"/>
    </sheetView>
  </sheetViews>
  <sheetFormatPr defaultRowHeight="14.4" x14ac:dyDescent="0.3"/>
  <cols>
    <col min="3" max="3" width="11.5546875" bestFit="1" customWidth="1"/>
    <col min="4" max="4" width="9.21875" bestFit="1" customWidth="1"/>
    <col min="6" max="6" width="11.77734375" bestFit="1" customWidth="1"/>
  </cols>
  <sheetData>
    <row r="1" spans="1:27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AA1" t="e" vm="1">
        <v>#VALUE!</v>
      </c>
    </row>
    <row r="2" spans="1:27" ht="15" thickBot="1" x14ac:dyDescent="0.35">
      <c r="A2" s="1"/>
      <c r="B2" s="16" t="s">
        <v>0</v>
      </c>
      <c r="C2" s="17"/>
      <c r="D2" s="17"/>
      <c r="E2" s="1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AA2" t="e" vm="2">
        <v>#VALUE!</v>
      </c>
    </row>
    <row r="3" spans="1:27" x14ac:dyDescent="0.3">
      <c r="A3" s="1"/>
      <c r="B3" s="6">
        <v>1</v>
      </c>
      <c r="C3" s="2" t="s">
        <v>1</v>
      </c>
      <c r="D3" s="8">
        <v>30.3</v>
      </c>
      <c r="E3" s="2" t="str">
        <f>IF(D3=30.3, "Pagato", "Da pagare")</f>
        <v>Pagato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7" x14ac:dyDescent="0.3">
      <c r="A4" s="1"/>
      <c r="B4" s="6">
        <v>2</v>
      </c>
      <c r="C4" s="2" t="s">
        <v>3</v>
      </c>
      <c r="D4" s="8">
        <v>30.3</v>
      </c>
      <c r="E4" s="2" t="str">
        <f t="shared" ref="E4:E15" si="0">IF(D4=30.3, "Pagato", "Da pagare")</f>
        <v>Pagato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7" x14ac:dyDescent="0.3">
      <c r="A5" s="1"/>
      <c r="B5" s="6">
        <v>3</v>
      </c>
      <c r="C5" s="2" t="s">
        <v>2</v>
      </c>
      <c r="D5" s="8">
        <v>30.3</v>
      </c>
      <c r="E5" s="2" t="str">
        <f t="shared" si="0"/>
        <v>Pagato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7" x14ac:dyDescent="0.3">
      <c r="A6" s="1"/>
      <c r="B6" s="6">
        <v>4</v>
      </c>
      <c r="C6" s="2" t="s">
        <v>4</v>
      </c>
      <c r="D6" s="8">
        <v>30.3</v>
      </c>
      <c r="E6" s="2" t="str">
        <f t="shared" si="0"/>
        <v>Pagato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7" x14ac:dyDescent="0.3">
      <c r="A7" s="1"/>
      <c r="B7" s="6">
        <v>5</v>
      </c>
      <c r="C7" s="2" t="s">
        <v>14</v>
      </c>
      <c r="D7" s="8">
        <v>30.3</v>
      </c>
      <c r="E7" s="2" t="str">
        <f t="shared" si="0"/>
        <v>Pagato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7" x14ac:dyDescent="0.3">
      <c r="A8" s="1"/>
      <c r="B8" s="6">
        <v>6</v>
      </c>
      <c r="C8" s="2" t="s">
        <v>5</v>
      </c>
      <c r="D8" s="8">
        <v>30.3</v>
      </c>
      <c r="E8" s="2" t="str">
        <f t="shared" si="0"/>
        <v>Pagato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7" x14ac:dyDescent="0.3">
      <c r="A9" s="1"/>
      <c r="B9" s="6">
        <v>7</v>
      </c>
      <c r="C9" s="2" t="s">
        <v>6</v>
      </c>
      <c r="D9" s="8">
        <v>30.3</v>
      </c>
      <c r="E9" s="2" t="str">
        <f t="shared" si="0"/>
        <v>Pagato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7" x14ac:dyDescent="0.3">
      <c r="A10" s="1"/>
      <c r="B10" s="6">
        <v>8</v>
      </c>
      <c r="C10" s="2" t="s">
        <v>7</v>
      </c>
      <c r="D10" s="8">
        <v>30.3</v>
      </c>
      <c r="E10" s="2" t="str">
        <f t="shared" si="0"/>
        <v>Pagato</v>
      </c>
      <c r="F10" s="1"/>
      <c r="G10" s="1"/>
      <c r="H10" s="1"/>
      <c r="I10" s="1"/>
      <c r="J10" s="1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7" x14ac:dyDescent="0.3">
      <c r="A11" s="1"/>
      <c r="B11" s="6">
        <v>9</v>
      </c>
      <c r="C11" s="2" t="s">
        <v>8</v>
      </c>
      <c r="D11" s="8">
        <v>30.3</v>
      </c>
      <c r="E11" s="2" t="str">
        <f t="shared" si="0"/>
        <v>Pagato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7" x14ac:dyDescent="0.3">
      <c r="A12" s="1"/>
      <c r="B12" s="6">
        <v>10</v>
      </c>
      <c r="C12" s="2" t="s">
        <v>11</v>
      </c>
      <c r="D12" s="8">
        <v>30.3</v>
      </c>
      <c r="E12" s="2" t="str">
        <f t="shared" si="0"/>
        <v>Pagato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7" x14ac:dyDescent="0.3">
      <c r="A13" s="1"/>
      <c r="B13" s="6">
        <v>11</v>
      </c>
      <c r="C13" s="2" t="s">
        <v>12</v>
      </c>
      <c r="D13" s="8">
        <v>30.3</v>
      </c>
      <c r="E13" s="2" t="str">
        <f t="shared" si="0"/>
        <v>Pagato</v>
      </c>
      <c r="F13" s="1"/>
      <c r="G13" s="1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7" x14ac:dyDescent="0.3">
      <c r="A14" s="1"/>
      <c r="B14" s="6">
        <v>12</v>
      </c>
      <c r="C14" s="2" t="s">
        <v>13</v>
      </c>
      <c r="D14" s="8">
        <v>30.3</v>
      </c>
      <c r="E14" s="2" t="str">
        <f t="shared" si="0"/>
        <v>Pagato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7" x14ac:dyDescent="0.3">
      <c r="A15" s="1"/>
      <c r="B15" s="7">
        <v>13</v>
      </c>
      <c r="C15" s="3" t="s">
        <v>15</v>
      </c>
      <c r="D15" s="15">
        <v>30.3</v>
      </c>
      <c r="E15" s="2" t="str">
        <f t="shared" si="0"/>
        <v>Pagato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1"/>
      <c r="B17" s="1"/>
      <c r="C17" s="12" t="s">
        <v>9</v>
      </c>
      <c r="D17" s="10">
        <f>SUM(D3:D15)</f>
        <v>393.90000000000009</v>
      </c>
      <c r="E17" s="12" t="e" vm="3">
        <f>IF(F17 = "Mancano:", AA1,AA2)</f>
        <v>#VALUE!</v>
      </c>
      <c r="F17" s="5" t="str">
        <f>IF(D17&lt;D18,"Mancano:","Tutto apposto")</f>
        <v>Tutto apposto</v>
      </c>
      <c r="G17" s="11">
        <f>IF(F17 = "Tutto apposto", ,COUNTBLANK(D3:D15))</f>
        <v>0</v>
      </c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1"/>
      <c r="B18" s="1"/>
      <c r="C18" s="1" t="s">
        <v>10</v>
      </c>
      <c r="D18" s="14">
        <v>393.9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2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mergeCells count="1">
    <mergeCell ref="B2:E2"/>
  </mergeCells>
  <conditionalFormatting sqref="D17">
    <cfRule type="colorScale" priority="2">
      <colorScale>
        <cfvo type="num" val="0"/>
        <cfvo type="num" val="196.45"/>
        <cfvo type="num" val="393.9"/>
        <color rgb="FFF8696B"/>
        <color rgb="FFFFEB84"/>
        <color rgb="FF63BE7B"/>
      </colorScale>
    </cfRule>
  </conditionalFormatting>
  <conditionalFormatting sqref="E3:E15">
    <cfRule type="containsText" dxfId="3" priority="3" operator="containsText" text="Da pagare">
      <formula>NOT(ISERROR(SEARCH("Da pagare",E3)))</formula>
    </cfRule>
    <cfRule type="containsText" dxfId="2" priority="4" operator="containsText" text="Pagato">
      <formula>NOT(ISERROR(SEARCH("Pagato",E3)))</formula>
    </cfRule>
  </conditionalFormatting>
  <conditionalFormatting sqref="G17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7315F0B8-39FE-4EC4-820B-C7C90F4E086A}">
            <xm:f>NOT(ISERROR(SEARCH($E$3+"Pagato",F3)))</xm:f>
            <xm:f>$E$3+"Pagato"</xm:f>
            <x14:dxf>
              <fill>
                <patternFill>
                  <bgColor rgb="FF92D050"/>
                </patternFill>
              </fill>
            </x14:dxf>
          </x14:cfRule>
          <xm:sqref>F3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Iscrizione</vt:lpstr>
      <vt:lpstr>Maglia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user21_14_2</dc:creator>
  <cp:lastModifiedBy>user21_14_2</cp:lastModifiedBy>
  <dcterms:created xsi:type="dcterms:W3CDTF">2025-03-27T09:06:46Z</dcterms:created>
  <dcterms:modified xsi:type="dcterms:W3CDTF">2025-05-13T07:17:41Z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2025-03-27T09:30:05Z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92b546b8-afa7-4a1c-8812-0fac120967c4</vt:lpwstr>
  </property>
  <property fmtid="{D5CDD505-2E9C-101B-9397-08002B2CF9AE}" pid="7" name="MSIP_Label_defa4170-0d19-0005-0004-bc88714345d2_ActionId">
    <vt:lpwstr>795652d6-5a58-46ab-832a-49de012b9b20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