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eb8fab57bd79b5/Documents/"/>
    </mc:Choice>
  </mc:AlternateContent>
  <xr:revisionPtr revIDLastSave="0" documentId="8_{63FA575E-EF9A-4BB5-961C-74313E905B55}" xr6:coauthVersionLast="47" xr6:coauthVersionMax="47" xr10:uidLastSave="{00000000-0000-0000-0000-000000000000}"/>
  <bookViews>
    <workbookView xWindow="-120" yWindow="-120" windowWidth="29040" windowHeight="15840" tabRatio="939" firstSheet="2" activeTab="2" xr2:uid="{511855B0-41EC-423D-9467-1DD5DDC041E5}"/>
  </bookViews>
  <sheets>
    <sheet name="Squads" sheetId="1" r:id="rId1"/>
    <sheet name="Transfers" sheetId="8" r:id="rId2"/>
    <sheet name="Tierlist Div. 1" sheetId="29" r:id="rId3"/>
    <sheet name="Tierlist Div. 2" sheetId="30" r:id="rId4"/>
    <sheet name="Banlist" sheetId="7" r:id="rId5"/>
    <sheet name="Draft Selection" sheetId="6" r:id="rId6"/>
    <sheet name="Utility Distribution (Outdated)" sheetId="4" r:id="rId7"/>
    <sheet name="Speed Tiers (Outdated)" sheetId="5" r:id="rId8"/>
    <sheet name="Fixtures" sheetId="26" r:id="rId9"/>
    <sheet name="League Table" sheetId="10" r:id="rId10"/>
    <sheet name="Dojos" sheetId="31" r:id="rId11"/>
    <sheet name="Playoffs" sheetId="24" r:id="rId12"/>
  </sheets>
  <definedNames>
    <definedName name="_xlnm._FilterDatabase" localSheetId="9" hidden="1">'League Table'!$B$14:$J$21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0" l="1"/>
  <c r="J39" i="10"/>
  <c r="J40" i="10"/>
  <c r="J41" i="10"/>
  <c r="J42" i="10"/>
  <c r="J43" i="10"/>
  <c r="J37" i="10"/>
  <c r="J27" i="10"/>
  <c r="J28" i="10"/>
  <c r="J29" i="10"/>
  <c r="J30" i="10"/>
  <c r="J31" i="10"/>
  <c r="J32" i="10"/>
  <c r="J26" i="10"/>
  <c r="J16" i="10"/>
  <c r="J17" i="10"/>
  <c r="J18" i="10"/>
  <c r="J19" i="10"/>
  <c r="J20" i="10"/>
  <c r="J21" i="10"/>
  <c r="J15" i="10"/>
  <c r="H4" i="10"/>
  <c r="E123" i="5"/>
  <c r="F123" i="5"/>
  <c r="G123" i="5"/>
  <c r="H123" i="5"/>
  <c r="E175" i="5"/>
  <c r="F175" i="5"/>
  <c r="G175" i="5"/>
  <c r="H175" i="5"/>
  <c r="E30" i="5"/>
  <c r="F30" i="5"/>
  <c r="G30" i="5"/>
  <c r="H30" i="5"/>
  <c r="E240" i="5"/>
  <c r="F240" i="5"/>
  <c r="G240" i="5"/>
  <c r="H240" i="5"/>
  <c r="E100" i="5"/>
  <c r="F100" i="5"/>
  <c r="G100" i="5"/>
  <c r="H100" i="5"/>
  <c r="E228" i="5"/>
  <c r="F228" i="5"/>
  <c r="G228" i="5"/>
  <c r="H228" i="5"/>
  <c r="E149" i="5"/>
  <c r="F149" i="5"/>
  <c r="G149" i="5"/>
  <c r="H149" i="5"/>
  <c r="E98" i="5"/>
  <c r="F98" i="5"/>
  <c r="G98" i="5"/>
  <c r="H98" i="5"/>
  <c r="E269" i="5"/>
  <c r="F269" i="5"/>
  <c r="G269" i="5"/>
  <c r="H269" i="5"/>
  <c r="E239" i="5"/>
  <c r="F239" i="5"/>
  <c r="G239" i="5"/>
  <c r="H239" i="5"/>
  <c r="E155" i="5"/>
  <c r="F155" i="5"/>
  <c r="G155" i="5"/>
  <c r="H155" i="5"/>
  <c r="E85" i="5"/>
  <c r="F85" i="5"/>
  <c r="G85" i="5"/>
  <c r="H85" i="5"/>
  <c r="E63" i="5"/>
  <c r="F63" i="5"/>
  <c r="G63" i="5"/>
  <c r="H63" i="5"/>
  <c r="E206" i="5"/>
  <c r="F206" i="5"/>
  <c r="G206" i="5"/>
  <c r="H206" i="5"/>
  <c r="E249" i="5"/>
  <c r="F249" i="5"/>
  <c r="G249" i="5"/>
  <c r="H249" i="5"/>
  <c r="E268" i="5"/>
  <c r="F268" i="5"/>
  <c r="G268" i="5"/>
  <c r="H268" i="5"/>
  <c r="E267" i="5"/>
  <c r="F267" i="5"/>
  <c r="G267" i="5"/>
  <c r="H267" i="5"/>
  <c r="E29" i="5"/>
  <c r="F29" i="5"/>
  <c r="G29" i="5"/>
  <c r="H29" i="5"/>
  <c r="E272" i="5"/>
  <c r="F272" i="5"/>
  <c r="G272" i="5"/>
  <c r="H272" i="5"/>
  <c r="E52" i="5"/>
  <c r="F52" i="5"/>
  <c r="G52" i="5"/>
  <c r="H52" i="5"/>
  <c r="E148" i="5"/>
  <c r="F148" i="5"/>
  <c r="G148" i="5"/>
  <c r="H148" i="5"/>
  <c r="E19" i="5"/>
  <c r="F19" i="5"/>
  <c r="G19" i="5"/>
  <c r="H19" i="5"/>
  <c r="E174" i="5"/>
  <c r="F174" i="5"/>
  <c r="G174" i="5"/>
  <c r="H174" i="5"/>
  <c r="E173" i="5"/>
  <c r="F173" i="5"/>
  <c r="G173" i="5"/>
  <c r="H173" i="5"/>
  <c r="E147" i="5"/>
  <c r="F147" i="5"/>
  <c r="G147" i="5"/>
  <c r="H147" i="5"/>
  <c r="E227" i="5"/>
  <c r="F227" i="5"/>
  <c r="G227" i="5"/>
  <c r="H227" i="5"/>
  <c r="E172" i="5"/>
  <c r="F172" i="5"/>
  <c r="G172" i="5"/>
  <c r="H172" i="5"/>
  <c r="E307" i="5"/>
  <c r="F307" i="5"/>
  <c r="G307" i="5"/>
  <c r="H307" i="5"/>
  <c r="E171" i="5"/>
  <c r="F171" i="5"/>
  <c r="G171" i="5"/>
  <c r="H171" i="5"/>
  <c r="E59" i="5"/>
  <c r="F59" i="5"/>
  <c r="G59" i="5"/>
  <c r="H59" i="5"/>
  <c r="E84" i="5"/>
  <c r="F84" i="5"/>
  <c r="G84" i="5"/>
  <c r="H84" i="5"/>
  <c r="E6" i="5"/>
  <c r="F6" i="5"/>
  <c r="G6" i="5"/>
  <c r="H6" i="5"/>
  <c r="E266" i="5"/>
  <c r="F266" i="5"/>
  <c r="G266" i="5"/>
  <c r="H266" i="5"/>
  <c r="E146" i="5"/>
  <c r="F146" i="5"/>
  <c r="G146" i="5"/>
  <c r="H146" i="5"/>
  <c r="E238" i="5"/>
  <c r="F238" i="5"/>
  <c r="G238" i="5"/>
  <c r="H238" i="5"/>
  <c r="E205" i="5"/>
  <c r="F205" i="5"/>
  <c r="G205" i="5"/>
  <c r="H205" i="5"/>
  <c r="E204" i="5"/>
  <c r="F204" i="5"/>
  <c r="G204" i="5"/>
  <c r="H204" i="5"/>
  <c r="E265" i="5"/>
  <c r="F265" i="5"/>
  <c r="G265" i="5"/>
  <c r="H265" i="5"/>
  <c r="E286" i="5"/>
  <c r="F286" i="5"/>
  <c r="G286" i="5"/>
  <c r="H286" i="5"/>
  <c r="E264" i="5"/>
  <c r="F264" i="5"/>
  <c r="G264" i="5"/>
  <c r="H264" i="5"/>
  <c r="E122" i="5"/>
  <c r="F122" i="5"/>
  <c r="G122" i="5"/>
  <c r="H122" i="5"/>
  <c r="E111" i="5"/>
  <c r="F111" i="5"/>
  <c r="G111" i="5"/>
  <c r="H111" i="5"/>
  <c r="E66" i="5"/>
  <c r="F66" i="5"/>
  <c r="G66" i="5"/>
  <c r="H66" i="5"/>
  <c r="E35" i="5"/>
  <c r="F35" i="5"/>
  <c r="G35" i="5"/>
  <c r="H35" i="5"/>
  <c r="E15" i="5"/>
  <c r="F15" i="5"/>
  <c r="G15" i="5"/>
  <c r="H15" i="5"/>
  <c r="E34" i="5"/>
  <c r="F34" i="5"/>
  <c r="G34" i="5"/>
  <c r="H34" i="5"/>
  <c r="E58" i="5"/>
  <c r="F58" i="5"/>
  <c r="G58" i="5"/>
  <c r="H58" i="5"/>
  <c r="E145" i="5"/>
  <c r="F145" i="5"/>
  <c r="G145" i="5"/>
  <c r="H145" i="5"/>
  <c r="E144" i="5"/>
  <c r="F144" i="5"/>
  <c r="G144" i="5"/>
  <c r="H144" i="5"/>
  <c r="E176" i="5"/>
  <c r="F176" i="5"/>
  <c r="G176" i="5"/>
  <c r="H176" i="5"/>
  <c r="E28" i="5"/>
  <c r="F28" i="5"/>
  <c r="G28" i="5"/>
  <c r="H28" i="5"/>
  <c r="E170" i="5"/>
  <c r="F170" i="5"/>
  <c r="G170" i="5"/>
  <c r="H170" i="5"/>
  <c r="E97" i="5"/>
  <c r="F97" i="5"/>
  <c r="G97" i="5"/>
  <c r="H97" i="5"/>
  <c r="E27" i="5"/>
  <c r="F27" i="5"/>
  <c r="G27" i="5"/>
  <c r="H27" i="5"/>
  <c r="E143" i="5"/>
  <c r="F143" i="5"/>
  <c r="G143" i="5"/>
  <c r="H143" i="5"/>
  <c r="E306" i="5"/>
  <c r="F306" i="5"/>
  <c r="G306" i="5"/>
  <c r="H306" i="5"/>
  <c r="E96" i="5"/>
  <c r="F96" i="5"/>
  <c r="G96" i="5"/>
  <c r="H96" i="5"/>
  <c r="E79" i="5"/>
  <c r="F79" i="5"/>
  <c r="G79" i="5"/>
  <c r="H79" i="5"/>
  <c r="E121" i="5"/>
  <c r="F121" i="5"/>
  <c r="G121" i="5"/>
  <c r="H121" i="5"/>
  <c r="E120" i="5"/>
  <c r="F120" i="5"/>
  <c r="G120" i="5"/>
  <c r="H120" i="5"/>
  <c r="E78" i="5"/>
  <c r="F78" i="5"/>
  <c r="G78" i="5"/>
  <c r="H78" i="5"/>
  <c r="E77" i="5"/>
  <c r="F77" i="5"/>
  <c r="G77" i="5"/>
  <c r="H77" i="5"/>
  <c r="E95" i="5"/>
  <c r="F95" i="5"/>
  <c r="G95" i="5"/>
  <c r="H95" i="5"/>
  <c r="E142" i="5"/>
  <c r="F142" i="5"/>
  <c r="G142" i="5"/>
  <c r="H142" i="5"/>
  <c r="E47" i="5"/>
  <c r="F47" i="5"/>
  <c r="G47" i="5"/>
  <c r="H47" i="5"/>
  <c r="E4" i="5"/>
  <c r="F4" i="5"/>
  <c r="G4" i="5"/>
  <c r="H4" i="5"/>
  <c r="E263" i="5"/>
  <c r="F263" i="5"/>
  <c r="G263" i="5"/>
  <c r="H263" i="5"/>
  <c r="E305" i="5"/>
  <c r="F305" i="5"/>
  <c r="G305" i="5"/>
  <c r="H305" i="5"/>
  <c r="E119" i="5"/>
  <c r="F119" i="5"/>
  <c r="G119" i="5"/>
  <c r="H119" i="5"/>
  <c r="E46" i="5"/>
  <c r="F46" i="5"/>
  <c r="G46" i="5"/>
  <c r="H46" i="5"/>
  <c r="E45" i="5"/>
  <c r="F45" i="5"/>
  <c r="G45" i="5"/>
  <c r="H45" i="5"/>
  <c r="E203" i="5"/>
  <c r="F203" i="5"/>
  <c r="G203" i="5"/>
  <c r="H203" i="5"/>
  <c r="E61" i="5"/>
  <c r="F61" i="5"/>
  <c r="G61" i="5"/>
  <c r="H61" i="5"/>
  <c r="E202" i="5"/>
  <c r="F202" i="5"/>
  <c r="G202" i="5"/>
  <c r="H202" i="5"/>
  <c r="E44" i="5"/>
  <c r="F44" i="5"/>
  <c r="G44" i="5"/>
  <c r="H44" i="5"/>
  <c r="E18" i="5"/>
  <c r="F18" i="5"/>
  <c r="G18" i="5"/>
  <c r="H18" i="5"/>
  <c r="E229" i="5"/>
  <c r="F229" i="5"/>
  <c r="G229" i="5"/>
  <c r="H229" i="5"/>
  <c r="E48" i="5"/>
  <c r="F48" i="5"/>
  <c r="G48" i="5"/>
  <c r="H48" i="5"/>
  <c r="E60" i="5"/>
  <c r="F60" i="5"/>
  <c r="G60" i="5"/>
  <c r="H60" i="5"/>
  <c r="E76" i="5"/>
  <c r="F76" i="5"/>
  <c r="G76" i="5"/>
  <c r="H76" i="5"/>
  <c r="E93" i="5"/>
  <c r="F93" i="5"/>
  <c r="G93" i="5"/>
  <c r="H93" i="5"/>
  <c r="E290" i="5"/>
  <c r="F290" i="5"/>
  <c r="G290" i="5"/>
  <c r="H290" i="5"/>
  <c r="F5" i="5"/>
  <c r="G5" i="5"/>
  <c r="H5" i="5"/>
  <c r="F7" i="5"/>
  <c r="G7" i="5"/>
  <c r="H7" i="5"/>
  <c r="F8" i="5"/>
  <c r="G8" i="5"/>
  <c r="H8" i="5"/>
  <c r="F9" i="5"/>
  <c r="G9" i="5"/>
  <c r="H9" i="5"/>
  <c r="F10" i="5"/>
  <c r="F11" i="5"/>
  <c r="F12" i="5"/>
  <c r="G12" i="5"/>
  <c r="H12" i="5"/>
  <c r="F13" i="5"/>
  <c r="G13" i="5"/>
  <c r="H13" i="5"/>
  <c r="F14" i="5"/>
  <c r="G14" i="5"/>
  <c r="H14" i="5"/>
  <c r="F16" i="5"/>
  <c r="G16" i="5"/>
  <c r="H16" i="5"/>
  <c r="F17" i="5"/>
  <c r="G17" i="5"/>
  <c r="H17" i="5"/>
  <c r="F20" i="5"/>
  <c r="G20" i="5"/>
  <c r="H20" i="5"/>
  <c r="F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31" i="5"/>
  <c r="G31" i="5"/>
  <c r="H31" i="5"/>
  <c r="F32" i="5"/>
  <c r="G32" i="5"/>
  <c r="H32" i="5"/>
  <c r="F33" i="5"/>
  <c r="G33" i="5"/>
  <c r="H33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F43" i="5"/>
  <c r="G43" i="5"/>
  <c r="H43" i="5"/>
  <c r="F49" i="5"/>
  <c r="G49" i="5"/>
  <c r="H49" i="5"/>
  <c r="F50" i="5"/>
  <c r="G50" i="5"/>
  <c r="H50" i="5"/>
  <c r="F51" i="5"/>
  <c r="G51" i="5"/>
  <c r="H51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F62" i="5"/>
  <c r="G62" i="5"/>
  <c r="H62" i="5"/>
  <c r="F64" i="5"/>
  <c r="G64" i="5"/>
  <c r="H64" i="5"/>
  <c r="F65" i="5"/>
  <c r="G65" i="5"/>
  <c r="H65" i="5"/>
  <c r="F67" i="5"/>
  <c r="G67" i="5"/>
  <c r="H67" i="5"/>
  <c r="F68" i="5"/>
  <c r="G68" i="5"/>
  <c r="H68" i="5"/>
  <c r="F69" i="5"/>
  <c r="G69" i="5"/>
  <c r="H69" i="5"/>
  <c r="F70" i="5"/>
  <c r="G70" i="5"/>
  <c r="H70" i="5"/>
  <c r="F73" i="5"/>
  <c r="G73" i="5"/>
  <c r="H73" i="5"/>
  <c r="F72" i="5"/>
  <c r="G72" i="5"/>
  <c r="H72" i="5"/>
  <c r="F71" i="5"/>
  <c r="G71" i="5"/>
  <c r="H71" i="5"/>
  <c r="F74" i="5"/>
  <c r="G74" i="5"/>
  <c r="H74" i="5"/>
  <c r="F75" i="5"/>
  <c r="G75" i="5"/>
  <c r="H75" i="5"/>
  <c r="F80" i="5"/>
  <c r="G80" i="5"/>
  <c r="H80" i="5"/>
  <c r="F81" i="5"/>
  <c r="G81" i="5"/>
  <c r="H81" i="5"/>
  <c r="F82" i="5"/>
  <c r="G82" i="5"/>
  <c r="H82" i="5"/>
  <c r="F83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4" i="5"/>
  <c r="G94" i="5"/>
  <c r="H94" i="5"/>
  <c r="F99" i="5"/>
  <c r="G99" i="5"/>
  <c r="H99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70" i="5"/>
  <c r="G270" i="5"/>
  <c r="H270" i="5"/>
  <c r="F271" i="5"/>
  <c r="G271" i="5"/>
  <c r="H271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7" i="5"/>
  <c r="G287" i="5"/>
  <c r="H287" i="5"/>
  <c r="F288" i="5"/>
  <c r="G288" i="5"/>
  <c r="H288" i="5"/>
  <c r="F289" i="5"/>
  <c r="G289" i="5"/>
  <c r="H289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F313" i="5"/>
  <c r="G313" i="5"/>
  <c r="H313" i="5"/>
  <c r="E5" i="5"/>
  <c r="E7" i="5"/>
  <c r="E8" i="5"/>
  <c r="E9" i="5"/>
  <c r="E10" i="5"/>
  <c r="E11" i="5"/>
  <c r="E12" i="5"/>
  <c r="E13" i="5"/>
  <c r="E14" i="5"/>
  <c r="E16" i="5"/>
  <c r="E17" i="5"/>
  <c r="E20" i="5"/>
  <c r="E21" i="5"/>
  <c r="E22" i="5"/>
  <c r="E23" i="5"/>
  <c r="E24" i="5"/>
  <c r="E25" i="5"/>
  <c r="E26" i="5"/>
  <c r="E31" i="5"/>
  <c r="E32" i="5"/>
  <c r="E33" i="5"/>
  <c r="E36" i="5"/>
  <c r="E37" i="5"/>
  <c r="E38" i="5"/>
  <c r="E39" i="5"/>
  <c r="E40" i="5"/>
  <c r="E41" i="5"/>
  <c r="E42" i="5"/>
  <c r="E43" i="5"/>
  <c r="E49" i="5"/>
  <c r="E50" i="5"/>
  <c r="E51" i="5"/>
  <c r="E53" i="5"/>
  <c r="E54" i="5"/>
  <c r="E55" i="5"/>
  <c r="E56" i="5"/>
  <c r="E57" i="5"/>
  <c r="E62" i="5"/>
  <c r="E64" i="5"/>
  <c r="E65" i="5"/>
  <c r="E67" i="5"/>
  <c r="E68" i="5"/>
  <c r="E69" i="5"/>
  <c r="E70" i="5"/>
  <c r="E73" i="5"/>
  <c r="E72" i="5"/>
  <c r="E71" i="5"/>
  <c r="E74" i="5"/>
  <c r="E75" i="5"/>
  <c r="E80" i="5"/>
  <c r="E81" i="5"/>
  <c r="E82" i="5"/>
  <c r="E83" i="5"/>
  <c r="E86" i="5"/>
  <c r="E87" i="5"/>
  <c r="E88" i="5"/>
  <c r="E89" i="5"/>
  <c r="E90" i="5"/>
  <c r="E91" i="5"/>
  <c r="E92" i="5"/>
  <c r="E94" i="5"/>
  <c r="E99" i="5"/>
  <c r="E101" i="5"/>
  <c r="E102" i="5"/>
  <c r="E103" i="5"/>
  <c r="E104" i="5"/>
  <c r="E105" i="5"/>
  <c r="E106" i="5"/>
  <c r="E107" i="5"/>
  <c r="E108" i="5"/>
  <c r="E109" i="5"/>
  <c r="E110" i="5"/>
  <c r="E112" i="5"/>
  <c r="E113" i="5"/>
  <c r="E114" i="5"/>
  <c r="E115" i="5"/>
  <c r="E116" i="5"/>
  <c r="E117" i="5"/>
  <c r="E118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50" i="5"/>
  <c r="E151" i="5"/>
  <c r="E152" i="5"/>
  <c r="E153" i="5"/>
  <c r="E154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30" i="5"/>
  <c r="E231" i="5"/>
  <c r="E232" i="5"/>
  <c r="E233" i="5"/>
  <c r="E234" i="5"/>
  <c r="E235" i="5"/>
  <c r="E236" i="5"/>
  <c r="E237" i="5"/>
  <c r="E241" i="5"/>
  <c r="E242" i="5"/>
  <c r="E243" i="5"/>
  <c r="E244" i="5"/>
  <c r="E245" i="5"/>
  <c r="E246" i="5"/>
  <c r="E247" i="5"/>
  <c r="E248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70" i="5"/>
  <c r="E271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7" i="5"/>
  <c r="E288" i="5"/>
  <c r="E289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8" i="5"/>
  <c r="E309" i="5"/>
  <c r="E310" i="5"/>
  <c r="E311" i="5"/>
  <c r="E312" i="5"/>
  <c r="E313" i="5"/>
  <c r="F3" i="5"/>
  <c r="G3" i="5"/>
  <c r="H3" i="5"/>
  <c r="E3" i="5"/>
  <c r="G42" i="5"/>
  <c r="H42" i="5"/>
  <c r="G83" i="5"/>
  <c r="H83" i="5"/>
  <c r="G11" i="5"/>
  <c r="H11" i="5"/>
  <c r="G57" i="5"/>
  <c r="H57" i="5"/>
  <c r="G21" i="5"/>
  <c r="H21" i="5"/>
  <c r="G10" i="5"/>
  <c r="H10" i="5"/>
</calcChain>
</file>

<file path=xl/sharedStrings.xml><?xml version="1.0" encoding="utf-8"?>
<sst xmlns="http://schemas.openxmlformats.org/spreadsheetml/2006/main" count="3525" uniqueCount="959">
  <si>
    <t>Conference Space</t>
  </si>
  <si>
    <t>Team Name</t>
  </si>
  <si>
    <t>Coach (Name|Discord)</t>
  </si>
  <si>
    <t>Tier 1</t>
  </si>
  <si>
    <t>Tier 2</t>
  </si>
  <si>
    <t>Tier 3</t>
  </si>
  <si>
    <t>Tier 4</t>
  </si>
  <si>
    <t>Tier 5</t>
  </si>
  <si>
    <t>Lilycove Cobalions (LCC)</t>
  </si>
  <si>
    <t>Matty | prof.mann</t>
  </si>
  <si>
    <t>Scizor-Mega</t>
  </si>
  <si>
    <t>Slowking</t>
  </si>
  <si>
    <t>Thundurus-Incarnate</t>
  </si>
  <si>
    <t>Umbreon</t>
  </si>
  <si>
    <t>Crobat</t>
  </si>
  <si>
    <t>Decidueye-Hisui</t>
  </si>
  <si>
    <t>Mudsdale</t>
  </si>
  <si>
    <t>Alcremie</t>
  </si>
  <si>
    <t>Pyroar</t>
  </si>
  <si>
    <t>Golem-Alola</t>
  </si>
  <si>
    <t>Sneasel</t>
  </si>
  <si>
    <t>Hulbury HonedgeLords (HEL)</t>
  </si>
  <si>
    <t>Jack | jjhassall</t>
  </si>
  <si>
    <t>Aegislash</t>
  </si>
  <si>
    <t>Rotom-Wash</t>
  </si>
  <si>
    <t>Sylveon</t>
  </si>
  <si>
    <t>Grafaiai</t>
  </si>
  <si>
    <t>Gastrodon</t>
  </si>
  <si>
    <t>Absol-Mega</t>
  </si>
  <si>
    <t>Flamigo</t>
  </si>
  <si>
    <t>Tsareena</t>
  </si>
  <si>
    <t>Coalossal</t>
  </si>
  <si>
    <t>Shuckle</t>
  </si>
  <si>
    <t>Skuntank</t>
  </si>
  <si>
    <t>Jubilife Jigglypuffs (JJP)</t>
  </si>
  <si>
    <t>Mia | miaasf</t>
  </si>
  <si>
    <t>Mawile-Mega</t>
  </si>
  <si>
    <t>Hatterene</t>
  </si>
  <si>
    <t>Muk-Alola</t>
  </si>
  <si>
    <t>Talonflame</t>
  </si>
  <si>
    <t>Electrode-Hisui</t>
  </si>
  <si>
    <t>Altaria</t>
  </si>
  <si>
    <t>Glastrier</t>
  </si>
  <si>
    <t>Dragalge</t>
  </si>
  <si>
    <t>Claydol</t>
  </si>
  <si>
    <t>Poliwrath</t>
  </si>
  <si>
    <t>Slaking</t>
  </si>
  <si>
    <t>The Hydra Empire (THE)</t>
  </si>
  <si>
    <t>Chris | zumbio</t>
  </si>
  <si>
    <t>Kartana</t>
  </si>
  <si>
    <t>Blissey</t>
  </si>
  <si>
    <t>Beedrill-Mega</t>
  </si>
  <si>
    <t>Mienshao</t>
  </si>
  <si>
    <t>Braviary-Hisui</t>
  </si>
  <si>
    <t>Bellibolt</t>
  </si>
  <si>
    <t>Typhlosion-Hisui</t>
  </si>
  <si>
    <t>Linoone</t>
  </si>
  <si>
    <t>Bibarel</t>
  </si>
  <si>
    <t>Carracosta</t>
  </si>
  <si>
    <t>Hattrem</t>
  </si>
  <si>
    <t>Goldenrod Dewgongs (GRD)</t>
  </si>
  <si>
    <t>Josh | joshp1123</t>
  </si>
  <si>
    <t>Dragapult</t>
  </si>
  <si>
    <t>Zoroark-Hisui</t>
  </si>
  <si>
    <t>Empoleon</t>
  </si>
  <si>
    <t>Rotom-Heat</t>
  </si>
  <si>
    <t>Scrafty</t>
  </si>
  <si>
    <t>Florges</t>
  </si>
  <si>
    <t>Sandaconda</t>
  </si>
  <si>
    <t>Qwilfish</t>
  </si>
  <si>
    <t>Sawsbuck</t>
  </si>
  <si>
    <t>Rapidash-Galar</t>
  </si>
  <si>
    <t>Cinccino</t>
  </si>
  <si>
    <t>Sub-Seed Sadists (SSS)</t>
  </si>
  <si>
    <t>Matt | DoubleMissMatt</t>
  </si>
  <si>
    <t>Tapu Koko</t>
  </si>
  <si>
    <t>Hawlucha</t>
  </si>
  <si>
    <t>Swampert</t>
  </si>
  <si>
    <t>Gengar</t>
  </si>
  <si>
    <t>Chesnaught</t>
  </si>
  <si>
    <t>Tatsugiri</t>
  </si>
  <si>
    <t>Glalie-Mega</t>
  </si>
  <si>
    <t>Tauros</t>
  </si>
  <si>
    <t>Rapidash</t>
  </si>
  <si>
    <t>Probopass</t>
  </si>
  <si>
    <t>Orbeetle</t>
  </si>
  <si>
    <t>The Castform Bandits (TCB)</t>
  </si>
  <si>
    <t>Ewan | bats20</t>
  </si>
  <si>
    <t>Kyurem</t>
  </si>
  <si>
    <t>Regieleki</t>
  </si>
  <si>
    <t>Steelix-Mega</t>
  </si>
  <si>
    <t>Suicune</t>
  </si>
  <si>
    <t>Swellow</t>
  </si>
  <si>
    <t>Centiskorch</t>
  </si>
  <si>
    <t>Snorlax</t>
  </si>
  <si>
    <t>Toxicroak</t>
  </si>
  <si>
    <t>Castform</t>
  </si>
  <si>
    <t>Spidops</t>
  </si>
  <si>
    <t>Spiritomb</t>
  </si>
  <si>
    <t>Conference Sky</t>
  </si>
  <si>
    <t>Coach</t>
  </si>
  <si>
    <t>West Mossdeep Walrein (WMW)</t>
  </si>
  <si>
    <t>Jack | Anglord</t>
  </si>
  <si>
    <t>Roaring Moon</t>
  </si>
  <si>
    <t>Torkoal</t>
  </si>
  <si>
    <t>Conkeldurr</t>
  </si>
  <si>
    <t>Venusaur</t>
  </si>
  <si>
    <t>Jellicent</t>
  </si>
  <si>
    <t>Heliolisk</t>
  </si>
  <si>
    <t>Arcanine</t>
  </si>
  <si>
    <t>Xatu</t>
  </si>
  <si>
    <t>Aromatisse</t>
  </si>
  <si>
    <t>Piloswine</t>
  </si>
  <si>
    <t>Vigoroth</t>
  </si>
  <si>
    <t>Kronos Krew (KRK)</t>
  </si>
  <si>
    <t>Ben | ben__#6086</t>
  </si>
  <si>
    <t>Sneasler</t>
  </si>
  <si>
    <t>Zapdos</t>
  </si>
  <si>
    <t>Scream Tail</t>
  </si>
  <si>
    <t>Forretress</t>
  </si>
  <si>
    <t>Blastoise</t>
  </si>
  <si>
    <t>Thwackey</t>
  </si>
  <si>
    <t>Golurk</t>
  </si>
  <si>
    <t>Goodra</t>
  </si>
  <si>
    <t>Thievul</t>
  </si>
  <si>
    <t>Torracat</t>
  </si>
  <si>
    <t>Leavanny</t>
  </si>
  <si>
    <t>Shrimple Claunchers (SHR)</t>
  </si>
  <si>
    <t>Taylan | .bigwack</t>
  </si>
  <si>
    <t>Gholdengo</t>
  </si>
  <si>
    <t>Aerodactyl-Mega</t>
  </si>
  <si>
    <t>Raikou</t>
  </si>
  <si>
    <t>Weezing-Galar</t>
  </si>
  <si>
    <t>Araquanid</t>
  </si>
  <si>
    <t>Flygon</t>
  </si>
  <si>
    <t>Pangoro</t>
  </si>
  <si>
    <t>Gigalith</t>
  </si>
  <si>
    <t>Eldegoss</t>
  </si>
  <si>
    <t>Magmar</t>
  </si>
  <si>
    <t>Gorebyss</t>
  </si>
  <si>
    <t>Paras Eterna (PAE)</t>
  </si>
  <si>
    <t>Zenith | jzenith</t>
  </si>
  <si>
    <t>Kingambit</t>
  </si>
  <si>
    <t>Pelipper</t>
  </si>
  <si>
    <t>Crawdaunt</t>
  </si>
  <si>
    <t>Mandibuzz</t>
  </si>
  <si>
    <t>Seismitoad</t>
  </si>
  <si>
    <t>Revavroom</t>
  </si>
  <si>
    <t>Omastar</t>
  </si>
  <si>
    <t>Sceptile-Mega</t>
  </si>
  <si>
    <t>Crocalor</t>
  </si>
  <si>
    <t>Dusknoir</t>
  </si>
  <si>
    <t>Parasect</t>
  </si>
  <si>
    <t>Fairy Big Mimikui (FBM)</t>
  </si>
  <si>
    <t>Joon | Chocomon</t>
  </si>
  <si>
    <t>Landorus-Therian</t>
  </si>
  <si>
    <t>Ogerpon-Wellspring</t>
  </si>
  <si>
    <t>Manectric-Mega</t>
  </si>
  <si>
    <t>Mimikyu</t>
  </si>
  <si>
    <t>Mantine</t>
  </si>
  <si>
    <t>Duraludon</t>
  </si>
  <si>
    <t>Salazzle</t>
  </si>
  <si>
    <t>Zoroark</t>
  </si>
  <si>
    <t>Morpeko</t>
  </si>
  <si>
    <t>Persian-Alola</t>
  </si>
  <si>
    <t>Zorua-Hisui</t>
  </si>
  <si>
    <t>Spikemuth Spinaraks (SPS)</t>
  </si>
  <si>
    <t>Robert | whiscash1512</t>
  </si>
  <si>
    <t>Charizard-Mega-Y</t>
  </si>
  <si>
    <t>Latias</t>
  </si>
  <si>
    <t>Donphan</t>
  </si>
  <si>
    <t>Lilligant-Hisui</t>
  </si>
  <si>
    <t>Aerodactyl</t>
  </si>
  <si>
    <t>Houndoom</t>
  </si>
  <si>
    <t>Starmie</t>
  </si>
  <si>
    <t>Rotom-Frost</t>
  </si>
  <si>
    <t>Leafeon</t>
  </si>
  <si>
    <t>Rampardos</t>
  </si>
  <si>
    <t>Whiscash</t>
  </si>
  <si>
    <t>Phenac City Quagsire (PCQ)</t>
  </si>
  <si>
    <t>Alex | Sollace</t>
  </si>
  <si>
    <t>Toxapex</t>
  </si>
  <si>
    <t>Charizard-Mega-X</t>
  </si>
  <si>
    <t>Cresselia</t>
  </si>
  <si>
    <t>Skarmory</t>
  </si>
  <si>
    <t>Jolteon</t>
  </si>
  <si>
    <t>Brute Bonnet</t>
  </si>
  <si>
    <t>Comfey</t>
  </si>
  <si>
    <t>Tauros-Paldea-Combat</t>
  </si>
  <si>
    <t>Vikavolt</t>
  </si>
  <si>
    <t>Clawitzer</t>
  </si>
  <si>
    <t>Rhydon</t>
  </si>
  <si>
    <t>Conference Shore</t>
  </si>
  <si>
    <t>Ghost Brigade (GBE)</t>
  </si>
  <si>
    <t>Ethan | ethans1</t>
  </si>
  <si>
    <t>Arctozolt</t>
  </si>
  <si>
    <t>Rhyperior</t>
  </si>
  <si>
    <t>Porygon-Z</t>
  </si>
  <si>
    <t>Flapple</t>
  </si>
  <si>
    <t>Sawk</t>
  </si>
  <si>
    <t>Drifblim</t>
  </si>
  <si>
    <t>No Shaymin Losing (NSL)</t>
  </si>
  <si>
    <t>Jamie | Jcbeno#6694</t>
  </si>
  <si>
    <t>Shaymin-Land</t>
  </si>
  <si>
    <t>Slither Wing</t>
  </si>
  <si>
    <t>Mabosstiff</t>
  </si>
  <si>
    <t>Tyrantrum</t>
  </si>
  <si>
    <t>Dachsbund</t>
  </si>
  <si>
    <t>Regigigas</t>
  </si>
  <si>
    <t>Squawkabilly</t>
  </si>
  <si>
    <t>Distortion World Dewgong (DWD)</t>
  </si>
  <si>
    <t>Kurtis | Chiggyfegnoog7</t>
  </si>
  <si>
    <t>Urshifu-Rapid-Strike</t>
  </si>
  <si>
    <t>Celesteela</t>
  </si>
  <si>
    <t>Chandelure</t>
  </si>
  <si>
    <t>Gligar</t>
  </si>
  <si>
    <t>Lunatone</t>
  </si>
  <si>
    <t>Ariados</t>
  </si>
  <si>
    <t>Valor Incineroars (VAI)</t>
  </si>
  <si>
    <t>James | JamesXV17#7046</t>
  </si>
  <si>
    <t>Blaziken</t>
  </si>
  <si>
    <t>Gyarados-Mega</t>
  </si>
  <si>
    <t>Nidoqueen</t>
  </si>
  <si>
    <t>Raichu-Alola</t>
  </si>
  <si>
    <t>Aurorus</t>
  </si>
  <si>
    <t>Noivern</t>
  </si>
  <si>
    <t>Durant</t>
  </si>
  <si>
    <t>Pidgeot</t>
  </si>
  <si>
    <t>Shiinotic</t>
  </si>
  <si>
    <t>Stark Mountain Milotics (SMM)</t>
  </si>
  <si>
    <t>Haru | Hatsuharu_05</t>
  </si>
  <si>
    <t>Samurott-Hisui</t>
  </si>
  <si>
    <t>Ceruledge</t>
  </si>
  <si>
    <t>Rotom Washers (RWS)</t>
  </si>
  <si>
    <t>Joe | Jcrofty</t>
  </si>
  <si>
    <t>Keldeo</t>
  </si>
  <si>
    <t>Bisharp</t>
  </si>
  <si>
    <t>Marowak-Alola</t>
  </si>
  <si>
    <t>Slowbro-Galar</t>
  </si>
  <si>
    <t>Magneton</t>
  </si>
  <si>
    <t>Golisopod</t>
  </si>
  <si>
    <t>Sandslash</t>
  </si>
  <si>
    <t>Cult of the Bid-Damned (COB)</t>
  </si>
  <si>
    <t>Freddie | snoopdiddlydoo</t>
  </si>
  <si>
    <t>Sableye-Mega</t>
  </si>
  <si>
    <t>Tornadus-Incarnate</t>
  </si>
  <si>
    <t>Uxie</t>
  </si>
  <si>
    <t>Torterra</t>
  </si>
  <si>
    <t>Froslass</t>
  </si>
  <si>
    <t>Golduck</t>
  </si>
  <si>
    <t>Conference Surf</t>
  </si>
  <si>
    <t>Hammerlocke Honchkrows (HHK)</t>
  </si>
  <si>
    <t>Harry | Cav2907</t>
  </si>
  <si>
    <t>Corviknight</t>
  </si>
  <si>
    <t>Ursaluna</t>
  </si>
  <si>
    <t>Celebi</t>
  </si>
  <si>
    <t>Hitmontop</t>
  </si>
  <si>
    <t>Iron Thorns</t>
  </si>
  <si>
    <t>Delphox</t>
  </si>
  <si>
    <t>Appletun</t>
  </si>
  <si>
    <t>Turtonator</t>
  </si>
  <si>
    <t>Driftveil Dozers (DVD)</t>
  </si>
  <si>
    <t>Luce | mayday0333</t>
  </si>
  <si>
    <t>Mew</t>
  </si>
  <si>
    <t>Skeledirge</t>
  </si>
  <si>
    <t>Altaria-Mega</t>
  </si>
  <si>
    <t>Alolamola</t>
  </si>
  <si>
    <t>Accelgor</t>
  </si>
  <si>
    <t>Bronzong</t>
  </si>
  <si>
    <t>Eelektross</t>
  </si>
  <si>
    <t>Toedscruel</t>
  </si>
  <si>
    <t>Black City Bruxish (BCB)</t>
  </si>
  <si>
    <t>Jordon | doubleknott22</t>
  </si>
  <si>
    <t>Ogerpon</t>
  </si>
  <si>
    <t>Mamoswine</t>
  </si>
  <si>
    <t>Qwilfish-Hisui</t>
  </si>
  <si>
    <t>Sliggoo-Hisui</t>
  </si>
  <si>
    <t>Mr. Mime</t>
  </si>
  <si>
    <t>Potentially Malicious Mudkips (PMM)</t>
  </si>
  <si>
    <t>Caitlin | cathreen</t>
  </si>
  <si>
    <t>Diancie-Mega</t>
  </si>
  <si>
    <t>Togekiss</t>
  </si>
  <si>
    <t>Magnezone</t>
  </si>
  <si>
    <t>Bruxish</t>
  </si>
  <si>
    <t>Lucario</t>
  </si>
  <si>
    <t>Drapion</t>
  </si>
  <si>
    <t>Furret</t>
  </si>
  <si>
    <t>Banette</t>
  </si>
  <si>
    <t>Marshtomp</t>
  </si>
  <si>
    <t>Zoroark Zealots (ZZE)</t>
  </si>
  <si>
    <t>Syed | syedahmed1212</t>
  </si>
  <si>
    <t>Iron Valiant</t>
  </si>
  <si>
    <t>Thundurus-Therian</t>
  </si>
  <si>
    <t>Primarina</t>
  </si>
  <si>
    <t>Whimsicott</t>
  </si>
  <si>
    <t>Dudunsparce</t>
  </si>
  <si>
    <t>Ribombee</t>
  </si>
  <si>
    <t>Brambleghast</t>
  </si>
  <si>
    <t>Muk</t>
  </si>
  <si>
    <t>Perrserker</t>
  </si>
  <si>
    <t>New Mauvillains (NMV)</t>
  </si>
  <si>
    <t>Sam | s_a_m.1</t>
  </si>
  <si>
    <t>Baxcalibur</t>
  </si>
  <si>
    <t>Slowking-Galar</t>
  </si>
  <si>
    <t>Ampharos-Mega</t>
  </si>
  <si>
    <t>Typhlosion</t>
  </si>
  <si>
    <t>Lurantis</t>
  </si>
  <si>
    <t>Glalie</t>
  </si>
  <si>
    <t>Falinks</t>
  </si>
  <si>
    <t>Blastoise Blizzards (BLB)</t>
  </si>
  <si>
    <t>Oliver | blizzard3746</t>
  </si>
  <si>
    <t>Garchomp</t>
  </si>
  <si>
    <t>Swampert-Mega</t>
  </si>
  <si>
    <t>Infernape</t>
  </si>
  <si>
    <t>Gardevoir</t>
  </si>
  <si>
    <t>Glaceon</t>
  </si>
  <si>
    <t>Wormadam</t>
  </si>
  <si>
    <t>Zangoose</t>
  </si>
  <si>
    <t>Transfer Index</t>
  </si>
  <si>
    <t>Team 1</t>
  </si>
  <si>
    <t>Outgoing Pokémon</t>
  </si>
  <si>
    <t>Team 2</t>
  </si>
  <si>
    <t>Incoming Pokémon</t>
  </si>
  <si>
    <t>Tier</t>
  </si>
  <si>
    <t>FA Swap Count</t>
  </si>
  <si>
    <t>Team</t>
  </si>
  <si>
    <t>FA Swap Count (3)</t>
  </si>
  <si>
    <t>Week 0</t>
  </si>
  <si>
    <t>Lilycove Cobalions</t>
  </si>
  <si>
    <t>Sub-Seed Sadists</t>
  </si>
  <si>
    <t>Sandslash-Alola</t>
  </si>
  <si>
    <t>Free Agent</t>
  </si>
  <si>
    <t>H. HonedgeLords</t>
  </si>
  <si>
    <t>Ghost Brigade</t>
  </si>
  <si>
    <t>Annihilape</t>
  </si>
  <si>
    <t>Jubilife Jigglypuffs</t>
  </si>
  <si>
    <t>Enamorus-Incarnate</t>
  </si>
  <si>
    <t>The Hydra Empire</t>
  </si>
  <si>
    <t>G. Dewgongs</t>
  </si>
  <si>
    <t>Sharpedo</t>
  </si>
  <si>
    <t>T. Castform Bandits</t>
  </si>
  <si>
    <t>W. M. Walrein</t>
  </si>
  <si>
    <t>Bastiodon</t>
  </si>
  <si>
    <t>Kronos Krew</t>
  </si>
  <si>
    <t>S. Claunchers</t>
  </si>
  <si>
    <t>C. o. t. Bid-Damned</t>
  </si>
  <si>
    <t>Paras Eterna</t>
  </si>
  <si>
    <t>Mega Audino</t>
  </si>
  <si>
    <t>Fairy Big Mimikyu</t>
  </si>
  <si>
    <t>Scovillain</t>
  </si>
  <si>
    <t>S. Spinaraks</t>
  </si>
  <si>
    <t>Cryogonal</t>
  </si>
  <si>
    <t>P. City Quagsire</t>
  </si>
  <si>
    <t>Kangaskhan</t>
  </si>
  <si>
    <t>No Shaymin Losing</t>
  </si>
  <si>
    <t>Type: Null</t>
  </si>
  <si>
    <t>D. World Dewgong</t>
  </si>
  <si>
    <t>Komala</t>
  </si>
  <si>
    <t>Valor Incineroars</t>
  </si>
  <si>
    <t>Kommo-o</t>
  </si>
  <si>
    <t>S. Mountain Milotics</t>
  </si>
  <si>
    <t>Rotom Washers</t>
  </si>
  <si>
    <t>Shrimple Claunchers</t>
  </si>
  <si>
    <t>Huntail</t>
  </si>
  <si>
    <t>H. Honchkrows</t>
  </si>
  <si>
    <t>Driftveil Dozers</t>
  </si>
  <si>
    <t>Black City Bruxish</t>
  </si>
  <si>
    <t>P. M. Mudkips</t>
  </si>
  <si>
    <t>Simipour</t>
  </si>
  <si>
    <t>Zoroark Zealots</t>
  </si>
  <si>
    <t>New Mauvillains</t>
  </si>
  <si>
    <t>Metagross</t>
  </si>
  <si>
    <t>Blastoise Blizzards</t>
  </si>
  <si>
    <t>Kilowattrel</t>
  </si>
  <si>
    <t>Oricorio-Baile</t>
  </si>
  <si>
    <t>Glimmet</t>
  </si>
  <si>
    <t>Deoxys-Defence</t>
  </si>
  <si>
    <t>Aggron-Mega</t>
  </si>
  <si>
    <t>Inteleon</t>
  </si>
  <si>
    <t>Dachsbun</t>
  </si>
  <si>
    <t>Tapu Bulu</t>
  </si>
  <si>
    <t>Carbink</t>
  </si>
  <si>
    <t>Week 1</t>
  </si>
  <si>
    <t>Playoffs</t>
  </si>
  <si>
    <t>Tier 1 (1)</t>
  </si>
  <si>
    <t>Tier 2 (1)</t>
  </si>
  <si>
    <t>Tier 3 (2)</t>
  </si>
  <si>
    <t>Tier 4 (4)</t>
  </si>
  <si>
    <t>Tier 5 (3)</t>
  </si>
  <si>
    <t>NFE Drafted T5s</t>
  </si>
  <si>
    <t>Rillaboom</t>
  </si>
  <si>
    <t>Scizor</t>
  </si>
  <si>
    <t>Abomasnow</t>
  </si>
  <si>
    <t>Heracross</t>
  </si>
  <si>
    <t>Absol</t>
  </si>
  <si>
    <t>Copperajah</t>
  </si>
  <si>
    <t>Minior</t>
  </si>
  <si>
    <t>Wyrdeer</t>
  </si>
  <si>
    <t>Ampharos</t>
  </si>
  <si>
    <t>Plusle</t>
  </si>
  <si>
    <t>Throh</t>
  </si>
  <si>
    <t>Alakazam</t>
  </si>
  <si>
    <t>Serperior</t>
  </si>
  <si>
    <t>Abomasnow-Mega</t>
  </si>
  <si>
    <t>Hoopa-Confined</t>
  </si>
  <si>
    <t>Quagsire</t>
  </si>
  <si>
    <t>Corsola-Galar</t>
  </si>
  <si>
    <t>Mismagius</t>
  </si>
  <si>
    <t>Scyther</t>
  </si>
  <si>
    <t>Dubwool</t>
  </si>
  <si>
    <t>Ledian</t>
  </si>
  <si>
    <t>Toucannon</t>
  </si>
  <si>
    <t>Amoonguss</t>
  </si>
  <si>
    <t>Houndoom-Mega</t>
  </si>
  <si>
    <t>Crabominable</t>
  </si>
  <si>
    <t>Arbok</t>
  </si>
  <si>
    <t>Dugtrio-Alola</t>
  </si>
  <si>
    <t>Lickilicky</t>
  </si>
  <si>
    <t>Trevenant</t>
  </si>
  <si>
    <t>Blacephalon</t>
  </si>
  <si>
    <t>Azumarill</t>
  </si>
  <si>
    <t>Slowbro</t>
  </si>
  <si>
    <t>Alomomola</t>
  </si>
  <si>
    <t>Incineroar</t>
  </si>
  <si>
    <t>Registeel</t>
  </si>
  <si>
    <t>Cradily</t>
  </si>
  <si>
    <t>Naclstack</t>
  </si>
  <si>
    <t>Liepard</t>
  </si>
  <si>
    <t>Purugly</t>
  </si>
  <si>
    <t>Tropius</t>
  </si>
  <si>
    <t>Indeedee-Male</t>
  </si>
  <si>
    <t>Reuniclus</t>
  </si>
  <si>
    <t>Aggron</t>
  </si>
  <si>
    <t>Sigilyph</t>
  </si>
  <si>
    <t>Armaldo</t>
  </si>
  <si>
    <t>Dustox</t>
  </si>
  <si>
    <t>Lilligant</t>
  </si>
  <si>
    <t>Breloom</t>
  </si>
  <si>
    <t>Arcanine-Hisui</t>
  </si>
  <si>
    <t>Cursola</t>
  </si>
  <si>
    <t>Sirfetch'd</t>
  </si>
  <si>
    <t>Lopunny</t>
  </si>
  <si>
    <t>Raichu</t>
  </si>
  <si>
    <t>Unfezant</t>
  </si>
  <si>
    <t>Cinderace</t>
  </si>
  <si>
    <t>Tapu Fini</t>
  </si>
  <si>
    <t>Buzzwole</t>
  </si>
  <si>
    <t>Iron Jugulis</t>
  </si>
  <si>
    <t>Salamence</t>
  </si>
  <si>
    <t>Audino</t>
  </si>
  <si>
    <t>Electivire</t>
  </si>
  <si>
    <t>Lumineon</t>
  </si>
  <si>
    <t>Unown</t>
  </si>
  <si>
    <t>Torracot</t>
  </si>
  <si>
    <t>Clefable</t>
  </si>
  <si>
    <t>Armarouge</t>
  </si>
  <si>
    <t>Iron Leaves</t>
  </si>
  <si>
    <t>Sandy Shocks</t>
  </si>
  <si>
    <t>Ambipom</t>
  </si>
  <si>
    <t>Decidueye</t>
  </si>
  <si>
    <t>Guzzlord</t>
  </si>
  <si>
    <t>Oricorio-Pa'u</t>
  </si>
  <si>
    <t>Slurpuff</t>
  </si>
  <si>
    <t>Avalugg</t>
  </si>
  <si>
    <t>Electrode</t>
  </si>
  <si>
    <t>Vespiquen</t>
  </si>
  <si>
    <t>Tapu Lele</t>
  </si>
  <si>
    <t>Terrakion</t>
  </si>
  <si>
    <t>Azelf</t>
  </si>
  <si>
    <t>Kingdra</t>
  </si>
  <si>
    <t>Scolipede</t>
  </si>
  <si>
    <t>Hariyama</t>
  </si>
  <si>
    <t>Oricorio-Pom-Pom</t>
  </si>
  <si>
    <t>Smeargle</t>
  </si>
  <si>
    <t>Avalugg-Hisui</t>
  </si>
  <si>
    <t>Emolga</t>
  </si>
  <si>
    <t>Deoxys-Speed</t>
  </si>
  <si>
    <t>Ting-Lu</t>
  </si>
  <si>
    <t>Clodsire</t>
  </si>
  <si>
    <t>Barraskewda</t>
  </si>
  <si>
    <t>Klefki</t>
  </si>
  <si>
    <t>Oricorio-Sensu</t>
  </si>
  <si>
    <t>Exeggutor</t>
  </si>
  <si>
    <t>Luvdisc</t>
  </si>
  <si>
    <t>Raticate</t>
  </si>
  <si>
    <t>Volbeat</t>
  </si>
  <si>
    <t>Tornadus-Therian</t>
  </si>
  <si>
    <t>Tyranitar-Mega</t>
  </si>
  <si>
    <t>Basculegion-Female</t>
  </si>
  <si>
    <t>Krookodile</t>
  </si>
  <si>
    <t>Sharpedo-Mega</t>
  </si>
  <si>
    <t>Arboliva</t>
  </si>
  <si>
    <t>Dhelmise</t>
  </si>
  <si>
    <t>Hitmonlee</t>
  </si>
  <si>
    <t>Orthworm</t>
  </si>
  <si>
    <t>Luxray</t>
  </si>
  <si>
    <t>Raticate-Alola</t>
  </si>
  <si>
    <t>Wailord</t>
  </si>
  <si>
    <t>Dondozo</t>
  </si>
  <si>
    <t>Basculegion-Male</t>
  </si>
  <si>
    <t>Diancie</t>
  </si>
  <si>
    <t>Palossand</t>
  </si>
  <si>
    <t>Steelix</t>
  </si>
  <si>
    <t>Beautifly</t>
  </si>
  <si>
    <t>Fearow</t>
  </si>
  <si>
    <t>Lycanroc-Midnight</t>
  </si>
  <si>
    <t>Walrein</t>
  </si>
  <si>
    <t>Dragonite</t>
  </si>
  <si>
    <t>Tyranitar</t>
  </si>
  <si>
    <t>Venusaur-Mega</t>
  </si>
  <si>
    <t>Lokix</t>
  </si>
  <si>
    <t>Silvally</t>
  </si>
  <si>
    <t>Archeops</t>
  </si>
  <si>
    <t>Dipplin</t>
  </si>
  <si>
    <t>Honchkrow</t>
  </si>
  <si>
    <t>Stoutland</t>
  </si>
  <si>
    <t>Beedrill</t>
  </si>
  <si>
    <t>Magcargo</t>
  </si>
  <si>
    <t>Relicanth</t>
  </si>
  <si>
    <t>Watchog</t>
  </si>
  <si>
    <t>Dugtrio</t>
  </si>
  <si>
    <t>Ferrothorn</t>
  </si>
  <si>
    <t>Volcanion</t>
  </si>
  <si>
    <t>Lycanroc-Dusk</t>
  </si>
  <si>
    <t>Sinistcha</t>
  </si>
  <si>
    <t>Arctovish</t>
  </si>
  <si>
    <t>Ditto</t>
  </si>
  <si>
    <t>Passimian</t>
  </si>
  <si>
    <t>Beheeyem</t>
  </si>
  <si>
    <t>Flareon</t>
  </si>
  <si>
    <t>Manectric</t>
  </si>
  <si>
    <t>Espathra</t>
  </si>
  <si>
    <t>Victini</t>
  </si>
  <si>
    <t>Garchomp-Mega</t>
  </si>
  <si>
    <t>Articuno</t>
  </si>
  <si>
    <t>Doublade</t>
  </si>
  <si>
    <t>Houndstone</t>
  </si>
  <si>
    <t>Bellossom</t>
  </si>
  <si>
    <t>Furfrou</t>
  </si>
  <si>
    <t>Maractus</t>
  </si>
  <si>
    <t>Wigglytuff</t>
  </si>
  <si>
    <t>Excadrill</t>
  </si>
  <si>
    <t>Volcarona</t>
  </si>
  <si>
    <t>Gardevoir-Mega</t>
  </si>
  <si>
    <t>Zapdos-Galar</t>
  </si>
  <si>
    <t>Articuno-Galar</t>
  </si>
  <si>
    <t>Indeedee-Female</t>
  </si>
  <si>
    <t>Primeape</t>
  </si>
  <si>
    <t>Marowak</t>
  </si>
  <si>
    <t>Wishiwashi</t>
  </si>
  <si>
    <t>Gallade-Mega</t>
  </si>
  <si>
    <t>Walking Wake</t>
  </si>
  <si>
    <t>Garganacl</t>
  </si>
  <si>
    <t>Chansey</t>
  </si>
  <si>
    <t>Slowbro-Mega</t>
  </si>
  <si>
    <t>Audino-Mega</t>
  </si>
  <si>
    <t>Drampa</t>
  </si>
  <si>
    <t>Pyukumuku</t>
  </si>
  <si>
    <t>Tauros-Combat</t>
  </si>
  <si>
    <t>Bouffalant</t>
  </si>
  <si>
    <t>Mawile</t>
  </si>
  <si>
    <t>Seaking</t>
  </si>
  <si>
    <t>Weavile</t>
  </si>
  <si>
    <t>Glimmora</t>
  </si>
  <si>
    <t>Cloyster</t>
  </si>
  <si>
    <t>Stakataka</t>
  </si>
  <si>
    <t>Tentacruel</t>
  </si>
  <si>
    <t>Butterfree</t>
  </si>
  <si>
    <t>Meganium</t>
  </si>
  <si>
    <t>Seviper</t>
  </si>
  <si>
    <t>Wugtrio</t>
  </si>
  <si>
    <t>Zamazenta</t>
  </si>
  <si>
    <t>Cobalion</t>
  </si>
  <si>
    <t>Staraptor</t>
  </si>
  <si>
    <t>Banette-Mega</t>
  </si>
  <si>
    <t>Drednaw</t>
  </si>
  <si>
    <t>Cacturne</t>
  </si>
  <si>
    <t>Gogoat</t>
  </si>
  <si>
    <t>Meowstic</t>
  </si>
  <si>
    <t>Shedinja</t>
  </si>
  <si>
    <t>Gliscor</t>
  </si>
  <si>
    <t>Zeraora</t>
  </si>
  <si>
    <t>Maushold</t>
  </si>
  <si>
    <t>Barbaracle</t>
  </si>
  <si>
    <t>Druddigon</t>
  </si>
  <si>
    <t>Rabsca</t>
  </si>
  <si>
    <t>Calyrex</t>
  </si>
  <si>
    <t>Mightyena</t>
  </si>
  <si>
    <t>Shiftry</t>
  </si>
  <si>
    <t>Zebstrika</t>
  </si>
  <si>
    <t>Gothitelle</t>
  </si>
  <si>
    <t>Meloetta</t>
  </si>
  <si>
    <t>Basculin</t>
  </si>
  <si>
    <t>Kabutops</t>
  </si>
  <si>
    <t>Togedemaru</t>
  </si>
  <si>
    <t>Camerupt</t>
  </si>
  <si>
    <t>Golem</t>
  </si>
  <si>
    <t>Minun</t>
  </si>
  <si>
    <t>Great Tusk</t>
  </si>
  <si>
    <t>Heracross-Mega</t>
  </si>
  <si>
    <t>Beartic</t>
  </si>
  <si>
    <t>Regice</t>
  </si>
  <si>
    <t>Greninja</t>
  </si>
  <si>
    <t>Hippowdon</t>
  </si>
  <si>
    <t>Cyclizar</t>
  </si>
  <si>
    <t>Kingler</t>
  </si>
  <si>
    <t>Regidrago</t>
  </si>
  <si>
    <t>Carnivine</t>
  </si>
  <si>
    <t>Mothim</t>
  </si>
  <si>
    <t>Heatran</t>
  </si>
  <si>
    <t>Hoopa-Unbound</t>
  </si>
  <si>
    <t>Darmanitan</t>
  </si>
  <si>
    <t>Milotic</t>
  </si>
  <si>
    <t>Bewear</t>
  </si>
  <si>
    <t>Klawf</t>
  </si>
  <si>
    <t>Regirock</t>
  </si>
  <si>
    <t>Toxtricity</t>
  </si>
  <si>
    <t>Gourgeist</t>
  </si>
  <si>
    <t>Simisage</t>
  </si>
  <si>
    <t>Iron Moth</t>
  </si>
  <si>
    <t>Hydreigon</t>
  </si>
  <si>
    <t>Diggersby</t>
  </si>
  <si>
    <t>Tangrowth</t>
  </si>
  <si>
    <t>Eiscue</t>
  </si>
  <si>
    <t>Klinklang</t>
  </si>
  <si>
    <t>Granbull</t>
  </si>
  <si>
    <t>Mr. Rime</t>
  </si>
  <si>
    <t>Simisear</t>
  </si>
  <si>
    <t>Iron Hands</t>
  </si>
  <si>
    <t>Moltres</t>
  </si>
  <si>
    <t>Tauros-Aqua</t>
  </si>
  <si>
    <t>Boltund</t>
  </si>
  <si>
    <t>Chatot</t>
  </si>
  <si>
    <t>Grapploct</t>
  </si>
  <si>
    <t>Jirachi</t>
  </si>
  <si>
    <t>Iron Treads</t>
  </si>
  <si>
    <t>Dracozolt</t>
  </si>
  <si>
    <t>Tauros-Blaze</t>
  </si>
  <si>
    <t>Bombirdier</t>
  </si>
  <si>
    <t>Emboar</t>
  </si>
  <si>
    <t>Lanturn</t>
  </si>
  <si>
    <t>Cherrim</t>
  </si>
  <si>
    <t>Greedent</t>
  </si>
  <si>
    <t>Musharna</t>
  </si>
  <si>
    <t>Munkidori</t>
  </si>
  <si>
    <t>Escavalier</t>
  </si>
  <si>
    <t>Roserade</t>
  </si>
  <si>
    <t>Chimecho</t>
  </si>
  <si>
    <t>Grumpig</t>
  </si>
  <si>
    <t>Ninjask</t>
  </si>
  <si>
    <t>Solrock</t>
  </si>
  <si>
    <t>Kleavor</t>
  </si>
  <si>
    <t>Enamorus-Therian</t>
  </si>
  <si>
    <t>Nidoking</t>
  </si>
  <si>
    <t>Braviary</t>
  </si>
  <si>
    <t>Espeon</t>
  </si>
  <si>
    <t>Rotom</t>
  </si>
  <si>
    <t>Gumshoos</t>
  </si>
  <si>
    <t>Noctowl</t>
  </si>
  <si>
    <t>Entei</t>
  </si>
  <si>
    <t>Tinkaton</t>
  </si>
  <si>
    <t>Exeggutor-Alola</t>
  </si>
  <si>
    <t>Ludicolo</t>
  </si>
  <si>
    <t>Rotom-Fan</t>
  </si>
  <si>
    <t>Ursaring</t>
  </si>
  <si>
    <t>Heatmor</t>
  </si>
  <si>
    <t>Octillery</t>
  </si>
  <si>
    <t>Spinda</t>
  </si>
  <si>
    <t>Manaphy</t>
  </si>
  <si>
    <t>Feraligatr</t>
  </si>
  <si>
    <t>Nihilego</t>
  </si>
  <si>
    <t>Exploud</t>
  </si>
  <si>
    <t>Lycanroc-Midday</t>
  </si>
  <si>
    <t>Hitmonchan</t>
  </si>
  <si>
    <t>Oinkologne</t>
  </si>
  <si>
    <t>Moltres-Galar</t>
  </si>
  <si>
    <t>Fezandipiti</t>
  </si>
  <si>
    <t>Ninetales</t>
  </si>
  <si>
    <t>Farigiraf</t>
  </si>
  <si>
    <t>Rotom-Mow</t>
  </si>
  <si>
    <t>Vanilluxe</t>
  </si>
  <si>
    <t>Oranguru</t>
  </si>
  <si>
    <t>Latios</t>
  </si>
  <si>
    <t>Necrozma</t>
  </si>
  <si>
    <t>Floatzel</t>
  </si>
  <si>
    <t>Obstagoon</t>
  </si>
  <si>
    <t>Machamp</t>
  </si>
  <si>
    <t>Runerigus</t>
  </si>
  <si>
    <t>Veluza</t>
  </si>
  <si>
    <t>Corsola</t>
  </si>
  <si>
    <t>Hypno</t>
  </si>
  <si>
    <t>Stonjourner</t>
  </si>
  <si>
    <t>Lopunny-Mega</t>
  </si>
  <si>
    <t>Okidogi</t>
  </si>
  <si>
    <t>Vaporeon</t>
  </si>
  <si>
    <t>Camerupt-Mega</t>
  </si>
  <si>
    <t>Magmortar</t>
  </si>
  <si>
    <t>Sableye</t>
  </si>
  <si>
    <t>Venomoth</t>
  </si>
  <si>
    <t>Cramorant</t>
  </si>
  <si>
    <t>Illumise</t>
  </si>
  <si>
    <t>Pachirisu</t>
  </si>
  <si>
    <t>Stunfisk</t>
  </si>
  <si>
    <t>Ogerpon-Cornerstone</t>
  </si>
  <si>
    <t>Gallade</t>
  </si>
  <si>
    <t>Overqwil</t>
  </si>
  <si>
    <t>Victreebel</t>
  </si>
  <si>
    <t>Crustle</t>
  </si>
  <si>
    <t>Jumpluff</t>
  </si>
  <si>
    <t>Stunfisk-Galar</t>
  </si>
  <si>
    <t>Medicham-Mega</t>
  </si>
  <si>
    <t>Pawmot</t>
  </si>
  <si>
    <t>Cetitan</t>
  </si>
  <si>
    <t>Malamar</t>
  </si>
  <si>
    <t>Samurott</t>
  </si>
  <si>
    <t>Vileplume</t>
  </si>
  <si>
    <t>Jynx</t>
  </si>
  <si>
    <t>Sudowoodo</t>
  </si>
  <si>
    <t>Melmetal</t>
  </si>
  <si>
    <t>Goodra-Hisui</t>
  </si>
  <si>
    <t>Pidgeot-Mega</t>
  </si>
  <si>
    <t>Wo-Chien</t>
  </si>
  <si>
    <t>Frosmoth</t>
  </si>
  <si>
    <t>Virizion</t>
  </si>
  <si>
    <t>Dedenne</t>
  </si>
  <si>
    <t>Persian</t>
  </si>
  <si>
    <t>Sunflora</t>
  </si>
  <si>
    <t>Meowscarada</t>
  </si>
  <si>
    <t>Pinsir-Mega</t>
  </si>
  <si>
    <t>Pincurchin</t>
  </si>
  <si>
    <t>Xurkitree</t>
  </si>
  <si>
    <t>Charizard</t>
  </si>
  <si>
    <t>Galvantula</t>
  </si>
  <si>
    <t>Masquerain</t>
  </si>
  <si>
    <t>Vivillon</t>
  </si>
  <si>
    <t>Delcatty</t>
  </si>
  <si>
    <t>Kecleon</t>
  </si>
  <si>
    <t>Swalot</t>
  </si>
  <si>
    <t>Quaquaval</t>
  </si>
  <si>
    <t>Grimmsnarl</t>
  </si>
  <si>
    <t>Politoed</t>
  </si>
  <si>
    <t>Yanmega</t>
  </si>
  <si>
    <t>Garbodor</t>
  </si>
  <si>
    <t>Medicham</t>
  </si>
  <si>
    <t>Sceptile</t>
  </si>
  <si>
    <t>Weezing</t>
  </si>
  <si>
    <t>Delibird</t>
  </si>
  <si>
    <t>Kricketune</t>
  </si>
  <si>
    <t>Phione</t>
  </si>
  <si>
    <t>Swanna</t>
  </si>
  <si>
    <t>Ninetales-Alola</t>
  </si>
  <si>
    <t>Gyarados</t>
  </si>
  <si>
    <t>Polteageist</t>
  </si>
  <si>
    <t>Zarude</t>
  </si>
  <si>
    <t>Cofagrigus</t>
  </si>
  <si>
    <t>Mesprit</t>
  </si>
  <si>
    <t>Dewgong</t>
  </si>
  <si>
    <t>Lapras</t>
  </si>
  <si>
    <t>Swoobat</t>
  </si>
  <si>
    <t>Ogerpon-Hearthflame</t>
  </si>
  <si>
    <t>Haxorus</t>
  </si>
  <si>
    <t>Porygon2</t>
  </si>
  <si>
    <t>Zygarde-10%</t>
  </si>
  <si>
    <t>Miltank</t>
  </si>
  <si>
    <t>Wobbuffet</t>
  </si>
  <si>
    <t>Dodrio</t>
  </si>
  <si>
    <t>Pinsir</t>
  </si>
  <si>
    <t>Banned</t>
  </si>
  <si>
    <t>Alakazam-Mega</t>
  </si>
  <si>
    <t>Miraidon</t>
  </si>
  <si>
    <t>Arceus</t>
  </si>
  <si>
    <t>Naganadel</t>
  </si>
  <si>
    <t>Blastoise-Mega</t>
  </si>
  <si>
    <t>Necrozma-Dawn-Wings</t>
  </si>
  <si>
    <t>Blaziken-Mega</t>
  </si>
  <si>
    <t>Necrozma-Dusk-Mane</t>
  </si>
  <si>
    <t>Calyrex-Ice-Rider</t>
  </si>
  <si>
    <t>Palafin</t>
  </si>
  <si>
    <t>Calyrex-Shadow-Rider</t>
  </si>
  <si>
    <t>Palkia</t>
  </si>
  <si>
    <t>Chien-Pao</t>
  </si>
  <si>
    <t>Palkia-Origin</t>
  </si>
  <si>
    <t>Chi-Yu</t>
  </si>
  <si>
    <t>Pheromosa</t>
  </si>
  <si>
    <t>Darkrai</t>
  </si>
  <si>
    <t>Rayquaza</t>
  </si>
  <si>
    <t>Darmanitan-Galar</t>
  </si>
  <si>
    <t>Rayquaza-Mega</t>
  </si>
  <si>
    <t>Deoxys-Attack</t>
  </si>
  <si>
    <t>Reshiram</t>
  </si>
  <si>
    <t>Deoxys-Normal</t>
  </si>
  <si>
    <t>Salamence-Mega</t>
  </si>
  <si>
    <t>Dialga</t>
  </si>
  <si>
    <t>Shaymin-Sky</t>
  </si>
  <si>
    <t>Dialga-Origin</t>
  </si>
  <si>
    <t>Solgaleo</t>
  </si>
  <si>
    <t>Dracovish</t>
  </si>
  <si>
    <t>Spectrier</t>
  </si>
  <si>
    <t>Eternatus</t>
  </si>
  <si>
    <t>Ursaluna-Bloodmoon</t>
  </si>
  <si>
    <t>Flutter Mane</t>
  </si>
  <si>
    <t>Urshifu-Single-Strike</t>
  </si>
  <si>
    <t>Genesect</t>
  </si>
  <si>
    <t>Xerneas</t>
  </si>
  <si>
    <t>Gengar-Mega</t>
  </si>
  <si>
    <t>Yveltal</t>
  </si>
  <si>
    <t>Giratina-Altered</t>
  </si>
  <si>
    <t>Zacian</t>
  </si>
  <si>
    <t>Giratina-Origin</t>
  </si>
  <si>
    <t>Zacian-Crowned</t>
  </si>
  <si>
    <t>Groudon</t>
  </si>
  <si>
    <t>Zamazenta-Crowned</t>
  </si>
  <si>
    <t>Ho-oh</t>
  </si>
  <si>
    <t>Zekrom</t>
  </si>
  <si>
    <t>Iron Bundle</t>
  </si>
  <si>
    <t>Zygarde-50%</t>
  </si>
  <si>
    <t>Kangaskhan-Mega</t>
  </si>
  <si>
    <t>Zygarde-Complete</t>
  </si>
  <si>
    <t>Koraidon</t>
  </si>
  <si>
    <t>Kyogre</t>
  </si>
  <si>
    <t>Kyurem-Black</t>
  </si>
  <si>
    <t>Kyurem-White</t>
  </si>
  <si>
    <t>Landorus-Incarnate</t>
  </si>
  <si>
    <t>Latias-Mega</t>
  </si>
  <si>
    <t>Latios-Mega</t>
  </si>
  <si>
    <t>Lucario-Mega</t>
  </si>
  <si>
    <t>Lugia</t>
  </si>
  <si>
    <t>Lunala</t>
  </si>
  <si>
    <t>Magearna</t>
  </si>
  <si>
    <t>Marshadow</t>
  </si>
  <si>
    <t>Metagross-Mega</t>
  </si>
  <si>
    <t>Mewtwo</t>
  </si>
  <si>
    <t>Mewtwo-Mega-X</t>
  </si>
  <si>
    <t>Mewtwo-Mega-Y</t>
  </si>
  <si>
    <t>Div. 1 Team Name</t>
  </si>
  <si>
    <t>Pick Number</t>
  </si>
  <si>
    <t>Pokémon</t>
  </si>
  <si>
    <t>Phenac C. Quagsire</t>
  </si>
  <si>
    <t>Lilligant-Hisiu</t>
  </si>
  <si>
    <t>Div. 2 Team Name</t>
  </si>
  <si>
    <t>H. Honchkros</t>
  </si>
  <si>
    <t>S. M. Milotics</t>
  </si>
  <si>
    <t>Draipion</t>
  </si>
  <si>
    <t>OUTDATED</t>
  </si>
  <si>
    <t>Stealth Rock</t>
  </si>
  <si>
    <t>Spikes</t>
  </si>
  <si>
    <t>Toxic Spikes</t>
  </si>
  <si>
    <t>Sticky Web</t>
  </si>
  <si>
    <t>Rapid Spin</t>
  </si>
  <si>
    <t>Defog</t>
  </si>
  <si>
    <t>Knock Off</t>
  </si>
  <si>
    <t>Toxic</t>
  </si>
  <si>
    <t>Haze</t>
  </si>
  <si>
    <t>Clear Smog</t>
  </si>
  <si>
    <t>U-Turn</t>
  </si>
  <si>
    <t>Volt Switch</t>
  </si>
  <si>
    <t>Parting Shot</t>
  </si>
  <si>
    <t>Amoongus</t>
  </si>
  <si>
    <t>Carkol</t>
  </si>
  <si>
    <t>Dartrix</t>
  </si>
  <si>
    <t>Forrestress</t>
  </si>
  <si>
    <t>Frogadier</t>
  </si>
  <si>
    <t>Haunter</t>
  </si>
  <si>
    <t>Hoopa</t>
  </si>
  <si>
    <t>Quaxwell</t>
  </si>
  <si>
    <t>Drakloak</t>
  </si>
  <si>
    <t>Gabite</t>
  </si>
  <si>
    <t>Sneasel-Hisui</t>
  </si>
  <si>
    <t>Tinkatuff</t>
  </si>
  <si>
    <t>Raboot</t>
  </si>
  <si>
    <t>Base</t>
  </si>
  <si>
    <t>31 IVs</t>
  </si>
  <si>
    <t>31 IV 252 EV</t>
  </si>
  <si>
    <t>31 IV 252 EV +Spe</t>
  </si>
  <si>
    <t>31 IV 252 +Spe Scarf</t>
  </si>
  <si>
    <t>Tauros-Paldea-Aqua</t>
  </si>
  <si>
    <t>Tauros-Paldea-Blaze</t>
  </si>
  <si>
    <t>Indeedee-M</t>
  </si>
  <si>
    <t>Venemoth</t>
  </si>
  <si>
    <t>Indeedee-F</t>
  </si>
  <si>
    <t>Stantler</t>
  </si>
  <si>
    <t>Misdreavus</t>
  </si>
  <si>
    <t>Basculegion-M</t>
  </si>
  <si>
    <t>Basculegion-F</t>
  </si>
  <si>
    <t>Dragonair</t>
  </si>
  <si>
    <t>Oinkologne-F</t>
  </si>
  <si>
    <t>Oinkologne-M</t>
  </si>
  <si>
    <t>Sliggoo</t>
  </si>
  <si>
    <t>Dartirx</t>
  </si>
  <si>
    <t>Week 1 Fixtures</t>
  </si>
  <si>
    <t>v</t>
  </si>
  <si>
    <t>W. Mossdeep Walrein</t>
  </si>
  <si>
    <t>Distortion W. Dewgong</t>
  </si>
  <si>
    <t>P. Malicious Mudkips</t>
  </si>
  <si>
    <t>The Castform Bandits</t>
  </si>
  <si>
    <t>Stark Mountain Milotics</t>
  </si>
  <si>
    <t>Goldenrod Dewgongs</t>
  </si>
  <si>
    <t>Phenac City Quagsire</t>
  </si>
  <si>
    <t>Cult of the Bid-Damned</t>
  </si>
  <si>
    <t>Week 2 Fixtures</t>
  </si>
  <si>
    <t>Spikemuth Spinaraks</t>
  </si>
  <si>
    <t>Week 3 Fixtures</t>
  </si>
  <si>
    <t>Week 4 Fixtures</t>
  </si>
  <si>
    <t>Week 5 Fixtures</t>
  </si>
  <si>
    <t>Week 6 Fixtures</t>
  </si>
  <si>
    <t>Week 7 Fixtures</t>
  </si>
  <si>
    <t>KO Leaders</t>
  </si>
  <si>
    <t>KOs</t>
  </si>
  <si>
    <t>Position</t>
  </si>
  <si>
    <t>Games Played</t>
  </si>
  <si>
    <t>Wins</t>
  </si>
  <si>
    <t>Losses</t>
  </si>
  <si>
    <t>No Contest</t>
  </si>
  <si>
    <t>Faints</t>
  </si>
  <si>
    <t>KO Difference</t>
  </si>
  <si>
    <t>Dojo</t>
  </si>
  <si>
    <t>Average Position</t>
  </si>
  <si>
    <t>Team Rocket</t>
  </si>
  <si>
    <t>Team Magma</t>
  </si>
  <si>
    <t>Team Aqua</t>
  </si>
  <si>
    <t>Team Galactic</t>
  </si>
  <si>
    <t>Team Plasma</t>
  </si>
  <si>
    <t>Team Flare</t>
  </si>
  <si>
    <t>Team Skull</t>
  </si>
  <si>
    <t>Division 1</t>
  </si>
  <si>
    <t>Quarter Finals</t>
  </si>
  <si>
    <t>Semi-Finals</t>
  </si>
  <si>
    <t>Finals</t>
  </si>
  <si>
    <t>Bracket 1</t>
  </si>
  <si>
    <t>1st Rank Space</t>
  </si>
  <si>
    <t>4th Rank Sky</t>
  </si>
  <si>
    <t>Semi-Final 1</t>
  </si>
  <si>
    <t>Winner of Bracket 1</t>
  </si>
  <si>
    <t>Bracket 2</t>
  </si>
  <si>
    <t>Winner of Bracket 2</t>
  </si>
  <si>
    <t>3rd Rank Space</t>
  </si>
  <si>
    <t>2nd Rank Sky</t>
  </si>
  <si>
    <t>Winner of Semi 1</t>
  </si>
  <si>
    <t>Bracket 3</t>
  </si>
  <si>
    <t>Winner of Semi 2</t>
  </si>
  <si>
    <t>1st Rank Sky</t>
  </si>
  <si>
    <t>4th Rank Space</t>
  </si>
  <si>
    <t>Semi-Final 2</t>
  </si>
  <si>
    <t>Winner of Bracket 3</t>
  </si>
  <si>
    <t>Bracket 4</t>
  </si>
  <si>
    <t>Winner of Bracket 4</t>
  </si>
  <si>
    <t>3rd Rank Sky</t>
  </si>
  <si>
    <t>Loser of Semi 1</t>
  </si>
  <si>
    <t>2nd Rank Space</t>
  </si>
  <si>
    <t>Loser of Semi 2</t>
  </si>
  <si>
    <t>Division 2</t>
  </si>
  <si>
    <t>1st Rank Shore</t>
  </si>
  <si>
    <t>4th Rank Surf</t>
  </si>
  <si>
    <t>3rd Rank Shore</t>
  </si>
  <si>
    <t>2nd Rank Surf</t>
  </si>
  <si>
    <t>1st Rank Surf</t>
  </si>
  <si>
    <t>4th Rank Shore</t>
  </si>
  <si>
    <t>3rd Rank Surf</t>
  </si>
  <si>
    <t>2nd Rank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</si>
</sst>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F7F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505050"/>
      </top>
      <bottom/>
      <diagonal/>
    </border>
    <border>
      <left style="medium">
        <color rgb="FF505050"/>
      </left>
      <right style="medium">
        <color indexed="64"/>
      </right>
      <top style="medium">
        <color rgb="FF505050"/>
      </top>
      <bottom/>
      <diagonal/>
    </border>
    <border>
      <left style="medium">
        <color rgb="FF505050"/>
      </left>
      <right style="medium">
        <color indexed="64"/>
      </right>
      <top/>
      <bottom/>
      <diagonal/>
    </border>
    <border>
      <left style="medium">
        <color rgb="FF505050"/>
      </left>
      <right/>
      <top/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4" fillId="0" borderId="0" xfId="0" applyFont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0" xfId="0" applyFont="1" applyAlignment="1">
      <alignment wrapText="1"/>
    </xf>
    <xf numFmtId="0" fontId="0" fillId="3" borderId="6" xfId="0" applyFill="1" applyBorder="1"/>
    <xf numFmtId="0" fontId="0" fillId="4" borderId="6" xfId="0" applyFill="1" applyBorder="1"/>
    <xf numFmtId="0" fontId="0" fillId="6" borderId="10" xfId="0" applyFill="1" applyBorder="1"/>
    <xf numFmtId="0" fontId="0" fillId="4" borderId="10" xfId="0" applyFill="1" applyBorder="1"/>
    <xf numFmtId="0" fontId="0" fillId="3" borderId="10" xfId="0" applyFill="1" applyBorder="1"/>
    <xf numFmtId="0" fontId="0" fillId="6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4" borderId="5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" xfId="0" applyBorder="1"/>
    <xf numFmtId="0" fontId="0" fillId="3" borderId="15" xfId="0" applyFill="1" applyBorder="1"/>
    <xf numFmtId="0" fontId="2" fillId="0" borderId="0" xfId="0" applyFont="1"/>
    <xf numFmtId="0" fontId="0" fillId="6" borderId="6" xfId="0" applyFill="1" applyBorder="1"/>
    <xf numFmtId="0" fontId="0" fillId="6" borderId="8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9" xfId="0" applyFill="1" applyBorder="1"/>
    <xf numFmtId="0" fontId="6" fillId="0" borderId="0" xfId="0" applyFo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2" xfId="0" applyFill="1" applyBorder="1"/>
    <xf numFmtId="0" fontId="0" fillId="5" borderId="10" xfId="0" applyFill="1" applyBorder="1"/>
    <xf numFmtId="0" fontId="0" fillId="4" borderId="14" xfId="0" applyFill="1" applyBorder="1"/>
    <xf numFmtId="0" fontId="2" fillId="4" borderId="10" xfId="0" applyFont="1" applyFill="1" applyBorder="1"/>
    <xf numFmtId="0" fontId="0" fillId="5" borderId="8" xfId="0" applyFill="1" applyBorder="1"/>
    <xf numFmtId="0" fontId="0" fillId="5" borderId="11" xfId="0" applyFill="1" applyBorder="1"/>
    <xf numFmtId="0" fontId="2" fillId="2" borderId="10" xfId="0" applyFont="1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5" xfId="0" applyFill="1" applyBorder="1"/>
    <xf numFmtId="0" fontId="0" fillId="4" borderId="7" xfId="0" applyFill="1" applyBorder="1"/>
    <xf numFmtId="0" fontId="0" fillId="2" borderId="10" xfId="0" applyFill="1" applyBorder="1" applyAlignment="1">
      <alignment horizontal="left"/>
    </xf>
    <xf numFmtId="0" fontId="0" fillId="4" borderId="8" xfId="0" applyFill="1" applyBorder="1"/>
    <xf numFmtId="0" fontId="0" fillId="5" borderId="14" xfId="0" applyFill="1" applyBorder="1"/>
    <xf numFmtId="0" fontId="3" fillId="2" borderId="6" xfId="0" applyFont="1" applyFill="1" applyBorder="1"/>
    <xf numFmtId="0" fontId="3" fillId="5" borderId="6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9" borderId="0" xfId="0" applyFill="1"/>
    <xf numFmtId="0" fontId="7" fillId="0" borderId="0" xfId="0" applyFont="1"/>
    <xf numFmtId="0" fontId="2" fillId="0" borderId="11" xfId="0" applyFont="1" applyBorder="1"/>
    <xf numFmtId="0" fontId="7" fillId="0" borderId="3" xfId="0" applyFont="1" applyBorder="1"/>
    <xf numFmtId="0" fontId="7" fillId="0" borderId="2" xfId="0" applyFont="1" applyBorder="1" applyAlignment="1">
      <alignment horizontal="left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1" xfId="0" applyFont="1" applyBorder="1"/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4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5" xfId="0" applyFont="1" applyBorder="1"/>
    <xf numFmtId="0" fontId="7" fillId="0" borderId="0" xfId="0" applyFont="1" applyAlignment="1">
      <alignment horizontal="right"/>
    </xf>
    <xf numFmtId="0" fontId="3" fillId="0" borderId="0" xfId="0" applyFont="1"/>
    <xf numFmtId="0" fontId="7" fillId="6" borderId="11" xfId="0" applyFont="1" applyFill="1" applyBorder="1"/>
    <xf numFmtId="0" fontId="7" fillId="6" borderId="10" xfId="0" applyFont="1" applyFill="1" applyBorder="1"/>
    <xf numFmtId="0" fontId="7" fillId="6" borderId="8" xfId="0" applyFont="1" applyFill="1" applyBorder="1"/>
    <xf numFmtId="0" fontId="7" fillId="6" borderId="12" xfId="0" applyFont="1" applyFill="1" applyBorder="1"/>
    <xf numFmtId="0" fontId="7" fillId="6" borderId="0" xfId="0" applyFont="1" applyFill="1"/>
    <xf numFmtId="0" fontId="7" fillId="6" borderId="9" xfId="0" applyFont="1" applyFill="1" applyBorder="1"/>
    <xf numFmtId="0" fontId="7" fillId="6" borderId="15" xfId="0" applyFont="1" applyFill="1" applyBorder="1"/>
    <xf numFmtId="0" fontId="7" fillId="6" borderId="14" xfId="0" applyFont="1" applyFill="1" applyBorder="1"/>
    <xf numFmtId="0" fontId="7" fillId="6" borderId="5" xfId="0" applyFont="1" applyFill="1" applyBorder="1"/>
    <xf numFmtId="0" fontId="6" fillId="7" borderId="0" xfId="0" applyFont="1" applyFill="1"/>
    <xf numFmtId="0" fontId="6" fillId="2" borderId="0" xfId="0" applyFont="1" applyFill="1"/>
    <xf numFmtId="0" fontId="6" fillId="9" borderId="0" xfId="0" applyFont="1" applyFill="1"/>
    <xf numFmtId="0" fontId="6" fillId="8" borderId="0" xfId="0" applyFont="1" applyFill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7" borderId="5" xfId="0" applyFont="1" applyFill="1" applyBorder="1"/>
    <xf numFmtId="0" fontId="2" fillId="7" borderId="6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8" borderId="6" xfId="0" applyFill="1" applyBorder="1"/>
    <xf numFmtId="0" fontId="7" fillId="10" borderId="10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6E0B4"/>
      <color rgb="FFBDD7EE"/>
      <color rgb="FFF8CBAD"/>
      <color rgb="FFFFE699"/>
      <color rgb="FFFF9999"/>
      <color rgb="FFFFCC99"/>
      <color rgb="FF000066"/>
      <color rgb="FFCC00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9470-9A48-4FD6-9B0C-ADE1E778389C}">
  <sheetPr codeName="Sheet1"/>
  <dimension ref="B1:R40"/>
  <sheetViews>
    <sheetView zoomScaleNormal="100" workbookViewId="0"/>
  </sheetViews>
  <sheetFormatPr defaultRowHeight="15"/>
  <cols>
    <col min="1" max="1" width="5.7109375" customWidth="1"/>
    <col min="2" max="14" width="20.7109375" customWidth="1"/>
  </cols>
  <sheetData>
    <row r="1" spans="2:18" ht="30" customHeight="1" thickBot="1"/>
    <row r="2" spans="2:18" ht="30" customHeight="1" thickBot="1">
      <c r="B2" s="144" t="s">
        <v>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2:18" ht="30" customHeight="1" thickBot="1"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3"/>
      <c r="H3" s="2" t="s">
        <v>6</v>
      </c>
      <c r="I3" s="51"/>
      <c r="J3" s="51"/>
      <c r="K3" s="51"/>
      <c r="L3" s="2" t="s">
        <v>7</v>
      </c>
      <c r="M3" s="51"/>
      <c r="N3" s="3"/>
    </row>
    <row r="4" spans="2:18" ht="30" customHeight="1">
      <c r="B4" s="33" t="s">
        <v>8</v>
      </c>
      <c r="C4" s="33" t="s">
        <v>9</v>
      </c>
      <c r="D4" s="5" t="s">
        <v>10</v>
      </c>
      <c r="E4" s="5" t="s">
        <v>11</v>
      </c>
      <c r="F4" s="9" t="s">
        <v>12</v>
      </c>
      <c r="G4" s="10" t="s">
        <v>13</v>
      </c>
      <c r="H4" s="9" t="s">
        <v>14</v>
      </c>
      <c r="I4" t="s">
        <v>15</v>
      </c>
      <c r="J4" t="s">
        <v>16</v>
      </c>
      <c r="K4" s="10" t="s">
        <v>17</v>
      </c>
      <c r="L4" s="9" t="s">
        <v>18</v>
      </c>
      <c r="M4" t="s">
        <v>19</v>
      </c>
      <c r="N4" s="10" t="s">
        <v>20</v>
      </c>
      <c r="R4" s="45"/>
    </row>
    <row r="5" spans="2:18" ht="30" customHeight="1">
      <c r="B5" s="33" t="s">
        <v>21</v>
      </c>
      <c r="C5" s="33" t="s">
        <v>22</v>
      </c>
      <c r="D5" s="5" t="s">
        <v>23</v>
      </c>
      <c r="E5" s="5" t="s">
        <v>24</v>
      </c>
      <c r="F5" s="9" t="s">
        <v>25</v>
      </c>
      <c r="G5" s="10" t="s">
        <v>26</v>
      </c>
      <c r="H5" s="9" t="s">
        <v>27</v>
      </c>
      <c r="I5" t="s">
        <v>28</v>
      </c>
      <c r="J5" t="s">
        <v>29</v>
      </c>
      <c r="K5" s="10" t="s">
        <v>30</v>
      </c>
      <c r="L5" s="9" t="s">
        <v>31</v>
      </c>
      <c r="M5" t="s">
        <v>32</v>
      </c>
      <c r="N5" s="10" t="s">
        <v>33</v>
      </c>
      <c r="R5" s="45"/>
    </row>
    <row r="6" spans="2:18" ht="30" customHeight="1">
      <c r="B6" s="33" t="s">
        <v>34</v>
      </c>
      <c r="C6" s="33" t="s">
        <v>35</v>
      </c>
      <c r="D6" s="5" t="s">
        <v>36</v>
      </c>
      <c r="E6" s="5" t="s">
        <v>37</v>
      </c>
      <c r="F6" s="9" t="s">
        <v>38</v>
      </c>
      <c r="G6" s="10" t="s">
        <v>39</v>
      </c>
      <c r="H6" s="9" t="s">
        <v>40</v>
      </c>
      <c r="I6" t="s">
        <v>41</v>
      </c>
      <c r="J6" t="s">
        <v>42</v>
      </c>
      <c r="K6" s="10" t="s">
        <v>43</v>
      </c>
      <c r="L6" s="9" t="s">
        <v>44</v>
      </c>
      <c r="M6" t="s">
        <v>45</v>
      </c>
      <c r="N6" s="10" t="s">
        <v>46</v>
      </c>
      <c r="R6" s="45"/>
    </row>
    <row r="7" spans="2:18" ht="30" customHeight="1">
      <c r="B7" s="33" t="s">
        <v>47</v>
      </c>
      <c r="C7" s="33" t="s">
        <v>48</v>
      </c>
      <c r="D7" s="5" t="s">
        <v>49</v>
      </c>
      <c r="E7" s="5" t="s">
        <v>50</v>
      </c>
      <c r="F7" s="9" t="s">
        <v>51</v>
      </c>
      <c r="G7" s="10" t="s">
        <v>52</v>
      </c>
      <c r="H7" s="9" t="s">
        <v>53</v>
      </c>
      <c r="I7" t="s">
        <v>54</v>
      </c>
      <c r="J7" t="s">
        <v>55</v>
      </c>
      <c r="K7" s="10" t="s">
        <v>56</v>
      </c>
      <c r="L7" s="9" t="s">
        <v>57</v>
      </c>
      <c r="M7" t="s">
        <v>58</v>
      </c>
      <c r="N7" s="10" t="s">
        <v>59</v>
      </c>
      <c r="R7" s="45"/>
    </row>
    <row r="8" spans="2:18" ht="30" customHeight="1">
      <c r="B8" s="33" t="s">
        <v>60</v>
      </c>
      <c r="C8" s="33" t="s">
        <v>61</v>
      </c>
      <c r="D8" s="5" t="s">
        <v>62</v>
      </c>
      <c r="E8" s="5" t="s">
        <v>63</v>
      </c>
      <c r="F8" s="9" t="s">
        <v>64</v>
      </c>
      <c r="G8" s="10" t="s">
        <v>65</v>
      </c>
      <c r="H8" s="9" t="s">
        <v>66</v>
      </c>
      <c r="I8" t="s">
        <v>67</v>
      </c>
      <c r="J8" t="s">
        <v>68</v>
      </c>
      <c r="K8" s="10" t="s">
        <v>69</v>
      </c>
      <c r="L8" s="9" t="s">
        <v>70</v>
      </c>
      <c r="M8" t="s">
        <v>71</v>
      </c>
      <c r="N8" s="10" t="s">
        <v>72</v>
      </c>
      <c r="R8" s="45"/>
    </row>
    <row r="9" spans="2:18" ht="30" customHeight="1">
      <c r="B9" s="33" t="s">
        <v>73</v>
      </c>
      <c r="C9" s="33" t="s">
        <v>74</v>
      </c>
      <c r="D9" s="5" t="s">
        <v>75</v>
      </c>
      <c r="E9" s="5" t="s">
        <v>76</v>
      </c>
      <c r="F9" s="9" t="s">
        <v>77</v>
      </c>
      <c r="G9" s="10" t="s">
        <v>78</v>
      </c>
      <c r="H9" s="9" t="s">
        <v>79</v>
      </c>
      <c r="I9" t="s">
        <v>80</v>
      </c>
      <c r="J9" t="s">
        <v>81</v>
      </c>
      <c r="K9" s="10" t="s">
        <v>82</v>
      </c>
      <c r="L9" s="9" t="s">
        <v>83</v>
      </c>
      <c r="M9" t="s">
        <v>84</v>
      </c>
      <c r="N9" s="10" t="s">
        <v>85</v>
      </c>
      <c r="R9" s="45"/>
    </row>
    <row r="10" spans="2:18" ht="30" customHeight="1" thickBot="1">
      <c r="B10" s="34" t="s">
        <v>86</v>
      </c>
      <c r="C10" s="34" t="s">
        <v>87</v>
      </c>
      <c r="D10" s="6" t="s">
        <v>88</v>
      </c>
      <c r="E10" s="6" t="s">
        <v>89</v>
      </c>
      <c r="F10" s="11" t="s">
        <v>90</v>
      </c>
      <c r="G10" s="12" t="s">
        <v>91</v>
      </c>
      <c r="H10" s="11" t="s">
        <v>92</v>
      </c>
      <c r="I10" s="14" t="s">
        <v>93</v>
      </c>
      <c r="J10" s="14" t="s">
        <v>94</v>
      </c>
      <c r="K10" s="12" t="s">
        <v>95</v>
      </c>
      <c r="L10" s="11" t="s">
        <v>96</v>
      </c>
      <c r="M10" s="14" t="s">
        <v>97</v>
      </c>
      <c r="N10" s="12" t="s">
        <v>98</v>
      </c>
      <c r="R10" s="45"/>
    </row>
    <row r="11" spans="2:18" ht="30" customHeight="1" thickBot="1">
      <c r="R11" s="45"/>
    </row>
    <row r="12" spans="2:18" ht="30" customHeight="1" thickBot="1">
      <c r="B12" s="147" t="s">
        <v>99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9"/>
      <c r="R12" s="45"/>
    </row>
    <row r="13" spans="2:18" ht="30" customHeight="1" thickBot="1">
      <c r="B13" s="4" t="s">
        <v>1</v>
      </c>
      <c r="C13" s="4" t="s">
        <v>100</v>
      </c>
      <c r="D13" s="4" t="s">
        <v>3</v>
      </c>
      <c r="E13" s="4" t="s">
        <v>4</v>
      </c>
      <c r="F13" s="7" t="s">
        <v>5</v>
      </c>
      <c r="G13" s="8"/>
      <c r="H13" s="7" t="s">
        <v>6</v>
      </c>
      <c r="I13" s="13"/>
      <c r="J13" s="13"/>
      <c r="K13" s="13"/>
      <c r="L13" s="7" t="s">
        <v>7</v>
      </c>
      <c r="M13" s="13"/>
      <c r="N13" s="8"/>
      <c r="R13" s="45"/>
    </row>
    <row r="14" spans="2:18" ht="30" customHeight="1">
      <c r="B14" s="32" t="s">
        <v>101</v>
      </c>
      <c r="C14" s="32" t="s">
        <v>102</v>
      </c>
      <c r="D14" s="4" t="s">
        <v>103</v>
      </c>
      <c r="E14" s="4" t="s">
        <v>104</v>
      </c>
      <c r="F14" s="7" t="s">
        <v>105</v>
      </c>
      <c r="G14" s="8" t="s">
        <v>106</v>
      </c>
      <c r="H14" s="7" t="s">
        <v>107</v>
      </c>
      <c r="I14" s="13" t="s">
        <v>108</v>
      </c>
      <c r="J14" s="13" t="s">
        <v>109</v>
      </c>
      <c r="K14" s="8" t="s">
        <v>110</v>
      </c>
      <c r="L14" s="7" t="s">
        <v>111</v>
      </c>
      <c r="M14" s="13" t="s">
        <v>112</v>
      </c>
      <c r="N14" s="8" t="s">
        <v>113</v>
      </c>
      <c r="R14" s="45"/>
    </row>
    <row r="15" spans="2:18" ht="30" customHeight="1">
      <c r="B15" s="33" t="s">
        <v>114</v>
      </c>
      <c r="C15" s="33" t="s">
        <v>115</v>
      </c>
      <c r="D15" s="5" t="s">
        <v>116</v>
      </c>
      <c r="E15" s="5" t="s">
        <v>117</v>
      </c>
      <c r="F15" s="9" t="s">
        <v>118</v>
      </c>
      <c r="G15" s="10" t="s">
        <v>119</v>
      </c>
      <c r="H15" s="9" t="s">
        <v>120</v>
      </c>
      <c r="I15" t="s">
        <v>121</v>
      </c>
      <c r="J15" t="s">
        <v>122</v>
      </c>
      <c r="K15" s="10" t="s">
        <v>123</v>
      </c>
      <c r="L15" s="9" t="s">
        <v>124</v>
      </c>
      <c r="M15" t="s">
        <v>125</v>
      </c>
      <c r="N15" s="10" t="s">
        <v>126</v>
      </c>
      <c r="R15" s="45"/>
    </row>
    <row r="16" spans="2:18" ht="30" customHeight="1">
      <c r="B16" s="33" t="s">
        <v>127</v>
      </c>
      <c r="C16" s="33" t="s">
        <v>128</v>
      </c>
      <c r="D16" s="5" t="s">
        <v>129</v>
      </c>
      <c r="E16" s="5" t="s">
        <v>130</v>
      </c>
      <c r="F16" s="9" t="s">
        <v>131</v>
      </c>
      <c r="G16" s="10" t="s">
        <v>132</v>
      </c>
      <c r="H16" s="9" t="s">
        <v>133</v>
      </c>
      <c r="I16" t="s">
        <v>134</v>
      </c>
      <c r="J16" t="s">
        <v>135</v>
      </c>
      <c r="K16" s="10" t="s">
        <v>136</v>
      </c>
      <c r="L16" s="9" t="s">
        <v>137</v>
      </c>
      <c r="M16" t="s">
        <v>138</v>
      </c>
      <c r="N16" s="10" t="s">
        <v>139</v>
      </c>
      <c r="R16" s="45"/>
    </row>
    <row r="17" spans="2:18" ht="30" customHeight="1">
      <c r="B17" s="33" t="s">
        <v>140</v>
      </c>
      <c r="C17" s="33" t="s">
        <v>141</v>
      </c>
      <c r="D17" s="5" t="s">
        <v>142</v>
      </c>
      <c r="E17" s="5" t="s">
        <v>143</v>
      </c>
      <c r="F17" s="9" t="s">
        <v>144</v>
      </c>
      <c r="G17" s="10" t="s">
        <v>145</v>
      </c>
      <c r="H17" s="9" t="s">
        <v>146</v>
      </c>
      <c r="I17" t="s">
        <v>147</v>
      </c>
      <c r="J17" t="s">
        <v>148</v>
      </c>
      <c r="K17" s="10" t="s">
        <v>149</v>
      </c>
      <c r="L17" s="9" t="s">
        <v>150</v>
      </c>
      <c r="M17" t="s">
        <v>151</v>
      </c>
      <c r="N17" s="10" t="s">
        <v>152</v>
      </c>
      <c r="R17" s="45"/>
    </row>
    <row r="18" spans="2:18" ht="30" customHeight="1">
      <c r="B18" s="33" t="s">
        <v>153</v>
      </c>
      <c r="C18" s="33" t="s">
        <v>154</v>
      </c>
      <c r="D18" s="5" t="s">
        <v>155</v>
      </c>
      <c r="E18" s="5" t="s">
        <v>156</v>
      </c>
      <c r="F18" s="9" t="s">
        <v>157</v>
      </c>
      <c r="G18" s="90" t="s">
        <v>158</v>
      </c>
      <c r="H18" s="9" t="s">
        <v>159</v>
      </c>
      <c r="I18" t="s">
        <v>160</v>
      </c>
      <c r="J18" t="s">
        <v>161</v>
      </c>
      <c r="K18" s="10" t="s">
        <v>162</v>
      </c>
      <c r="L18" s="9" t="s">
        <v>163</v>
      </c>
      <c r="M18" t="s">
        <v>164</v>
      </c>
      <c r="N18" s="10" t="s">
        <v>165</v>
      </c>
      <c r="R18" s="45"/>
    </row>
    <row r="19" spans="2:18" ht="30" customHeight="1">
      <c r="B19" s="33" t="s">
        <v>166</v>
      </c>
      <c r="C19" s="33" t="s">
        <v>167</v>
      </c>
      <c r="D19" s="5" t="s">
        <v>168</v>
      </c>
      <c r="E19" s="5" t="s">
        <v>169</v>
      </c>
      <c r="F19" s="9" t="s">
        <v>170</v>
      </c>
      <c r="G19" s="10" t="s">
        <v>171</v>
      </c>
      <c r="H19" s="9" t="s">
        <v>172</v>
      </c>
      <c r="I19" t="s">
        <v>173</v>
      </c>
      <c r="J19" t="s">
        <v>174</v>
      </c>
      <c r="K19" s="10" t="s">
        <v>175</v>
      </c>
      <c r="L19" s="9" t="s">
        <v>176</v>
      </c>
      <c r="M19" t="s">
        <v>177</v>
      </c>
      <c r="N19" s="10" t="s">
        <v>178</v>
      </c>
      <c r="R19" s="45"/>
    </row>
    <row r="20" spans="2:18" ht="30" customHeight="1" thickBot="1">
      <c r="B20" s="34" t="s">
        <v>179</v>
      </c>
      <c r="C20" s="34" t="s">
        <v>180</v>
      </c>
      <c r="D20" s="6" t="s">
        <v>181</v>
      </c>
      <c r="E20" s="6" t="s">
        <v>182</v>
      </c>
      <c r="F20" s="11" t="s">
        <v>183</v>
      </c>
      <c r="G20" s="12" t="s">
        <v>184</v>
      </c>
      <c r="H20" s="11" t="s">
        <v>185</v>
      </c>
      <c r="I20" s="14" t="s">
        <v>186</v>
      </c>
      <c r="J20" s="14" t="s">
        <v>187</v>
      </c>
      <c r="K20" s="12" t="s">
        <v>188</v>
      </c>
      <c r="L20" s="11" t="s">
        <v>189</v>
      </c>
      <c r="M20" s="14" t="s">
        <v>190</v>
      </c>
      <c r="N20" s="12" t="s">
        <v>191</v>
      </c>
      <c r="R20" s="45"/>
    </row>
    <row r="21" spans="2:18" ht="30" customHeight="1" thickBot="1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2:18" ht="30" customHeight="1" thickBot="1">
      <c r="B22" s="150" t="s">
        <v>192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2"/>
    </row>
    <row r="23" spans="2:18" ht="30" customHeight="1" thickBot="1">
      <c r="B23" s="1" t="s">
        <v>1</v>
      </c>
      <c r="C23" s="1" t="s">
        <v>100</v>
      </c>
      <c r="D23" s="4" t="s">
        <v>3</v>
      </c>
      <c r="E23" s="4" t="s">
        <v>4</v>
      </c>
      <c r="F23" s="7" t="s">
        <v>5</v>
      </c>
      <c r="G23" s="8"/>
      <c r="H23" s="7" t="s">
        <v>6</v>
      </c>
      <c r="I23" s="13"/>
      <c r="J23" s="13"/>
      <c r="K23" s="13"/>
      <c r="L23" s="7" t="s">
        <v>7</v>
      </c>
      <c r="M23" s="13"/>
      <c r="N23" s="8"/>
    </row>
    <row r="24" spans="2:18" ht="30" customHeight="1">
      <c r="B24" s="32" t="s">
        <v>193</v>
      </c>
      <c r="C24" s="32" t="s">
        <v>194</v>
      </c>
      <c r="D24" s="4" t="s">
        <v>36</v>
      </c>
      <c r="E24" s="4" t="s">
        <v>156</v>
      </c>
      <c r="F24" s="7" t="s">
        <v>183</v>
      </c>
      <c r="G24" s="8" t="s">
        <v>195</v>
      </c>
      <c r="H24" s="7" t="s">
        <v>196</v>
      </c>
      <c r="I24" s="13" t="s">
        <v>197</v>
      </c>
      <c r="J24" s="13" t="s">
        <v>14</v>
      </c>
      <c r="K24" s="8" t="s">
        <v>93</v>
      </c>
      <c r="L24" s="7" t="s">
        <v>198</v>
      </c>
      <c r="M24" s="13" t="s">
        <v>199</v>
      </c>
      <c r="N24" s="8" t="s">
        <v>200</v>
      </c>
    </row>
    <row r="25" spans="2:18" ht="30" customHeight="1">
      <c r="B25" s="33" t="s">
        <v>201</v>
      </c>
      <c r="C25" s="33" t="s">
        <v>202</v>
      </c>
      <c r="D25" s="5" t="s">
        <v>155</v>
      </c>
      <c r="E25" s="5" t="s">
        <v>89</v>
      </c>
      <c r="F25" s="9" t="s">
        <v>203</v>
      </c>
      <c r="G25" s="10" t="s">
        <v>204</v>
      </c>
      <c r="H25" s="9" t="s">
        <v>205</v>
      </c>
      <c r="I25" t="s">
        <v>206</v>
      </c>
      <c r="J25" t="s">
        <v>147</v>
      </c>
      <c r="K25" s="10" t="s">
        <v>207</v>
      </c>
      <c r="L25" s="9" t="s">
        <v>208</v>
      </c>
      <c r="M25" t="s">
        <v>97</v>
      </c>
      <c r="N25" s="10" t="s">
        <v>209</v>
      </c>
    </row>
    <row r="26" spans="2:18" ht="30" customHeight="1">
      <c r="B26" s="33" t="s">
        <v>210</v>
      </c>
      <c r="C26" s="33" t="s">
        <v>211</v>
      </c>
      <c r="D26" s="5" t="s">
        <v>212</v>
      </c>
      <c r="E26" s="5" t="s">
        <v>213</v>
      </c>
      <c r="F26" s="9" t="s">
        <v>25</v>
      </c>
      <c r="G26" s="10" t="s">
        <v>157</v>
      </c>
      <c r="H26" s="9" t="s">
        <v>27</v>
      </c>
      <c r="I26" t="s">
        <v>123</v>
      </c>
      <c r="J26" t="s">
        <v>214</v>
      </c>
      <c r="K26" s="10" t="s">
        <v>215</v>
      </c>
      <c r="L26" s="9" t="s">
        <v>137</v>
      </c>
      <c r="M26" t="s">
        <v>216</v>
      </c>
      <c r="N26" s="10" t="s">
        <v>217</v>
      </c>
    </row>
    <row r="27" spans="2:18" ht="30" customHeight="1">
      <c r="B27" s="33" t="s">
        <v>218</v>
      </c>
      <c r="C27" s="33" t="s">
        <v>219</v>
      </c>
      <c r="D27" s="5" t="s">
        <v>220</v>
      </c>
      <c r="E27" s="5" t="s">
        <v>221</v>
      </c>
      <c r="F27" s="9" t="s">
        <v>222</v>
      </c>
      <c r="G27" s="10" t="s">
        <v>13</v>
      </c>
      <c r="H27" s="9" t="s">
        <v>223</v>
      </c>
      <c r="I27" t="s">
        <v>224</v>
      </c>
      <c r="J27" t="s">
        <v>225</v>
      </c>
      <c r="K27" s="10" t="s">
        <v>226</v>
      </c>
      <c r="L27" s="9" t="s">
        <v>227</v>
      </c>
      <c r="M27" t="s">
        <v>228</v>
      </c>
      <c r="N27" s="10" t="s">
        <v>151</v>
      </c>
    </row>
    <row r="28" spans="2:18" ht="30" customHeight="1">
      <c r="B28" s="33" t="s">
        <v>229</v>
      </c>
      <c r="C28" s="33" t="s">
        <v>230</v>
      </c>
      <c r="D28" s="5" t="s">
        <v>231</v>
      </c>
      <c r="E28" s="5" t="s">
        <v>117</v>
      </c>
      <c r="F28" s="9" t="s">
        <v>90</v>
      </c>
      <c r="G28" s="90" t="s">
        <v>232</v>
      </c>
      <c r="H28" s="9" t="s">
        <v>43</v>
      </c>
      <c r="I28" t="s">
        <v>94</v>
      </c>
      <c r="J28" t="s">
        <v>29</v>
      </c>
      <c r="K28" s="10" t="s">
        <v>40</v>
      </c>
      <c r="L28" s="9" t="s">
        <v>72</v>
      </c>
      <c r="M28" t="s">
        <v>190</v>
      </c>
      <c r="N28" s="10" t="s">
        <v>44</v>
      </c>
    </row>
    <row r="29" spans="2:18" ht="30" customHeight="1">
      <c r="B29" s="33" t="s">
        <v>233</v>
      </c>
      <c r="C29" s="33" t="s">
        <v>234</v>
      </c>
      <c r="D29" s="5" t="s">
        <v>62</v>
      </c>
      <c r="E29" s="5" t="s">
        <v>235</v>
      </c>
      <c r="F29" s="9" t="s">
        <v>236</v>
      </c>
      <c r="G29" s="10" t="s">
        <v>237</v>
      </c>
      <c r="H29" s="9" t="s">
        <v>238</v>
      </c>
      <c r="I29" t="s">
        <v>239</v>
      </c>
      <c r="J29" t="s">
        <v>174</v>
      </c>
      <c r="K29" s="10" t="s">
        <v>240</v>
      </c>
      <c r="L29" s="9" t="s">
        <v>19</v>
      </c>
      <c r="M29" t="s">
        <v>241</v>
      </c>
      <c r="N29" s="10" t="s">
        <v>111</v>
      </c>
    </row>
    <row r="30" spans="2:18" ht="30" customHeight="1" thickBot="1">
      <c r="B30" s="34" t="s">
        <v>242</v>
      </c>
      <c r="C30" s="34" t="s">
        <v>243</v>
      </c>
      <c r="D30" s="6" t="s">
        <v>244</v>
      </c>
      <c r="E30" s="6" t="s">
        <v>24</v>
      </c>
      <c r="F30" s="11" t="s">
        <v>245</v>
      </c>
      <c r="G30" s="12" t="s">
        <v>170</v>
      </c>
      <c r="H30" s="11" t="s">
        <v>161</v>
      </c>
      <c r="I30" s="14" t="s">
        <v>246</v>
      </c>
      <c r="J30" s="14" t="s">
        <v>247</v>
      </c>
      <c r="K30" s="12" t="s">
        <v>248</v>
      </c>
      <c r="L30" s="11" t="s">
        <v>98</v>
      </c>
      <c r="M30" s="14" t="s">
        <v>249</v>
      </c>
      <c r="N30" s="12" t="s">
        <v>189</v>
      </c>
    </row>
    <row r="31" spans="2:18" ht="30" customHeight="1" thickBot="1"/>
    <row r="32" spans="2:18" ht="30" customHeight="1" thickBot="1">
      <c r="B32" s="141" t="s">
        <v>250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3"/>
    </row>
    <row r="33" spans="2:14" ht="30" customHeight="1" thickBot="1">
      <c r="B33" s="1" t="s">
        <v>1</v>
      </c>
      <c r="C33" s="1" t="s">
        <v>100</v>
      </c>
      <c r="D33" s="4" t="s">
        <v>3</v>
      </c>
      <c r="E33" s="4" t="s">
        <v>4</v>
      </c>
      <c r="F33" s="7" t="s">
        <v>5</v>
      </c>
      <c r="G33" s="8"/>
      <c r="H33" s="7" t="s">
        <v>6</v>
      </c>
      <c r="I33" s="13"/>
      <c r="J33" s="13"/>
      <c r="K33" s="13"/>
      <c r="L33" s="7" t="s">
        <v>7</v>
      </c>
      <c r="M33" s="13"/>
      <c r="N33" s="8"/>
    </row>
    <row r="34" spans="2:14" ht="30" customHeight="1">
      <c r="B34" s="32" t="s">
        <v>251</v>
      </c>
      <c r="C34" s="32" t="s">
        <v>252</v>
      </c>
      <c r="D34" s="4" t="s">
        <v>253</v>
      </c>
      <c r="E34" s="4" t="s">
        <v>254</v>
      </c>
      <c r="F34" s="7" t="s">
        <v>255</v>
      </c>
      <c r="G34" s="8" t="s">
        <v>78</v>
      </c>
      <c r="H34" s="7" t="s">
        <v>256</v>
      </c>
      <c r="I34" s="13" t="s">
        <v>257</v>
      </c>
      <c r="J34" s="13" t="s">
        <v>258</v>
      </c>
      <c r="K34" s="8" t="s">
        <v>92</v>
      </c>
      <c r="L34" s="7" t="s">
        <v>259</v>
      </c>
      <c r="M34" s="13" t="s">
        <v>260</v>
      </c>
      <c r="N34" s="8" t="s">
        <v>164</v>
      </c>
    </row>
    <row r="35" spans="2:14" ht="30" customHeight="1">
      <c r="B35" s="33" t="s">
        <v>261</v>
      </c>
      <c r="C35" s="33" t="s">
        <v>262</v>
      </c>
      <c r="D35" s="5" t="s">
        <v>263</v>
      </c>
      <c r="E35" s="5" t="s">
        <v>264</v>
      </c>
      <c r="F35" s="9" t="s">
        <v>265</v>
      </c>
      <c r="G35" s="10" t="s">
        <v>266</v>
      </c>
      <c r="H35" s="9" t="s">
        <v>267</v>
      </c>
      <c r="I35" t="s">
        <v>268</v>
      </c>
      <c r="J35" t="s">
        <v>269</v>
      </c>
      <c r="K35" s="10" t="s">
        <v>270</v>
      </c>
      <c r="L35" s="9" t="s">
        <v>33</v>
      </c>
      <c r="M35" t="s">
        <v>58</v>
      </c>
      <c r="N35" s="10" t="s">
        <v>45</v>
      </c>
    </row>
    <row r="36" spans="2:14" ht="30" customHeight="1">
      <c r="B36" s="33" t="s">
        <v>271</v>
      </c>
      <c r="C36" s="33" t="s">
        <v>272</v>
      </c>
      <c r="D36" s="5" t="s">
        <v>75</v>
      </c>
      <c r="E36" s="5" t="s">
        <v>273</v>
      </c>
      <c r="F36" s="9" t="s">
        <v>64</v>
      </c>
      <c r="G36" s="10" t="s">
        <v>274</v>
      </c>
      <c r="H36" s="9" t="s">
        <v>146</v>
      </c>
      <c r="I36" t="s">
        <v>275</v>
      </c>
      <c r="J36" t="s">
        <v>41</v>
      </c>
      <c r="K36" s="10" t="s">
        <v>133</v>
      </c>
      <c r="L36" s="9" t="s">
        <v>276</v>
      </c>
      <c r="M36" t="s">
        <v>46</v>
      </c>
      <c r="N36" s="10" t="s">
        <v>277</v>
      </c>
    </row>
    <row r="37" spans="2:14" ht="30" customHeight="1">
      <c r="B37" s="33" t="s">
        <v>278</v>
      </c>
      <c r="C37" s="33" t="s">
        <v>279</v>
      </c>
      <c r="D37" s="5" t="s">
        <v>280</v>
      </c>
      <c r="E37" s="5" t="s">
        <v>169</v>
      </c>
      <c r="F37" s="9" t="s">
        <v>281</v>
      </c>
      <c r="G37" s="10" t="s">
        <v>282</v>
      </c>
      <c r="H37" s="9" t="s">
        <v>134</v>
      </c>
      <c r="I37" t="s">
        <v>283</v>
      </c>
      <c r="J37" t="s">
        <v>284</v>
      </c>
      <c r="K37" s="10" t="s">
        <v>285</v>
      </c>
      <c r="L37" s="9" t="s">
        <v>286</v>
      </c>
      <c r="M37" t="s">
        <v>287</v>
      </c>
      <c r="N37" s="10" t="s">
        <v>288</v>
      </c>
    </row>
    <row r="38" spans="2:14" ht="30" customHeight="1">
      <c r="B38" s="33" t="s">
        <v>289</v>
      </c>
      <c r="C38" s="33" t="s">
        <v>290</v>
      </c>
      <c r="D38" s="5" t="s">
        <v>291</v>
      </c>
      <c r="E38" s="5" t="s">
        <v>182</v>
      </c>
      <c r="F38" s="9" t="s">
        <v>292</v>
      </c>
      <c r="G38" s="90" t="s">
        <v>293</v>
      </c>
      <c r="H38" s="9" t="s">
        <v>294</v>
      </c>
      <c r="I38" t="s">
        <v>295</v>
      </c>
      <c r="J38" t="s">
        <v>296</v>
      </c>
      <c r="K38" s="10" t="s">
        <v>297</v>
      </c>
      <c r="L38" s="9" t="s">
        <v>298</v>
      </c>
      <c r="M38" t="s">
        <v>178</v>
      </c>
      <c r="N38" s="10" t="s">
        <v>299</v>
      </c>
    </row>
    <row r="39" spans="2:14" ht="30" customHeight="1">
      <c r="B39" s="33" t="s">
        <v>300</v>
      </c>
      <c r="C39" s="33" t="s">
        <v>301</v>
      </c>
      <c r="D39" s="5" t="s">
        <v>302</v>
      </c>
      <c r="E39" s="5" t="s">
        <v>303</v>
      </c>
      <c r="F39" s="9" t="s">
        <v>184</v>
      </c>
      <c r="G39" s="10" t="s">
        <v>77</v>
      </c>
      <c r="H39" s="9" t="s">
        <v>304</v>
      </c>
      <c r="I39" t="s">
        <v>162</v>
      </c>
      <c r="J39" t="s">
        <v>67</v>
      </c>
      <c r="K39" s="10" t="s">
        <v>305</v>
      </c>
      <c r="L39" s="9" t="s">
        <v>306</v>
      </c>
      <c r="M39" t="s">
        <v>307</v>
      </c>
      <c r="N39" s="10" t="s">
        <v>308</v>
      </c>
    </row>
    <row r="40" spans="2:14" ht="30" customHeight="1" thickBot="1">
      <c r="B40" s="34" t="s">
        <v>309</v>
      </c>
      <c r="C40" s="34" t="s">
        <v>310</v>
      </c>
      <c r="D40" s="6" t="s">
        <v>311</v>
      </c>
      <c r="E40" s="6" t="s">
        <v>312</v>
      </c>
      <c r="F40" s="11" t="s">
        <v>313</v>
      </c>
      <c r="G40" s="12" t="s">
        <v>106</v>
      </c>
      <c r="H40" s="11" t="s">
        <v>172</v>
      </c>
      <c r="I40" s="14" t="s">
        <v>185</v>
      </c>
      <c r="J40" s="14" t="s">
        <v>95</v>
      </c>
      <c r="K40" s="12" t="s">
        <v>314</v>
      </c>
      <c r="L40" s="11" t="s">
        <v>315</v>
      </c>
      <c r="M40" s="14" t="s">
        <v>316</v>
      </c>
      <c r="N40" s="12" t="s">
        <v>317</v>
      </c>
    </row>
  </sheetData>
  <sortState xmlns:xlrd2="http://schemas.microsoft.com/office/spreadsheetml/2017/richdata2" ref="A4:M10">
    <sortCondition ref="A4:A10"/>
  </sortState>
  <mergeCells count="4">
    <mergeCell ref="B32:N32"/>
    <mergeCell ref="B2:N2"/>
    <mergeCell ref="B12:N12"/>
    <mergeCell ref="B22:N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DD9-030B-4B39-A25A-BAD10C37EE44}">
  <sheetPr codeName="Sheet9"/>
  <dimension ref="B1:M43"/>
  <sheetViews>
    <sheetView zoomScaleNormal="100" workbookViewId="0"/>
  </sheetViews>
  <sheetFormatPr defaultRowHeight="15"/>
  <cols>
    <col min="1" max="1" width="9.140625" customWidth="1"/>
    <col min="2" max="11" width="18.28515625" customWidth="1"/>
    <col min="12" max="12" width="19.5703125" customWidth="1"/>
  </cols>
  <sheetData>
    <row r="1" spans="2:13" ht="15.75" thickBot="1"/>
    <row r="2" spans="2:13">
      <c r="B2" s="167" t="s">
        <v>0</v>
      </c>
      <c r="C2" s="168"/>
      <c r="D2" s="168"/>
      <c r="E2" s="168"/>
      <c r="F2" s="168"/>
      <c r="G2" s="168"/>
      <c r="H2" s="168"/>
      <c r="I2" s="168"/>
      <c r="J2" s="169"/>
      <c r="L2" s="4" t="s">
        <v>906</v>
      </c>
      <c r="M2" s="4" t="s">
        <v>907</v>
      </c>
    </row>
    <row r="3" spans="2:13" ht="15.75" thickBot="1">
      <c r="B3" s="4" t="s">
        <v>908</v>
      </c>
      <c r="C3" s="4" t="s">
        <v>1</v>
      </c>
      <c r="D3" s="4" t="s">
        <v>909</v>
      </c>
      <c r="E3" s="4" t="s">
        <v>910</v>
      </c>
      <c r="F3" s="4" t="s">
        <v>911</v>
      </c>
      <c r="G3" s="4" t="s">
        <v>912</v>
      </c>
      <c r="H3" s="4" t="s">
        <v>907</v>
      </c>
      <c r="I3" s="4" t="s">
        <v>913</v>
      </c>
      <c r="J3" s="4" t="s">
        <v>914</v>
      </c>
      <c r="L3" s="4"/>
      <c r="M3" s="4"/>
    </row>
    <row r="4" spans="2:13">
      <c r="B4" s="48">
        <v>1</v>
      </c>
      <c r="C4" s="48" t="s">
        <v>328</v>
      </c>
      <c r="D4" s="48">
        <v>0</v>
      </c>
      <c r="E4" s="48">
        <v>0</v>
      </c>
      <c r="F4" s="48">
        <v>0</v>
      </c>
      <c r="G4" s="48">
        <v>0</v>
      </c>
      <c r="H4" s="48">
        <f>-I4</f>
        <v>0</v>
      </c>
      <c r="I4" s="48">
        <v>0</v>
      </c>
      <c r="J4" s="4">
        <v>0</v>
      </c>
      <c r="L4" s="5"/>
      <c r="M4" s="5"/>
    </row>
    <row r="5" spans="2:13">
      <c r="B5" s="49">
        <v>2</v>
      </c>
      <c r="C5" s="49" t="s">
        <v>332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5">
        <v>0</v>
      </c>
      <c r="L5" s="5"/>
      <c r="M5" s="5"/>
    </row>
    <row r="6" spans="2:13">
      <c r="B6" s="49">
        <v>3</v>
      </c>
      <c r="C6" s="49" t="s">
        <v>335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5">
        <v>0</v>
      </c>
      <c r="L6" s="5"/>
      <c r="M6" s="5"/>
    </row>
    <row r="7" spans="2:13">
      <c r="B7" s="49">
        <v>4</v>
      </c>
      <c r="C7" s="49" t="s">
        <v>337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5">
        <v>0</v>
      </c>
      <c r="L7" s="5"/>
      <c r="M7" s="5"/>
    </row>
    <row r="8" spans="2:13">
      <c r="B8" s="49">
        <v>5</v>
      </c>
      <c r="C8" s="49" t="s">
        <v>338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5">
        <v>0</v>
      </c>
      <c r="L8" s="5"/>
      <c r="M8" s="5"/>
    </row>
    <row r="9" spans="2:13">
      <c r="B9" s="49">
        <v>6</v>
      </c>
      <c r="C9" s="49" t="s">
        <v>329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5">
        <v>0</v>
      </c>
      <c r="L9" s="5"/>
      <c r="M9" s="5"/>
    </row>
    <row r="10" spans="2:13" ht="15.75" thickBot="1">
      <c r="B10" s="50">
        <v>7</v>
      </c>
      <c r="C10" s="50" t="s">
        <v>340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6">
        <v>0</v>
      </c>
      <c r="L10" s="5"/>
      <c r="M10" s="5"/>
    </row>
    <row r="11" spans="2:13">
      <c r="L11" s="5"/>
      <c r="M11" s="5"/>
    </row>
    <row r="12" spans="2:13">
      <c r="L12" s="5"/>
      <c r="M12" s="5"/>
    </row>
    <row r="13" spans="2:13">
      <c r="B13" s="170" t="s">
        <v>99</v>
      </c>
      <c r="C13" s="171"/>
      <c r="D13" s="172"/>
      <c r="E13" s="172"/>
      <c r="F13" s="172"/>
      <c r="G13" s="172"/>
      <c r="H13" s="172"/>
      <c r="I13" s="172"/>
      <c r="J13" s="173"/>
      <c r="L13" s="87"/>
      <c r="M13" s="5"/>
    </row>
    <row r="14" spans="2:13" ht="15.75" thickBot="1">
      <c r="B14" s="7" t="s">
        <v>908</v>
      </c>
      <c r="C14" s="85" t="s">
        <v>1</v>
      </c>
      <c r="D14" s="8" t="s">
        <v>909</v>
      </c>
      <c r="E14" s="4" t="s">
        <v>910</v>
      </c>
      <c r="F14" s="4" t="s">
        <v>911</v>
      </c>
      <c r="G14" s="4" t="s">
        <v>912</v>
      </c>
      <c r="H14" s="4" t="s">
        <v>907</v>
      </c>
      <c r="I14" s="4" t="s">
        <v>913</v>
      </c>
      <c r="J14" s="4" t="s">
        <v>914</v>
      </c>
      <c r="L14" s="86"/>
      <c r="M14" s="86"/>
    </row>
    <row r="15" spans="2:13">
      <c r="B15" s="4">
        <v>1</v>
      </c>
      <c r="C15" s="5" t="s">
        <v>341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">
        <f t="shared" ref="J15:J21" si="0">H15-I15</f>
        <v>0</v>
      </c>
    </row>
    <row r="16" spans="2:13">
      <c r="B16" s="5">
        <v>2</v>
      </c>
      <c r="C16" s="5" t="s">
        <v>343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">
        <f t="shared" si="0"/>
        <v>0</v>
      </c>
    </row>
    <row r="17" spans="2:10">
      <c r="B17" s="5">
        <v>3</v>
      </c>
      <c r="C17" s="5" t="s">
        <v>344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5">
        <f t="shared" si="0"/>
        <v>0</v>
      </c>
    </row>
    <row r="18" spans="2:10">
      <c r="B18" s="5">
        <v>4</v>
      </c>
      <c r="C18" s="5" t="s">
        <v>346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5">
        <f t="shared" si="0"/>
        <v>0</v>
      </c>
    </row>
    <row r="19" spans="2:10">
      <c r="B19" s="5">
        <v>5</v>
      </c>
      <c r="C19" s="5" t="s">
        <v>348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5">
        <f t="shared" si="0"/>
        <v>0</v>
      </c>
    </row>
    <row r="20" spans="2:10">
      <c r="B20" s="5">
        <v>6</v>
      </c>
      <c r="C20" s="5" t="s">
        <v>350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5">
        <f t="shared" si="0"/>
        <v>0</v>
      </c>
    </row>
    <row r="21" spans="2:10" ht="15.75" thickBot="1">
      <c r="B21" s="6">
        <v>7</v>
      </c>
      <c r="C21" s="6" t="s">
        <v>352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6">
        <f t="shared" si="0"/>
        <v>0</v>
      </c>
    </row>
    <row r="23" spans="2:10" ht="15.75" thickBot="1"/>
    <row r="24" spans="2:10" ht="15.75" thickBot="1">
      <c r="B24" s="174" t="s">
        <v>192</v>
      </c>
      <c r="C24" s="175"/>
      <c r="D24" s="176"/>
      <c r="E24" s="176"/>
      <c r="F24" s="176"/>
      <c r="G24" s="176"/>
      <c r="H24" s="176"/>
      <c r="I24" s="176"/>
      <c r="J24" s="177"/>
    </row>
    <row r="25" spans="2:10" ht="15.75" thickBot="1">
      <c r="B25" s="7" t="s">
        <v>908</v>
      </c>
      <c r="C25" s="85" t="s">
        <v>1</v>
      </c>
      <c r="D25" s="8" t="s">
        <v>909</v>
      </c>
      <c r="E25" s="4" t="s">
        <v>910</v>
      </c>
      <c r="F25" s="4" t="s">
        <v>911</v>
      </c>
      <c r="G25" s="4" t="s">
        <v>912</v>
      </c>
      <c r="H25" s="4" t="s">
        <v>907</v>
      </c>
      <c r="I25" s="4" t="s">
        <v>913</v>
      </c>
      <c r="J25" s="4" t="s">
        <v>914</v>
      </c>
    </row>
    <row r="26" spans="2:10">
      <c r="B26" s="4">
        <v>1</v>
      </c>
      <c r="C26" s="5" t="s">
        <v>333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">
        <f t="shared" ref="J26:J32" si="1">H26-I26</f>
        <v>0</v>
      </c>
    </row>
    <row r="27" spans="2:10">
      <c r="B27" s="5">
        <v>2</v>
      </c>
      <c r="C27" s="5" t="s">
        <v>354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5">
        <f t="shared" si="1"/>
        <v>0</v>
      </c>
    </row>
    <row r="28" spans="2:10">
      <c r="B28" s="5">
        <v>3</v>
      </c>
      <c r="C28" s="5" t="s">
        <v>356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5">
        <f t="shared" si="1"/>
        <v>0</v>
      </c>
    </row>
    <row r="29" spans="2:10">
      <c r="B29" s="5">
        <v>4</v>
      </c>
      <c r="C29" s="5" t="s">
        <v>358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5">
        <f t="shared" si="1"/>
        <v>0</v>
      </c>
    </row>
    <row r="30" spans="2:10">
      <c r="B30" s="5">
        <v>5</v>
      </c>
      <c r="C30" s="5" t="s">
        <v>360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5">
        <f t="shared" si="1"/>
        <v>0</v>
      </c>
    </row>
    <row r="31" spans="2:10">
      <c r="B31" s="5">
        <v>6</v>
      </c>
      <c r="C31" s="5" t="s">
        <v>361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5">
        <f t="shared" si="1"/>
        <v>0</v>
      </c>
    </row>
    <row r="32" spans="2:10" ht="15.75" thickBot="1">
      <c r="B32" s="6">
        <v>7</v>
      </c>
      <c r="C32" s="6" t="s">
        <v>345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6">
        <f t="shared" si="1"/>
        <v>0</v>
      </c>
    </row>
    <row r="34" spans="2:10" ht="15.75" thickBot="1"/>
    <row r="35" spans="2:10" ht="15.75" thickBot="1">
      <c r="B35" s="178" t="s">
        <v>250</v>
      </c>
      <c r="C35" s="179"/>
      <c r="D35" s="180"/>
      <c r="E35" s="180"/>
      <c r="F35" s="180"/>
      <c r="G35" s="180"/>
      <c r="H35" s="180"/>
      <c r="I35" s="180"/>
      <c r="J35" s="181"/>
    </row>
    <row r="36" spans="2:10" ht="15.75" thickBot="1">
      <c r="B36" s="7" t="s">
        <v>908</v>
      </c>
      <c r="C36" s="85" t="s">
        <v>1</v>
      </c>
      <c r="D36" s="8" t="s">
        <v>909</v>
      </c>
      <c r="E36" s="4" t="s">
        <v>910</v>
      </c>
      <c r="F36" s="4" t="s">
        <v>911</v>
      </c>
      <c r="G36" s="4" t="s">
        <v>912</v>
      </c>
      <c r="H36" s="4" t="s">
        <v>907</v>
      </c>
      <c r="I36" s="4" t="s">
        <v>913</v>
      </c>
      <c r="J36" s="4" t="s">
        <v>914</v>
      </c>
    </row>
    <row r="37" spans="2:10">
      <c r="B37" s="4">
        <v>1</v>
      </c>
      <c r="C37" s="5" t="s">
        <v>364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">
        <f t="shared" ref="J37:J43" si="2">H37-I37</f>
        <v>0</v>
      </c>
    </row>
    <row r="38" spans="2:10">
      <c r="B38" s="5">
        <v>2</v>
      </c>
      <c r="C38" s="5" t="s">
        <v>365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5">
        <f t="shared" si="2"/>
        <v>0</v>
      </c>
    </row>
    <row r="39" spans="2:10">
      <c r="B39" s="5">
        <v>3</v>
      </c>
      <c r="C39" s="5" t="s">
        <v>366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5">
        <f t="shared" si="2"/>
        <v>0</v>
      </c>
    </row>
    <row r="40" spans="2:10">
      <c r="B40" s="5">
        <v>4</v>
      </c>
      <c r="C40" s="5" t="s">
        <v>367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5">
        <f t="shared" si="2"/>
        <v>0</v>
      </c>
    </row>
    <row r="41" spans="2:10">
      <c r="B41" s="5">
        <v>5</v>
      </c>
      <c r="C41" s="5" t="s">
        <v>369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5">
        <f t="shared" si="2"/>
        <v>0</v>
      </c>
    </row>
    <row r="42" spans="2:10">
      <c r="B42" s="5">
        <v>6</v>
      </c>
      <c r="C42" s="5" t="s">
        <v>370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5">
        <f t="shared" si="2"/>
        <v>0</v>
      </c>
    </row>
    <row r="43" spans="2:10" ht="15.75" thickBot="1">
      <c r="B43" s="6">
        <v>7</v>
      </c>
      <c r="C43" s="6" t="s">
        <v>372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6">
        <f t="shared" si="2"/>
        <v>0</v>
      </c>
    </row>
  </sheetData>
  <sortState xmlns:xlrd2="http://schemas.microsoft.com/office/spreadsheetml/2017/richdata2" ref="B15:J21">
    <sortCondition descending="1" ref="E15:E21"/>
    <sortCondition descending="1" ref="J15:J21"/>
  </sortState>
  <mergeCells count="4">
    <mergeCell ref="B2:J2"/>
    <mergeCell ref="B13:J13"/>
    <mergeCell ref="B24:J24"/>
    <mergeCell ref="B35:J3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C77B-A69A-404E-BC8C-7E7A8F84BE4D}">
  <dimension ref="B1:I9"/>
  <sheetViews>
    <sheetView workbookViewId="0"/>
  </sheetViews>
  <sheetFormatPr defaultRowHeight="15"/>
  <cols>
    <col min="2" max="10" width="18.28515625" customWidth="1"/>
    <col min="11" max="11" width="19.5703125" customWidth="1"/>
  </cols>
  <sheetData>
    <row r="1" spans="2:9" ht="15.75" thickBot="1"/>
    <row r="2" spans="2:9" ht="15.75" thickBot="1">
      <c r="B2" s="4" t="s">
        <v>915</v>
      </c>
      <c r="C2" s="4" t="s">
        <v>0</v>
      </c>
      <c r="D2" s="4" t="s">
        <v>99</v>
      </c>
      <c r="E2" s="4" t="s">
        <v>192</v>
      </c>
      <c r="F2" s="4" t="s">
        <v>250</v>
      </c>
      <c r="G2" s="4" t="s">
        <v>910</v>
      </c>
      <c r="H2" s="4" t="s">
        <v>911</v>
      </c>
      <c r="I2" s="4" t="s">
        <v>916</v>
      </c>
    </row>
    <row r="3" spans="2:9">
      <c r="B3" s="136" t="s">
        <v>917</v>
      </c>
      <c r="C3" s="48" t="s">
        <v>338</v>
      </c>
      <c r="D3" s="48" t="s">
        <v>348</v>
      </c>
      <c r="E3" s="48" t="s">
        <v>354</v>
      </c>
      <c r="F3" s="48" t="s">
        <v>370</v>
      </c>
      <c r="G3" s="48">
        <v>0</v>
      </c>
      <c r="H3" s="48">
        <v>0</v>
      </c>
      <c r="I3" s="137">
        <v>1</v>
      </c>
    </row>
    <row r="4" spans="2:9">
      <c r="B4" s="9" t="s">
        <v>918</v>
      </c>
      <c r="C4" s="49" t="s">
        <v>337</v>
      </c>
      <c r="D4" s="49" t="s">
        <v>346</v>
      </c>
      <c r="E4" s="49" t="s">
        <v>361</v>
      </c>
      <c r="F4" s="49" t="s">
        <v>364</v>
      </c>
      <c r="G4" s="49">
        <v>0</v>
      </c>
      <c r="H4" s="49">
        <v>0</v>
      </c>
      <c r="I4" s="138">
        <v>1</v>
      </c>
    </row>
    <row r="5" spans="2:9">
      <c r="B5" s="9" t="s">
        <v>919</v>
      </c>
      <c r="C5" s="49" t="s">
        <v>335</v>
      </c>
      <c r="D5" s="49" t="s">
        <v>344</v>
      </c>
      <c r="E5" s="49" t="s">
        <v>356</v>
      </c>
      <c r="F5" s="49" t="s">
        <v>366</v>
      </c>
      <c r="G5" s="49">
        <v>0</v>
      </c>
      <c r="H5" s="49">
        <v>0</v>
      </c>
      <c r="I5" s="138">
        <v>1</v>
      </c>
    </row>
    <row r="6" spans="2:9">
      <c r="B6" s="9" t="s">
        <v>920</v>
      </c>
      <c r="C6" s="49" t="s">
        <v>332</v>
      </c>
      <c r="D6" s="49" t="s">
        <v>341</v>
      </c>
      <c r="E6" s="49" t="s">
        <v>358</v>
      </c>
      <c r="F6" s="49" t="s">
        <v>372</v>
      </c>
      <c r="G6" s="49">
        <v>0</v>
      </c>
      <c r="H6" s="49">
        <v>0</v>
      </c>
      <c r="I6" s="138">
        <v>1</v>
      </c>
    </row>
    <row r="7" spans="2:9">
      <c r="B7" s="9" t="s">
        <v>921</v>
      </c>
      <c r="C7" s="49" t="s">
        <v>328</v>
      </c>
      <c r="D7" s="49" t="s">
        <v>350</v>
      </c>
      <c r="E7" s="49" t="s">
        <v>333</v>
      </c>
      <c r="F7" s="49" t="s">
        <v>365</v>
      </c>
      <c r="G7" s="49">
        <v>0</v>
      </c>
      <c r="H7" s="49">
        <v>0</v>
      </c>
      <c r="I7" s="138">
        <v>1</v>
      </c>
    </row>
    <row r="8" spans="2:9">
      <c r="B8" s="9" t="s">
        <v>922</v>
      </c>
      <c r="C8" s="49" t="s">
        <v>340</v>
      </c>
      <c r="D8" s="49" t="s">
        <v>343</v>
      </c>
      <c r="E8" s="49" t="s">
        <v>345</v>
      </c>
      <c r="F8" s="49" t="s">
        <v>369</v>
      </c>
      <c r="G8" s="49">
        <v>0</v>
      </c>
      <c r="H8" s="49">
        <v>0</v>
      </c>
      <c r="I8" s="138">
        <v>1</v>
      </c>
    </row>
    <row r="9" spans="2:9" ht="15.75" thickBot="1">
      <c r="B9" s="11" t="s">
        <v>923</v>
      </c>
      <c r="C9" s="139" t="s">
        <v>329</v>
      </c>
      <c r="D9" s="139" t="s">
        <v>352</v>
      </c>
      <c r="E9" s="139" t="s">
        <v>360</v>
      </c>
      <c r="F9" s="139" t="s">
        <v>367</v>
      </c>
      <c r="G9" s="139">
        <v>0</v>
      </c>
      <c r="H9" s="139">
        <v>0</v>
      </c>
      <c r="I9" s="14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CC86-34AE-4B4D-8DBA-D388B3525C9C}">
  <sheetPr codeName="Sheet10"/>
  <dimension ref="D2:I37"/>
  <sheetViews>
    <sheetView workbookViewId="0"/>
  </sheetViews>
  <sheetFormatPr defaultRowHeight="15"/>
  <cols>
    <col min="4" max="9" width="18.28515625" customWidth="1"/>
  </cols>
  <sheetData>
    <row r="2" spans="4:9">
      <c r="D2" s="59" t="s">
        <v>924</v>
      </c>
    </row>
    <row r="3" spans="4:9">
      <c r="E3" t="s">
        <v>925</v>
      </c>
      <c r="G3" t="s">
        <v>926</v>
      </c>
      <c r="I3" t="s">
        <v>927</v>
      </c>
    </row>
    <row r="4" spans="4:9" ht="15.75" thickBot="1">
      <c r="D4" t="s">
        <v>928</v>
      </c>
    </row>
    <row r="5" spans="4:9" ht="15.75" thickBot="1">
      <c r="D5" s="46" t="s">
        <v>929</v>
      </c>
      <c r="E5" s="1"/>
    </row>
    <row r="6" spans="4:9" ht="15.75" thickBot="1">
      <c r="D6" s="47" t="s">
        <v>930</v>
      </c>
      <c r="E6" s="1"/>
      <c r="F6" t="s">
        <v>931</v>
      </c>
    </row>
    <row r="7" spans="4:9" ht="15.75" thickBot="1">
      <c r="F7" t="s">
        <v>932</v>
      </c>
      <c r="G7" s="1"/>
    </row>
    <row r="8" spans="4:9">
      <c r="D8" t="s">
        <v>933</v>
      </c>
      <c r="F8" t="s">
        <v>934</v>
      </c>
      <c r="G8" s="1"/>
    </row>
    <row r="9" spans="4:9">
      <c r="D9" s="46" t="s">
        <v>935</v>
      </c>
      <c r="E9" s="1"/>
    </row>
    <row r="10" spans="4:9">
      <c r="D10" s="47" t="s">
        <v>936</v>
      </c>
      <c r="E10" s="1"/>
    </row>
    <row r="11" spans="4:9" ht="15.75" thickBot="1">
      <c r="H11" t="s">
        <v>937</v>
      </c>
      <c r="I11" s="1"/>
    </row>
    <row r="12" spans="4:9" ht="15.75" thickBot="1">
      <c r="D12" t="s">
        <v>938</v>
      </c>
      <c r="H12" t="s">
        <v>939</v>
      </c>
      <c r="I12" s="1"/>
    </row>
    <row r="13" spans="4:9">
      <c r="D13" s="47" t="s">
        <v>940</v>
      </c>
      <c r="E13" s="1"/>
    </row>
    <row r="14" spans="4:9">
      <c r="D14" s="46" t="s">
        <v>941</v>
      </c>
      <c r="E14" s="1"/>
      <c r="F14" t="s">
        <v>942</v>
      </c>
    </row>
    <row r="15" spans="4:9">
      <c r="F15" t="s">
        <v>943</v>
      </c>
      <c r="G15" s="1"/>
    </row>
    <row r="16" spans="4:9" ht="15.75" thickBot="1">
      <c r="D16" t="s">
        <v>944</v>
      </c>
      <c r="F16" t="s">
        <v>945</v>
      </c>
      <c r="G16" s="1"/>
    </row>
    <row r="17" spans="4:9" ht="15.75" thickBot="1">
      <c r="D17" s="47" t="s">
        <v>946</v>
      </c>
      <c r="E17" s="1"/>
      <c r="H17" t="s">
        <v>947</v>
      </c>
      <c r="I17" s="1"/>
    </row>
    <row r="18" spans="4:9" ht="15.75" thickBot="1">
      <c r="D18" s="46" t="s">
        <v>948</v>
      </c>
      <c r="E18" s="1"/>
      <c r="H18" t="s">
        <v>949</v>
      </c>
      <c r="I18" s="1"/>
    </row>
    <row r="21" spans="4:9">
      <c r="D21" s="59" t="s">
        <v>950</v>
      </c>
    </row>
    <row r="22" spans="4:9">
      <c r="E22" t="s">
        <v>925</v>
      </c>
      <c r="G22" t="s">
        <v>926</v>
      </c>
      <c r="I22" t="s">
        <v>927</v>
      </c>
    </row>
    <row r="23" spans="4:9" ht="15.75" thickBot="1">
      <c r="D23" t="s">
        <v>928</v>
      </c>
    </row>
    <row r="24" spans="4:9" ht="15.75" thickBot="1">
      <c r="D24" s="17" t="s">
        <v>951</v>
      </c>
      <c r="E24" s="1"/>
    </row>
    <row r="25" spans="4:9" ht="15.75" thickBot="1">
      <c r="D25" s="88" t="s">
        <v>952</v>
      </c>
      <c r="E25" s="1"/>
      <c r="F25" t="s">
        <v>931</v>
      </c>
    </row>
    <row r="26" spans="4:9" ht="15.75" thickBot="1">
      <c r="F26" t="s">
        <v>932</v>
      </c>
      <c r="G26" s="1"/>
    </row>
    <row r="27" spans="4:9" ht="15.75" thickBot="1">
      <c r="D27" t="s">
        <v>933</v>
      </c>
      <c r="F27" t="s">
        <v>934</v>
      </c>
      <c r="G27" s="1"/>
    </row>
    <row r="28" spans="4:9" ht="15.75" thickBot="1">
      <c r="D28" s="17" t="s">
        <v>953</v>
      </c>
      <c r="E28" s="1"/>
    </row>
    <row r="29" spans="4:9" ht="15.75" thickBot="1">
      <c r="D29" s="88" t="s">
        <v>954</v>
      </c>
      <c r="E29" s="1"/>
    </row>
    <row r="30" spans="4:9" ht="15.75" thickBot="1">
      <c r="H30" t="s">
        <v>937</v>
      </c>
      <c r="I30" s="1"/>
    </row>
    <row r="31" spans="4:9" ht="15.75" thickBot="1">
      <c r="D31" t="s">
        <v>938</v>
      </c>
      <c r="H31" t="s">
        <v>939</v>
      </c>
      <c r="I31" s="1"/>
    </row>
    <row r="32" spans="4:9" ht="15.75" thickBot="1">
      <c r="D32" s="88" t="s">
        <v>955</v>
      </c>
      <c r="E32" s="1"/>
    </row>
    <row r="33" spans="4:9" ht="15.75" thickBot="1">
      <c r="D33" s="17" t="s">
        <v>956</v>
      </c>
      <c r="E33" s="1"/>
      <c r="F33" t="s">
        <v>942</v>
      </c>
    </row>
    <row r="34" spans="4:9" ht="15.75" thickBot="1">
      <c r="F34" t="s">
        <v>943</v>
      </c>
      <c r="G34" s="1"/>
    </row>
    <row r="35" spans="4:9" ht="15.75" thickBot="1">
      <c r="D35" t="s">
        <v>944</v>
      </c>
      <c r="F35" t="s">
        <v>945</v>
      </c>
      <c r="G35" s="1"/>
    </row>
    <row r="36" spans="4:9" ht="15.75" thickBot="1">
      <c r="D36" s="88" t="s">
        <v>957</v>
      </c>
      <c r="E36" s="1"/>
      <c r="H36" t="s">
        <v>947</v>
      </c>
      <c r="I36" s="1"/>
    </row>
    <row r="37" spans="4:9" ht="15.75" thickBot="1">
      <c r="D37" s="17" t="s">
        <v>958</v>
      </c>
      <c r="E37" s="1"/>
      <c r="H37" t="s">
        <v>949</v>
      </c>
      <c r="I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9F68-A56B-4DCC-B1C4-9DCB50F8A053}">
  <sheetPr codeName="Sheet2"/>
  <dimension ref="B1:K129"/>
  <sheetViews>
    <sheetView zoomScaleNormal="100" workbookViewId="0"/>
  </sheetViews>
  <sheetFormatPr defaultRowHeight="15"/>
  <cols>
    <col min="2" max="8" width="18.28515625" customWidth="1"/>
    <col min="10" max="11" width="18.28515625" customWidth="1"/>
  </cols>
  <sheetData>
    <row r="1" spans="2:11" ht="15.75" thickBot="1"/>
    <row r="2" spans="2:11" ht="15.75" thickBot="1">
      <c r="B2" s="4" t="s">
        <v>318</v>
      </c>
      <c r="C2" s="7" t="s">
        <v>319</v>
      </c>
      <c r="D2" s="8" t="s">
        <v>320</v>
      </c>
      <c r="E2" s="7" t="s">
        <v>321</v>
      </c>
      <c r="F2" s="8" t="s">
        <v>322</v>
      </c>
      <c r="G2" s="4" t="s">
        <v>323</v>
      </c>
      <c r="H2" s="4" t="s">
        <v>324</v>
      </c>
      <c r="J2" s="1" t="s">
        <v>325</v>
      </c>
      <c r="K2" s="1" t="s">
        <v>326</v>
      </c>
    </row>
    <row r="3" spans="2:11" ht="15.75" thickBot="1">
      <c r="B3" s="154" t="s">
        <v>327</v>
      </c>
      <c r="C3" s="155"/>
      <c r="D3" s="155"/>
      <c r="E3" s="155"/>
      <c r="F3" s="155"/>
      <c r="G3" s="155"/>
      <c r="H3" s="156"/>
      <c r="J3" s="130" t="s">
        <v>328</v>
      </c>
      <c r="K3" s="4">
        <v>0</v>
      </c>
    </row>
    <row r="4" spans="2:11">
      <c r="B4" s="124">
        <v>1</v>
      </c>
      <c r="C4" s="126" t="s">
        <v>329</v>
      </c>
      <c r="D4" s="127" t="s">
        <v>330</v>
      </c>
      <c r="E4" s="126" t="s">
        <v>331</v>
      </c>
      <c r="F4" s="127" t="s">
        <v>80</v>
      </c>
      <c r="G4" s="124">
        <v>4</v>
      </c>
      <c r="H4" s="124">
        <v>0</v>
      </c>
      <c r="J4" s="131" t="s">
        <v>332</v>
      </c>
      <c r="K4" s="5">
        <v>0</v>
      </c>
    </row>
    <row r="5" spans="2:11">
      <c r="B5" s="125">
        <v>2</v>
      </c>
      <c r="C5" s="128" t="s">
        <v>333</v>
      </c>
      <c r="D5" s="129" t="s">
        <v>334</v>
      </c>
      <c r="E5" s="128" t="s">
        <v>331</v>
      </c>
      <c r="F5" s="129" t="s">
        <v>36</v>
      </c>
      <c r="G5" s="125">
        <v>1</v>
      </c>
      <c r="H5" s="125">
        <v>0</v>
      </c>
      <c r="J5" s="131" t="s">
        <v>335</v>
      </c>
      <c r="K5" s="5">
        <v>0</v>
      </c>
    </row>
    <row r="6" spans="2:11">
      <c r="B6" s="125">
        <v>3</v>
      </c>
      <c r="C6" s="128" t="s">
        <v>333</v>
      </c>
      <c r="D6" s="129" t="s">
        <v>336</v>
      </c>
      <c r="E6" s="128" t="s">
        <v>331</v>
      </c>
      <c r="F6" s="129" t="s">
        <v>156</v>
      </c>
      <c r="G6" s="125">
        <v>2</v>
      </c>
      <c r="H6" s="125">
        <v>0</v>
      </c>
      <c r="J6" s="131" t="s">
        <v>337</v>
      </c>
      <c r="K6" s="5">
        <v>0</v>
      </c>
    </row>
    <row r="7" spans="2:11">
      <c r="B7" s="125">
        <v>4</v>
      </c>
      <c r="C7" s="128" t="s">
        <v>333</v>
      </c>
      <c r="D7" s="129" t="s">
        <v>51</v>
      </c>
      <c r="E7" s="128" t="s">
        <v>331</v>
      </c>
      <c r="F7" s="129" t="s">
        <v>195</v>
      </c>
      <c r="G7" s="125">
        <v>3</v>
      </c>
      <c r="H7" s="125">
        <v>0</v>
      </c>
      <c r="J7" s="131" t="s">
        <v>338</v>
      </c>
      <c r="K7" s="5">
        <v>0</v>
      </c>
    </row>
    <row r="8" spans="2:11">
      <c r="B8" s="125">
        <v>5</v>
      </c>
      <c r="C8" s="128" t="s">
        <v>332</v>
      </c>
      <c r="D8" s="129" t="s">
        <v>46</v>
      </c>
      <c r="E8" s="128" t="s">
        <v>331</v>
      </c>
      <c r="F8" s="129" t="s">
        <v>33</v>
      </c>
      <c r="G8" s="125">
        <v>5</v>
      </c>
      <c r="H8" s="125">
        <v>0</v>
      </c>
      <c r="J8" s="131" t="s">
        <v>329</v>
      </c>
      <c r="K8" s="5">
        <v>0</v>
      </c>
    </row>
    <row r="9" spans="2:11">
      <c r="B9" s="125">
        <v>6</v>
      </c>
      <c r="C9" s="128" t="s">
        <v>333</v>
      </c>
      <c r="D9" s="129" t="s">
        <v>339</v>
      </c>
      <c r="E9" s="128" t="s">
        <v>331</v>
      </c>
      <c r="F9" s="129" t="s">
        <v>196</v>
      </c>
      <c r="G9" s="125">
        <v>4</v>
      </c>
      <c r="H9" s="125">
        <v>0</v>
      </c>
      <c r="J9" s="131" t="s">
        <v>340</v>
      </c>
      <c r="K9" s="5">
        <v>0</v>
      </c>
    </row>
    <row r="10" spans="2:11">
      <c r="B10" s="125">
        <v>7</v>
      </c>
      <c r="C10" s="128" t="s">
        <v>333</v>
      </c>
      <c r="D10" s="129" t="s">
        <v>16</v>
      </c>
      <c r="E10" s="128" t="s">
        <v>331</v>
      </c>
      <c r="F10" s="129" t="s">
        <v>197</v>
      </c>
      <c r="G10" s="125">
        <v>4</v>
      </c>
      <c r="H10" s="125">
        <v>0</v>
      </c>
      <c r="J10" s="134" t="s">
        <v>341</v>
      </c>
      <c r="K10" s="5">
        <v>0</v>
      </c>
    </row>
    <row r="11" spans="2:11">
      <c r="B11" s="125">
        <v>8</v>
      </c>
      <c r="C11" s="128" t="s">
        <v>333</v>
      </c>
      <c r="D11" s="129" t="s">
        <v>342</v>
      </c>
      <c r="E11" s="128" t="s">
        <v>331</v>
      </c>
      <c r="F11" s="129" t="s">
        <v>199</v>
      </c>
      <c r="G11" s="125">
        <v>5</v>
      </c>
      <c r="H11" s="125">
        <v>0</v>
      </c>
      <c r="J11" s="134" t="s">
        <v>343</v>
      </c>
      <c r="K11" s="5">
        <v>0</v>
      </c>
    </row>
    <row r="12" spans="2:11">
      <c r="B12" s="125">
        <v>9</v>
      </c>
      <c r="C12" s="128" t="s">
        <v>333</v>
      </c>
      <c r="D12" s="129" t="s">
        <v>108</v>
      </c>
      <c r="E12" s="128" t="s">
        <v>331</v>
      </c>
      <c r="F12" s="129" t="s">
        <v>93</v>
      </c>
      <c r="G12" s="125">
        <v>4</v>
      </c>
      <c r="H12" s="125">
        <v>0</v>
      </c>
      <c r="J12" s="134" t="s">
        <v>344</v>
      </c>
      <c r="K12" s="5">
        <v>0</v>
      </c>
    </row>
    <row r="13" spans="2:11">
      <c r="B13" s="125">
        <v>10</v>
      </c>
      <c r="C13" s="128" t="s">
        <v>345</v>
      </c>
      <c r="D13" s="129" t="s">
        <v>75</v>
      </c>
      <c r="E13" s="128" t="s">
        <v>331</v>
      </c>
      <c r="F13" s="129" t="s">
        <v>244</v>
      </c>
      <c r="G13" s="125">
        <v>1</v>
      </c>
      <c r="H13" s="125">
        <v>0</v>
      </c>
      <c r="J13" s="134" t="s">
        <v>346</v>
      </c>
      <c r="K13" s="5">
        <v>0</v>
      </c>
    </row>
    <row r="14" spans="2:11">
      <c r="B14" s="125">
        <v>11</v>
      </c>
      <c r="C14" s="128" t="s">
        <v>345</v>
      </c>
      <c r="D14" s="129" t="s">
        <v>347</v>
      </c>
      <c r="E14" s="128" t="s">
        <v>331</v>
      </c>
      <c r="F14" s="129" t="s">
        <v>246</v>
      </c>
      <c r="G14" s="125">
        <v>4</v>
      </c>
      <c r="H14" s="125">
        <v>0</v>
      </c>
      <c r="J14" s="134" t="s">
        <v>348</v>
      </c>
      <c r="K14" s="5">
        <v>0</v>
      </c>
    </row>
    <row r="15" spans="2:11">
      <c r="B15" s="125">
        <v>12</v>
      </c>
      <c r="C15" s="128" t="s">
        <v>333</v>
      </c>
      <c r="D15" s="129" t="s">
        <v>349</v>
      </c>
      <c r="E15" s="128" t="s">
        <v>331</v>
      </c>
      <c r="F15" s="129" t="s">
        <v>14</v>
      </c>
      <c r="G15" s="125">
        <v>4</v>
      </c>
      <c r="H15" s="125">
        <v>0</v>
      </c>
      <c r="J15" s="134" t="s">
        <v>350</v>
      </c>
      <c r="K15" s="5">
        <v>0</v>
      </c>
    </row>
    <row r="16" spans="2:11">
      <c r="B16" s="125">
        <v>13</v>
      </c>
      <c r="C16" s="128" t="s">
        <v>333</v>
      </c>
      <c r="D16" s="129" t="s">
        <v>351</v>
      </c>
      <c r="E16" s="128" t="s">
        <v>331</v>
      </c>
      <c r="F16" s="129" t="s">
        <v>198</v>
      </c>
      <c r="G16" s="125">
        <v>5</v>
      </c>
      <c r="H16" s="125">
        <v>0</v>
      </c>
      <c r="J16" s="134" t="s">
        <v>352</v>
      </c>
      <c r="K16" s="5">
        <v>0</v>
      </c>
    </row>
    <row r="17" spans="2:11">
      <c r="B17" s="125">
        <v>14</v>
      </c>
      <c r="C17" s="128" t="s">
        <v>329</v>
      </c>
      <c r="D17" s="129" t="s">
        <v>314</v>
      </c>
      <c r="E17" s="128" t="s">
        <v>331</v>
      </c>
      <c r="F17" s="129" t="s">
        <v>82</v>
      </c>
      <c r="G17" s="125">
        <v>4</v>
      </c>
      <c r="H17" s="125">
        <v>0</v>
      </c>
      <c r="J17" s="63" t="s">
        <v>333</v>
      </c>
      <c r="K17" s="5">
        <v>0</v>
      </c>
    </row>
    <row r="18" spans="2:11">
      <c r="B18" s="125">
        <v>15</v>
      </c>
      <c r="C18" s="128" t="s">
        <v>329</v>
      </c>
      <c r="D18" s="129" t="s">
        <v>353</v>
      </c>
      <c r="E18" s="128" t="s">
        <v>331</v>
      </c>
      <c r="F18" s="129" t="s">
        <v>85</v>
      </c>
      <c r="G18" s="125">
        <v>5</v>
      </c>
      <c r="H18" s="125">
        <v>0</v>
      </c>
      <c r="J18" s="63" t="s">
        <v>354</v>
      </c>
      <c r="K18" s="5">
        <v>0</v>
      </c>
    </row>
    <row r="19" spans="2:11">
      <c r="B19" s="125">
        <v>16</v>
      </c>
      <c r="C19" s="128" t="s">
        <v>348</v>
      </c>
      <c r="D19" s="129" t="s">
        <v>355</v>
      </c>
      <c r="E19" s="128" t="s">
        <v>331</v>
      </c>
      <c r="F19" s="129" t="s">
        <v>162</v>
      </c>
      <c r="G19" s="125">
        <v>4</v>
      </c>
      <c r="H19" s="125">
        <v>0</v>
      </c>
      <c r="J19" s="63" t="s">
        <v>356</v>
      </c>
      <c r="K19" s="5">
        <v>0</v>
      </c>
    </row>
    <row r="20" spans="2:11">
      <c r="B20" s="125">
        <v>17</v>
      </c>
      <c r="C20" s="128" t="s">
        <v>356</v>
      </c>
      <c r="D20" s="129" t="s">
        <v>357</v>
      </c>
      <c r="E20" s="128" t="s">
        <v>331</v>
      </c>
      <c r="F20" s="129" t="s">
        <v>215</v>
      </c>
      <c r="G20" s="125">
        <v>4</v>
      </c>
      <c r="H20" s="125">
        <v>0</v>
      </c>
      <c r="J20" s="63" t="s">
        <v>358</v>
      </c>
      <c r="K20" s="5">
        <v>0</v>
      </c>
    </row>
    <row r="21" spans="2:11">
      <c r="B21" s="125">
        <v>18</v>
      </c>
      <c r="C21" s="128" t="s">
        <v>337</v>
      </c>
      <c r="D21" s="129" t="s">
        <v>359</v>
      </c>
      <c r="E21" s="128" t="s">
        <v>331</v>
      </c>
      <c r="F21" s="129" t="s">
        <v>49</v>
      </c>
      <c r="G21" s="125">
        <v>1</v>
      </c>
      <c r="H21" s="125">
        <v>0</v>
      </c>
      <c r="J21" s="63" t="s">
        <v>360</v>
      </c>
      <c r="K21" s="5">
        <v>0</v>
      </c>
    </row>
    <row r="22" spans="2:11">
      <c r="B22" s="125">
        <v>19</v>
      </c>
      <c r="C22" s="128" t="s">
        <v>337</v>
      </c>
      <c r="D22" s="129" t="s">
        <v>339</v>
      </c>
      <c r="E22" s="128" t="s">
        <v>331</v>
      </c>
      <c r="F22" s="129" t="s">
        <v>53</v>
      </c>
      <c r="G22" s="125">
        <v>4</v>
      </c>
      <c r="H22" s="125">
        <v>0</v>
      </c>
      <c r="J22" s="63" t="s">
        <v>361</v>
      </c>
      <c r="K22" s="5">
        <v>0</v>
      </c>
    </row>
    <row r="23" spans="2:11">
      <c r="B23" s="125">
        <v>20</v>
      </c>
      <c r="C23" s="128" t="s">
        <v>362</v>
      </c>
      <c r="D23" s="129" t="s">
        <v>363</v>
      </c>
      <c r="E23" s="128" t="s">
        <v>331</v>
      </c>
      <c r="F23" s="129" t="s">
        <v>139</v>
      </c>
      <c r="G23" s="125">
        <v>5</v>
      </c>
      <c r="H23" s="125">
        <v>0</v>
      </c>
      <c r="J23" s="63" t="s">
        <v>345</v>
      </c>
      <c r="K23" s="5">
        <v>0</v>
      </c>
    </row>
    <row r="24" spans="2:11">
      <c r="B24" s="125">
        <v>21</v>
      </c>
      <c r="C24" s="128" t="s">
        <v>337</v>
      </c>
      <c r="D24" s="129" t="s">
        <v>351</v>
      </c>
      <c r="E24" s="128" t="s">
        <v>331</v>
      </c>
      <c r="F24" s="129" t="s">
        <v>59</v>
      </c>
      <c r="G24" s="125">
        <v>5</v>
      </c>
      <c r="H24" s="125">
        <v>0</v>
      </c>
      <c r="J24" s="132" t="s">
        <v>364</v>
      </c>
      <c r="K24" s="5">
        <v>0</v>
      </c>
    </row>
    <row r="25" spans="2:11">
      <c r="B25" s="125">
        <v>22</v>
      </c>
      <c r="C25" s="128" t="s">
        <v>341</v>
      </c>
      <c r="D25" s="129" t="s">
        <v>281</v>
      </c>
      <c r="E25" s="128" t="s">
        <v>331</v>
      </c>
      <c r="F25" s="129" t="s">
        <v>105</v>
      </c>
      <c r="G25" s="125">
        <v>3</v>
      </c>
      <c r="H25" s="125">
        <v>0</v>
      </c>
      <c r="J25" s="132" t="s">
        <v>365</v>
      </c>
      <c r="K25" s="5">
        <v>0</v>
      </c>
    </row>
    <row r="26" spans="2:11">
      <c r="B26" s="125">
        <v>23</v>
      </c>
      <c r="C26" s="128" t="s">
        <v>341</v>
      </c>
      <c r="D26" s="129" t="s">
        <v>268</v>
      </c>
      <c r="E26" s="128" t="s">
        <v>331</v>
      </c>
      <c r="F26" s="129" t="s">
        <v>110</v>
      </c>
      <c r="G26" s="125">
        <v>4</v>
      </c>
      <c r="H26" s="125">
        <v>0</v>
      </c>
      <c r="J26" s="132" t="s">
        <v>366</v>
      </c>
      <c r="K26" s="5">
        <v>0</v>
      </c>
    </row>
    <row r="27" spans="2:11">
      <c r="B27" s="125">
        <v>24</v>
      </c>
      <c r="C27" s="128" t="s">
        <v>341</v>
      </c>
      <c r="D27" s="129" t="s">
        <v>241</v>
      </c>
      <c r="E27" s="128" t="s">
        <v>331</v>
      </c>
      <c r="F27" s="129" t="s">
        <v>112</v>
      </c>
      <c r="G27" s="125">
        <v>5</v>
      </c>
      <c r="H27" s="125">
        <v>0</v>
      </c>
      <c r="J27" s="132" t="s">
        <v>367</v>
      </c>
      <c r="K27" s="5">
        <v>0</v>
      </c>
    </row>
    <row r="28" spans="2:11">
      <c r="B28" s="125">
        <v>25</v>
      </c>
      <c r="C28" s="128" t="s">
        <v>335</v>
      </c>
      <c r="D28" s="129" t="s">
        <v>368</v>
      </c>
      <c r="E28" s="128" t="s">
        <v>331</v>
      </c>
      <c r="F28" s="129" t="s">
        <v>45</v>
      </c>
      <c r="G28" s="125">
        <v>5</v>
      </c>
      <c r="H28" s="125">
        <v>0</v>
      </c>
      <c r="J28" s="132" t="s">
        <v>369</v>
      </c>
      <c r="K28" s="5">
        <v>0</v>
      </c>
    </row>
    <row r="29" spans="2:11">
      <c r="B29" s="125">
        <v>26</v>
      </c>
      <c r="C29" s="128" t="s">
        <v>335</v>
      </c>
      <c r="D29" s="129" t="s">
        <v>199</v>
      </c>
      <c r="E29" s="128" t="s">
        <v>331</v>
      </c>
      <c r="F29" s="129" t="s">
        <v>46</v>
      </c>
      <c r="G29" s="125">
        <v>5</v>
      </c>
      <c r="H29" s="125">
        <v>0</v>
      </c>
      <c r="J29" s="132" t="s">
        <v>370</v>
      </c>
      <c r="K29" s="5">
        <v>0</v>
      </c>
    </row>
    <row r="30" spans="2:11" ht="15.75" thickBot="1">
      <c r="B30" s="125">
        <v>27</v>
      </c>
      <c r="C30" s="128" t="s">
        <v>366</v>
      </c>
      <c r="D30" s="129" t="s">
        <v>371</v>
      </c>
      <c r="E30" s="128" t="s">
        <v>331</v>
      </c>
      <c r="F30" s="129" t="s">
        <v>12</v>
      </c>
      <c r="G30" s="125">
        <v>3</v>
      </c>
      <c r="H30" s="125">
        <v>0</v>
      </c>
      <c r="J30" s="133" t="s">
        <v>372</v>
      </c>
      <c r="K30" s="6">
        <v>0</v>
      </c>
    </row>
    <row r="31" spans="2:11">
      <c r="B31" s="125">
        <v>28</v>
      </c>
      <c r="C31" s="128" t="s">
        <v>366</v>
      </c>
      <c r="D31" s="129" t="s">
        <v>149</v>
      </c>
      <c r="E31" s="128" t="s">
        <v>331</v>
      </c>
      <c r="F31" s="129" t="s">
        <v>146</v>
      </c>
      <c r="G31" s="125">
        <v>4</v>
      </c>
      <c r="H31" s="125">
        <v>0</v>
      </c>
    </row>
    <row r="32" spans="2:11">
      <c r="B32" s="125">
        <v>29</v>
      </c>
      <c r="C32" s="128" t="s">
        <v>366</v>
      </c>
      <c r="D32" s="129" t="s">
        <v>373</v>
      </c>
      <c r="E32" s="128" t="s">
        <v>331</v>
      </c>
      <c r="F32" s="129" t="s">
        <v>374</v>
      </c>
      <c r="G32" s="125">
        <v>4</v>
      </c>
      <c r="H32" s="125">
        <v>0</v>
      </c>
    </row>
    <row r="33" spans="2:8">
      <c r="B33" s="125">
        <v>30</v>
      </c>
      <c r="C33" s="128" t="s">
        <v>366</v>
      </c>
      <c r="D33" s="129" t="s">
        <v>133</v>
      </c>
      <c r="E33" s="128" t="s">
        <v>331</v>
      </c>
      <c r="F33" s="129" t="s">
        <v>133</v>
      </c>
      <c r="G33" s="125">
        <v>4</v>
      </c>
      <c r="H33" s="125">
        <v>0</v>
      </c>
    </row>
    <row r="34" spans="2:8">
      <c r="B34" s="125">
        <v>31</v>
      </c>
      <c r="C34" s="128" t="s">
        <v>356</v>
      </c>
      <c r="D34" s="129" t="s">
        <v>217</v>
      </c>
      <c r="E34" s="128" t="s">
        <v>331</v>
      </c>
      <c r="F34" s="129" t="s">
        <v>375</v>
      </c>
      <c r="G34" s="125">
        <v>5</v>
      </c>
      <c r="H34" s="125">
        <v>0</v>
      </c>
    </row>
    <row r="35" spans="2:8">
      <c r="B35" s="125">
        <v>32</v>
      </c>
      <c r="C35" s="128" t="s">
        <v>341</v>
      </c>
      <c r="D35" s="129" t="s">
        <v>305</v>
      </c>
      <c r="E35" s="128" t="s">
        <v>331</v>
      </c>
      <c r="F35" s="129" t="s">
        <v>109</v>
      </c>
      <c r="G35" s="125">
        <v>4</v>
      </c>
      <c r="H35" s="125">
        <v>0</v>
      </c>
    </row>
    <row r="36" spans="2:8">
      <c r="B36" s="125">
        <v>33</v>
      </c>
      <c r="C36" s="128" t="s">
        <v>337</v>
      </c>
      <c r="D36" s="129" t="s">
        <v>376</v>
      </c>
      <c r="E36" s="128" t="s">
        <v>331</v>
      </c>
      <c r="F36" s="129" t="s">
        <v>50</v>
      </c>
      <c r="G36" s="125">
        <v>2</v>
      </c>
      <c r="H36" s="125">
        <v>0</v>
      </c>
    </row>
    <row r="37" spans="2:8">
      <c r="B37" s="125">
        <v>34</v>
      </c>
      <c r="C37" s="128" t="s">
        <v>354</v>
      </c>
      <c r="D37" s="129" t="s">
        <v>81</v>
      </c>
      <c r="E37" s="128" t="s">
        <v>331</v>
      </c>
      <c r="F37" s="129" t="s">
        <v>205</v>
      </c>
      <c r="G37" s="125">
        <v>4</v>
      </c>
      <c r="H37" s="125">
        <v>0</v>
      </c>
    </row>
    <row r="38" spans="2:8">
      <c r="B38" s="125">
        <v>35</v>
      </c>
      <c r="C38" s="128" t="s">
        <v>354</v>
      </c>
      <c r="D38" s="129" t="s">
        <v>204</v>
      </c>
      <c r="E38" s="128" t="s">
        <v>331</v>
      </c>
      <c r="F38" s="129" t="s">
        <v>377</v>
      </c>
      <c r="G38" s="125">
        <v>3</v>
      </c>
      <c r="H38" s="125">
        <v>0</v>
      </c>
    </row>
    <row r="39" spans="2:8">
      <c r="B39" s="125">
        <v>36</v>
      </c>
      <c r="C39" s="128" t="s">
        <v>354</v>
      </c>
      <c r="D39" s="129" t="s">
        <v>206</v>
      </c>
      <c r="E39" s="128" t="s">
        <v>331</v>
      </c>
      <c r="F39" s="129" t="s">
        <v>107</v>
      </c>
      <c r="G39" s="125">
        <v>4</v>
      </c>
      <c r="H39" s="125">
        <v>0</v>
      </c>
    </row>
    <row r="40" spans="2:8">
      <c r="B40" s="125">
        <v>37</v>
      </c>
      <c r="C40" s="128" t="s">
        <v>354</v>
      </c>
      <c r="D40" s="129" t="s">
        <v>147</v>
      </c>
      <c r="E40" s="128" t="s">
        <v>331</v>
      </c>
      <c r="F40" s="129" t="s">
        <v>378</v>
      </c>
      <c r="G40" s="125">
        <v>4</v>
      </c>
      <c r="H40" s="125">
        <v>0</v>
      </c>
    </row>
    <row r="41" spans="2:8">
      <c r="B41" s="125">
        <v>38</v>
      </c>
      <c r="C41" s="128" t="s">
        <v>354</v>
      </c>
      <c r="D41" s="129" t="s">
        <v>379</v>
      </c>
      <c r="E41" s="128" t="s">
        <v>331</v>
      </c>
      <c r="F41" s="129" t="s">
        <v>187</v>
      </c>
      <c r="G41" s="125">
        <v>4</v>
      </c>
      <c r="H41" s="125">
        <v>0</v>
      </c>
    </row>
    <row r="42" spans="2:8">
      <c r="B42" s="125">
        <v>39</v>
      </c>
      <c r="C42" s="128" t="s">
        <v>366</v>
      </c>
      <c r="D42" s="129" t="s">
        <v>374</v>
      </c>
      <c r="E42" s="128" t="s">
        <v>331</v>
      </c>
      <c r="F42" s="129" t="s">
        <v>41</v>
      </c>
      <c r="G42" s="125">
        <v>4</v>
      </c>
      <c r="H42" s="125">
        <v>0</v>
      </c>
    </row>
    <row r="43" spans="2:8">
      <c r="B43" s="125">
        <v>40</v>
      </c>
      <c r="C43" s="128" t="s">
        <v>366</v>
      </c>
      <c r="D43" s="129" t="s">
        <v>142</v>
      </c>
      <c r="E43" s="128" t="s">
        <v>331</v>
      </c>
      <c r="F43" s="129" t="s">
        <v>75</v>
      </c>
      <c r="G43" s="125">
        <v>1</v>
      </c>
      <c r="H43" s="125">
        <v>0</v>
      </c>
    </row>
    <row r="44" spans="2:8">
      <c r="B44" s="125">
        <v>41</v>
      </c>
      <c r="C44" s="128" t="s">
        <v>366</v>
      </c>
      <c r="D44" s="129" t="s">
        <v>380</v>
      </c>
      <c r="E44" s="128" t="s">
        <v>331</v>
      </c>
      <c r="F44" s="129" t="s">
        <v>273</v>
      </c>
      <c r="G44" s="125">
        <v>2</v>
      </c>
      <c r="H44" s="125">
        <v>0</v>
      </c>
    </row>
    <row r="45" spans="2:8">
      <c r="B45" s="125">
        <v>42</v>
      </c>
      <c r="C45" s="128" t="s">
        <v>366</v>
      </c>
      <c r="D45" s="129" t="s">
        <v>12</v>
      </c>
      <c r="E45" s="128" t="s">
        <v>331</v>
      </c>
      <c r="F45" s="129" t="s">
        <v>64</v>
      </c>
      <c r="G45" s="125">
        <v>3</v>
      </c>
      <c r="H45" s="125">
        <v>0</v>
      </c>
    </row>
    <row r="46" spans="2:8">
      <c r="B46" s="125">
        <v>43</v>
      </c>
      <c r="C46" s="128" t="s">
        <v>345</v>
      </c>
      <c r="D46" s="129" t="s">
        <v>79</v>
      </c>
      <c r="E46" s="128" t="s">
        <v>331</v>
      </c>
      <c r="F46" s="129" t="s">
        <v>247</v>
      </c>
      <c r="G46" s="125">
        <v>4</v>
      </c>
      <c r="H46" s="125">
        <v>0</v>
      </c>
    </row>
    <row r="47" spans="2:8">
      <c r="B47" s="125">
        <v>44</v>
      </c>
      <c r="C47" s="128" t="s">
        <v>366</v>
      </c>
      <c r="D47" s="129" t="s">
        <v>381</v>
      </c>
      <c r="E47" s="128" t="s">
        <v>331</v>
      </c>
      <c r="F47" s="129" t="s">
        <v>276</v>
      </c>
      <c r="G47" s="125">
        <v>5</v>
      </c>
      <c r="H47" s="125">
        <v>0</v>
      </c>
    </row>
    <row r="48" spans="2:8">
      <c r="B48" s="125"/>
      <c r="C48" s="128"/>
      <c r="D48" s="129"/>
      <c r="E48" s="128"/>
      <c r="F48" s="129"/>
      <c r="G48" s="125"/>
      <c r="H48" s="125"/>
    </row>
    <row r="49" spans="2:8">
      <c r="B49" s="125"/>
      <c r="C49" s="128"/>
      <c r="D49" s="129"/>
      <c r="E49" s="128"/>
      <c r="F49" s="129"/>
      <c r="G49" s="125"/>
      <c r="H49" s="125"/>
    </row>
    <row r="50" spans="2:8">
      <c r="B50" s="125"/>
      <c r="C50" s="128"/>
      <c r="D50" s="129"/>
      <c r="E50" s="128"/>
      <c r="F50" s="129"/>
      <c r="G50" s="125"/>
      <c r="H50" s="125"/>
    </row>
    <row r="51" spans="2:8">
      <c r="B51" s="125"/>
      <c r="C51" s="128"/>
      <c r="D51" s="129"/>
      <c r="E51" s="128"/>
      <c r="F51" s="129"/>
      <c r="G51" s="125"/>
      <c r="H51" s="125"/>
    </row>
    <row r="52" spans="2:8">
      <c r="B52" s="125"/>
      <c r="C52" s="128"/>
      <c r="D52" s="129"/>
      <c r="E52" s="128"/>
      <c r="F52" s="129"/>
      <c r="G52" s="125"/>
      <c r="H52" s="125"/>
    </row>
    <row r="53" spans="2:8">
      <c r="B53" s="125"/>
      <c r="C53" s="128"/>
      <c r="D53" s="129"/>
      <c r="E53" s="128"/>
      <c r="F53" s="129"/>
      <c r="G53" s="125"/>
      <c r="H53" s="125"/>
    </row>
    <row r="54" spans="2:8">
      <c r="B54" s="125"/>
      <c r="C54" s="128"/>
      <c r="D54" s="129"/>
      <c r="E54" s="128"/>
      <c r="F54" s="129"/>
      <c r="G54" s="125"/>
      <c r="H54" s="125"/>
    </row>
    <row r="55" spans="2:8">
      <c r="B55" s="125"/>
      <c r="C55" s="128"/>
      <c r="D55" s="129"/>
      <c r="E55" s="128"/>
      <c r="F55" s="129"/>
      <c r="G55" s="125"/>
      <c r="H55" s="125"/>
    </row>
    <row r="56" spans="2:8">
      <c r="B56" s="125"/>
      <c r="C56" s="128"/>
      <c r="D56" s="129"/>
      <c r="E56" s="128"/>
      <c r="F56" s="129"/>
      <c r="G56" s="125"/>
      <c r="H56" s="125"/>
    </row>
    <row r="57" spans="2:8">
      <c r="B57" s="125"/>
      <c r="C57" s="128"/>
      <c r="D57" s="129"/>
      <c r="E57" s="128"/>
      <c r="F57" s="129"/>
      <c r="G57" s="125"/>
      <c r="H57" s="125"/>
    </row>
    <row r="58" spans="2:8">
      <c r="B58" s="125"/>
      <c r="C58" s="128"/>
      <c r="D58" s="129"/>
      <c r="E58" s="128"/>
      <c r="F58" s="129"/>
      <c r="G58" s="125"/>
      <c r="H58" s="125"/>
    </row>
    <row r="59" spans="2:8">
      <c r="B59" s="125"/>
      <c r="C59" s="128"/>
      <c r="D59" s="129"/>
      <c r="E59" s="128"/>
      <c r="F59" s="129"/>
      <c r="G59" s="125"/>
      <c r="H59" s="125"/>
    </row>
    <row r="60" spans="2:8" ht="15.75" thickBot="1">
      <c r="B60" s="60"/>
      <c r="C60" s="61"/>
      <c r="D60" s="62"/>
      <c r="E60" s="61"/>
      <c r="F60" s="62"/>
      <c r="G60" s="60"/>
      <c r="H60" s="60"/>
    </row>
    <row r="61" spans="2:8" ht="15.75" thickBot="1">
      <c r="B61" s="154" t="s">
        <v>382</v>
      </c>
      <c r="C61" s="155"/>
      <c r="D61" s="155"/>
      <c r="E61" s="155"/>
      <c r="F61" s="155"/>
      <c r="G61" s="155"/>
      <c r="H61" s="156"/>
    </row>
    <row r="62" spans="2:8">
      <c r="B62" s="124"/>
      <c r="C62" s="126"/>
      <c r="D62" s="127"/>
      <c r="E62" s="126"/>
      <c r="F62" s="127"/>
      <c r="G62" s="124"/>
      <c r="H62" s="124"/>
    </row>
    <row r="63" spans="2:8">
      <c r="B63" s="125"/>
      <c r="C63" s="128"/>
      <c r="D63" s="129"/>
      <c r="E63" s="128"/>
      <c r="F63" s="129"/>
      <c r="G63" s="125"/>
      <c r="H63" s="125"/>
    </row>
    <row r="64" spans="2:8" ht="15.75" thickBot="1">
      <c r="B64" s="60"/>
      <c r="C64" s="61"/>
      <c r="D64" s="62"/>
      <c r="E64" s="61"/>
      <c r="F64" s="62"/>
      <c r="G64" s="60"/>
      <c r="H64" s="60"/>
    </row>
    <row r="65" spans="2:8" ht="15.75" thickBot="1">
      <c r="B65" s="154" t="s">
        <v>383</v>
      </c>
      <c r="C65" s="155"/>
      <c r="D65" s="155"/>
      <c r="E65" s="155"/>
      <c r="F65" s="155"/>
      <c r="G65" s="155"/>
      <c r="H65" s="156"/>
    </row>
    <row r="71" spans="2:8">
      <c r="H71" s="20"/>
    </row>
    <row r="129" spans="2:8">
      <c r="B129" s="153"/>
      <c r="C129" s="153"/>
      <c r="D129" s="153"/>
      <c r="E129" s="153"/>
      <c r="F129" s="153"/>
      <c r="G129" s="153"/>
      <c r="H129" s="153"/>
    </row>
  </sheetData>
  <mergeCells count="4">
    <mergeCell ref="B129:H129"/>
    <mergeCell ref="B3:H3"/>
    <mergeCell ref="B61:H61"/>
    <mergeCell ref="B65:H6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8B13-1107-4302-A565-482CE282B4F9}">
  <dimension ref="A1:W208"/>
  <sheetViews>
    <sheetView tabSelected="1" zoomScale="85" zoomScaleNormal="85" workbookViewId="0"/>
  </sheetViews>
  <sheetFormatPr defaultColWidth="9.140625" defaultRowHeight="15"/>
  <cols>
    <col min="1" max="1" width="5.7109375" customWidth="1"/>
    <col min="2" max="21" width="20.7109375" customWidth="1"/>
  </cols>
  <sheetData>
    <row r="1" spans="1:23" ht="15.75" thickBot="1">
      <c r="A1" s="89"/>
      <c r="B1" s="89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15.75" thickBot="1">
      <c r="A2" s="89"/>
      <c r="B2" s="93" t="s">
        <v>384</v>
      </c>
      <c r="C2" s="101"/>
      <c r="D2" s="93" t="s">
        <v>385</v>
      </c>
      <c r="E2" s="94"/>
      <c r="F2" s="93" t="s">
        <v>386</v>
      </c>
      <c r="G2" s="102"/>
      <c r="H2" s="102"/>
      <c r="I2" s="103" t="s">
        <v>387</v>
      </c>
      <c r="J2" s="104"/>
      <c r="K2" s="104"/>
      <c r="L2" s="104"/>
      <c r="M2" s="104"/>
      <c r="N2" s="91"/>
      <c r="O2" s="102" t="s">
        <v>388</v>
      </c>
      <c r="P2" s="102"/>
      <c r="Q2" s="102"/>
      <c r="R2" s="102"/>
      <c r="S2" s="94"/>
      <c r="T2" s="89"/>
      <c r="U2" s="4" t="s">
        <v>389</v>
      </c>
      <c r="W2" s="89"/>
    </row>
    <row r="3" spans="1:23">
      <c r="A3" s="89"/>
      <c r="B3" s="113" t="s">
        <v>23</v>
      </c>
      <c r="C3" s="94" t="s">
        <v>390</v>
      </c>
      <c r="D3" s="113" t="s">
        <v>130</v>
      </c>
      <c r="E3" s="94" t="s">
        <v>391</v>
      </c>
      <c r="F3" s="93" t="s">
        <v>392</v>
      </c>
      <c r="G3" s="102" t="s">
        <v>393</v>
      </c>
      <c r="H3" s="94" t="s">
        <v>293</v>
      </c>
      <c r="I3" s="105" t="s">
        <v>394</v>
      </c>
      <c r="J3" s="89" t="s">
        <v>395</v>
      </c>
      <c r="K3" s="115" t="s">
        <v>136</v>
      </c>
      <c r="L3" s="89" t="s">
        <v>396</v>
      </c>
      <c r="M3" s="115" t="s">
        <v>66</v>
      </c>
      <c r="N3" s="96" t="s">
        <v>397</v>
      </c>
      <c r="O3" s="93" t="s">
        <v>398</v>
      </c>
      <c r="P3" s="102" t="s">
        <v>200</v>
      </c>
      <c r="Q3" s="118" t="s">
        <v>126</v>
      </c>
      <c r="R3" s="102" t="s">
        <v>399</v>
      </c>
      <c r="S3" s="94" t="s">
        <v>400</v>
      </c>
      <c r="T3" s="89"/>
      <c r="U3" s="119" t="s">
        <v>150</v>
      </c>
      <c r="W3" s="89"/>
    </row>
    <row r="4" spans="1:23">
      <c r="A4" s="89"/>
      <c r="B4" s="95" t="s">
        <v>334</v>
      </c>
      <c r="C4" s="111" t="s">
        <v>103</v>
      </c>
      <c r="D4" s="95" t="s">
        <v>401</v>
      </c>
      <c r="E4" s="96" t="s">
        <v>402</v>
      </c>
      <c r="F4" s="95" t="s">
        <v>403</v>
      </c>
      <c r="G4" s="89" t="s">
        <v>404</v>
      </c>
      <c r="H4" s="96" t="s">
        <v>405</v>
      </c>
      <c r="I4" s="112" t="s">
        <v>28</v>
      </c>
      <c r="J4" s="89" t="s">
        <v>406</v>
      </c>
      <c r="K4" s="115" t="s">
        <v>81</v>
      </c>
      <c r="L4" s="89" t="s">
        <v>407</v>
      </c>
      <c r="M4" s="89" t="s">
        <v>408</v>
      </c>
      <c r="N4" s="111" t="s">
        <v>110</v>
      </c>
      <c r="O4" s="95" t="s">
        <v>259</v>
      </c>
      <c r="P4" s="89" t="s">
        <v>409</v>
      </c>
      <c r="Q4" s="89" t="s">
        <v>410</v>
      </c>
      <c r="R4" s="115" t="s">
        <v>45</v>
      </c>
      <c r="S4" s="96" t="s">
        <v>411</v>
      </c>
      <c r="T4" s="89"/>
      <c r="U4" s="54" t="s">
        <v>59</v>
      </c>
      <c r="W4" s="89"/>
    </row>
    <row r="5" spans="1:23">
      <c r="A5" s="89"/>
      <c r="B5" s="95" t="s">
        <v>302</v>
      </c>
      <c r="C5" s="96" t="s">
        <v>244</v>
      </c>
      <c r="D5" s="95" t="s">
        <v>412</v>
      </c>
      <c r="E5" s="96" t="s">
        <v>264</v>
      </c>
      <c r="F5" s="95" t="s">
        <v>377</v>
      </c>
      <c r="G5" s="89" t="s">
        <v>413</v>
      </c>
      <c r="H5" s="111" t="s">
        <v>131</v>
      </c>
      <c r="I5" s="95" t="s">
        <v>267</v>
      </c>
      <c r="J5" s="89" t="s">
        <v>414</v>
      </c>
      <c r="K5" s="115" t="s">
        <v>42</v>
      </c>
      <c r="L5" s="115" t="s">
        <v>16</v>
      </c>
      <c r="M5" s="115" t="s">
        <v>146</v>
      </c>
      <c r="N5" s="111" t="s">
        <v>162</v>
      </c>
      <c r="O5" s="95" t="s">
        <v>415</v>
      </c>
      <c r="P5" s="89" t="s">
        <v>416</v>
      </c>
      <c r="Q5" s="89" t="s">
        <v>417</v>
      </c>
      <c r="R5" s="115" t="s">
        <v>84</v>
      </c>
      <c r="S5" s="96" t="s">
        <v>418</v>
      </c>
      <c r="T5" s="89"/>
      <c r="U5" s="54" t="s">
        <v>138</v>
      </c>
      <c r="W5" s="89"/>
    </row>
    <row r="6" spans="1:23">
      <c r="A6" s="89"/>
      <c r="B6" s="95" t="s">
        <v>419</v>
      </c>
      <c r="C6" s="96" t="s">
        <v>231</v>
      </c>
      <c r="D6" s="95" t="s">
        <v>420</v>
      </c>
      <c r="E6" s="96" t="s">
        <v>421</v>
      </c>
      <c r="F6" s="95" t="s">
        <v>422</v>
      </c>
      <c r="G6" s="89" t="s">
        <v>423</v>
      </c>
      <c r="H6" s="96" t="s">
        <v>424</v>
      </c>
      <c r="I6" s="112" t="s">
        <v>172</v>
      </c>
      <c r="J6" s="89" t="s">
        <v>425</v>
      </c>
      <c r="K6" s="89" t="s">
        <v>215</v>
      </c>
      <c r="L6" s="89" t="s">
        <v>426</v>
      </c>
      <c r="M6" s="89" t="s">
        <v>339</v>
      </c>
      <c r="N6" s="96"/>
      <c r="O6" s="95" t="s">
        <v>217</v>
      </c>
      <c r="P6" s="115" t="s">
        <v>151</v>
      </c>
      <c r="Q6" s="89" t="s">
        <v>427</v>
      </c>
      <c r="R6" s="89" t="s">
        <v>428</v>
      </c>
      <c r="S6" s="96" t="s">
        <v>429</v>
      </c>
      <c r="T6" s="89"/>
      <c r="U6" s="54" t="s">
        <v>112</v>
      </c>
      <c r="W6" s="89"/>
    </row>
    <row r="7" spans="1:23">
      <c r="A7" s="89"/>
      <c r="B7" s="95" t="s">
        <v>220</v>
      </c>
      <c r="C7" s="111" t="s">
        <v>10</v>
      </c>
      <c r="D7" s="112" t="s">
        <v>50</v>
      </c>
      <c r="E7" s="111" t="s">
        <v>11</v>
      </c>
      <c r="F7" s="95" t="s">
        <v>265</v>
      </c>
      <c r="G7" s="89" t="s">
        <v>430</v>
      </c>
      <c r="H7" s="96" t="s">
        <v>431</v>
      </c>
      <c r="I7" s="95" t="s">
        <v>432</v>
      </c>
      <c r="J7" s="115" t="s">
        <v>14</v>
      </c>
      <c r="K7" s="89" t="s">
        <v>240</v>
      </c>
      <c r="L7" s="89" t="s">
        <v>225</v>
      </c>
      <c r="M7" s="89" t="s">
        <v>433</v>
      </c>
      <c r="N7" s="96"/>
      <c r="O7" s="95" t="s">
        <v>434</v>
      </c>
      <c r="P7" s="89" t="s">
        <v>435</v>
      </c>
      <c r="Q7" s="89" t="s">
        <v>436</v>
      </c>
      <c r="R7" s="115" t="s">
        <v>18</v>
      </c>
      <c r="S7" s="96" t="s">
        <v>260</v>
      </c>
      <c r="T7" s="89"/>
      <c r="U7" s="54" t="s">
        <v>191</v>
      </c>
      <c r="W7" s="89"/>
    </row>
    <row r="8" spans="1:23">
      <c r="A8" s="89"/>
      <c r="B8" s="112" t="s">
        <v>168</v>
      </c>
      <c r="C8" s="111" t="s">
        <v>116</v>
      </c>
      <c r="D8" s="95" t="s">
        <v>437</v>
      </c>
      <c r="E8" s="96" t="s">
        <v>303</v>
      </c>
      <c r="F8" s="95" t="s">
        <v>438</v>
      </c>
      <c r="G8" s="89" t="s">
        <v>313</v>
      </c>
      <c r="H8" s="111" t="s">
        <v>65</v>
      </c>
      <c r="I8" s="112" t="s">
        <v>17</v>
      </c>
      <c r="J8" s="89" t="s">
        <v>439</v>
      </c>
      <c r="K8" s="115" t="s">
        <v>122</v>
      </c>
      <c r="L8" s="115" t="s">
        <v>148</v>
      </c>
      <c r="M8" s="89" t="s">
        <v>440</v>
      </c>
      <c r="N8" s="96"/>
      <c r="O8" s="112" t="s">
        <v>111</v>
      </c>
      <c r="P8" s="115" t="s">
        <v>137</v>
      </c>
      <c r="Q8" s="89" t="s">
        <v>441</v>
      </c>
      <c r="R8" s="89" t="s">
        <v>442</v>
      </c>
      <c r="S8" s="96" t="s">
        <v>443</v>
      </c>
      <c r="T8" s="89"/>
      <c r="U8" s="54" t="s">
        <v>20</v>
      </c>
      <c r="W8" s="89"/>
    </row>
    <row r="9" spans="1:23">
      <c r="A9" s="89"/>
      <c r="B9" s="95" t="s">
        <v>444</v>
      </c>
      <c r="C9" s="96" t="s">
        <v>445</v>
      </c>
      <c r="D9" s="95" t="s">
        <v>446</v>
      </c>
      <c r="E9" s="96" t="s">
        <v>312</v>
      </c>
      <c r="F9" s="95" t="s">
        <v>195</v>
      </c>
      <c r="G9" s="89" t="s">
        <v>447</v>
      </c>
      <c r="H9" s="96" t="s">
        <v>448</v>
      </c>
      <c r="I9" s="112" t="s">
        <v>41</v>
      </c>
      <c r="J9" s="89" t="s">
        <v>379</v>
      </c>
      <c r="K9" s="115" t="s">
        <v>123</v>
      </c>
      <c r="L9" s="89" t="s">
        <v>374</v>
      </c>
      <c r="M9" s="89" t="s">
        <v>238</v>
      </c>
      <c r="N9" s="96"/>
      <c r="O9" s="95" t="s">
        <v>449</v>
      </c>
      <c r="P9" s="89" t="s">
        <v>450</v>
      </c>
      <c r="Q9" s="89" t="s">
        <v>451</v>
      </c>
      <c r="R9" s="115" t="s">
        <v>177</v>
      </c>
      <c r="S9" s="96" t="s">
        <v>452</v>
      </c>
      <c r="T9" s="89"/>
      <c r="U9" s="54" t="s">
        <v>453</v>
      </c>
      <c r="W9" s="89"/>
    </row>
    <row r="10" spans="1:23">
      <c r="A10" s="89"/>
      <c r="B10" s="95" t="s">
        <v>454</v>
      </c>
      <c r="C10" s="111" t="s">
        <v>75</v>
      </c>
      <c r="D10" s="95" t="s">
        <v>213</v>
      </c>
      <c r="E10" s="96" t="s">
        <v>380</v>
      </c>
      <c r="F10" s="95" t="s">
        <v>455</v>
      </c>
      <c r="G10" s="89" t="s">
        <v>456</v>
      </c>
      <c r="H10" s="96" t="s">
        <v>457</v>
      </c>
      <c r="I10" s="95" t="s">
        <v>458</v>
      </c>
      <c r="J10" s="89" t="s">
        <v>459</v>
      </c>
      <c r="K10" s="89" t="s">
        <v>460</v>
      </c>
      <c r="L10" s="89" t="s">
        <v>461</v>
      </c>
      <c r="M10" s="89" t="s">
        <v>462</v>
      </c>
      <c r="N10" s="96"/>
      <c r="O10" s="95" t="s">
        <v>463</v>
      </c>
      <c r="P10" s="89" t="s">
        <v>464</v>
      </c>
      <c r="Q10" s="89" t="s">
        <v>216</v>
      </c>
      <c r="R10" s="115" t="s">
        <v>83</v>
      </c>
      <c r="S10" s="96" t="s">
        <v>465</v>
      </c>
      <c r="T10" s="89"/>
      <c r="U10" s="54" t="s">
        <v>113</v>
      </c>
      <c r="W10" s="89"/>
    </row>
    <row r="11" spans="1:23">
      <c r="A11" s="89"/>
      <c r="B11" s="95" t="s">
        <v>253</v>
      </c>
      <c r="C11" s="96" t="s">
        <v>466</v>
      </c>
      <c r="D11" s="112" t="s">
        <v>182</v>
      </c>
      <c r="E11" s="96" t="s">
        <v>467</v>
      </c>
      <c r="F11" s="95" t="s">
        <v>468</v>
      </c>
      <c r="G11" s="89" t="s">
        <v>469</v>
      </c>
      <c r="H11" s="96" t="s">
        <v>470</v>
      </c>
      <c r="I11" s="95" t="s">
        <v>304</v>
      </c>
      <c r="J11" s="115" t="s">
        <v>15</v>
      </c>
      <c r="K11" s="89" t="s">
        <v>471</v>
      </c>
      <c r="L11" s="89" t="s">
        <v>472</v>
      </c>
      <c r="M11" s="89" t="s">
        <v>473</v>
      </c>
      <c r="N11" s="96"/>
      <c r="O11" s="95" t="s">
        <v>474</v>
      </c>
      <c r="P11" s="89" t="s">
        <v>475</v>
      </c>
      <c r="Q11" s="89" t="s">
        <v>306</v>
      </c>
      <c r="R11" s="115" t="s">
        <v>71</v>
      </c>
      <c r="S11" s="111" t="s">
        <v>189</v>
      </c>
      <c r="T11" s="89"/>
      <c r="U11" s="54" t="s">
        <v>165</v>
      </c>
      <c r="W11" s="89"/>
    </row>
    <row r="12" spans="1:23">
      <c r="A12" s="89"/>
      <c r="B12" s="95" t="s">
        <v>476</v>
      </c>
      <c r="C12" s="96" t="s">
        <v>477</v>
      </c>
      <c r="D12" s="95" t="s">
        <v>478</v>
      </c>
      <c r="E12" s="111" t="s">
        <v>104</v>
      </c>
      <c r="F12" s="95" t="s">
        <v>479</v>
      </c>
      <c r="G12" s="89" t="s">
        <v>480</v>
      </c>
      <c r="H12" s="111" t="s">
        <v>118</v>
      </c>
      <c r="I12" s="112" t="s">
        <v>133</v>
      </c>
      <c r="J12" s="89" t="s">
        <v>258</v>
      </c>
      <c r="K12" s="115" t="s">
        <v>108</v>
      </c>
      <c r="L12" s="89" t="s">
        <v>481</v>
      </c>
      <c r="M12" s="115" t="s">
        <v>94</v>
      </c>
      <c r="N12" s="96"/>
      <c r="O12" s="95" t="s">
        <v>287</v>
      </c>
      <c r="P12" s="89" t="s">
        <v>482</v>
      </c>
      <c r="Q12" s="89" t="s">
        <v>483</v>
      </c>
      <c r="R12" s="89" t="s">
        <v>484</v>
      </c>
      <c r="S12" s="96" t="s">
        <v>485</v>
      </c>
      <c r="T12" s="89"/>
      <c r="U12" s="5"/>
      <c r="W12" s="89"/>
    </row>
    <row r="13" spans="1:23">
      <c r="A13" s="89"/>
      <c r="B13" s="95" t="s">
        <v>280</v>
      </c>
      <c r="C13" s="96" t="s">
        <v>486</v>
      </c>
      <c r="D13" s="95" t="s">
        <v>376</v>
      </c>
      <c r="E13" s="96" t="s">
        <v>487</v>
      </c>
      <c r="F13" s="95" t="s">
        <v>488</v>
      </c>
      <c r="G13" s="89" t="s">
        <v>489</v>
      </c>
      <c r="H13" s="96" t="s">
        <v>490</v>
      </c>
      <c r="I13" s="95" t="s">
        <v>491</v>
      </c>
      <c r="J13" s="89" t="s">
        <v>492</v>
      </c>
      <c r="K13" s="89" t="s">
        <v>493</v>
      </c>
      <c r="L13" s="89" t="s">
        <v>494</v>
      </c>
      <c r="M13" s="115" t="s">
        <v>174</v>
      </c>
      <c r="N13" s="96"/>
      <c r="O13" s="95" t="s">
        <v>342</v>
      </c>
      <c r="P13" s="89" t="s">
        <v>308</v>
      </c>
      <c r="Q13" s="89" t="s">
        <v>495</v>
      </c>
      <c r="R13" s="89" t="s">
        <v>496</v>
      </c>
      <c r="S13" s="96" t="s">
        <v>497</v>
      </c>
      <c r="T13" s="89"/>
      <c r="U13" s="5"/>
      <c r="W13" s="89"/>
    </row>
    <row r="14" spans="1:23">
      <c r="A14" s="89"/>
      <c r="B14" s="112" t="s">
        <v>62</v>
      </c>
      <c r="C14" s="111" t="s">
        <v>181</v>
      </c>
      <c r="D14" s="95" t="s">
        <v>498</v>
      </c>
      <c r="E14" s="96" t="s">
        <v>254</v>
      </c>
      <c r="F14" s="95" t="s">
        <v>499</v>
      </c>
      <c r="G14" s="115" t="s">
        <v>171</v>
      </c>
      <c r="H14" s="96" t="s">
        <v>203</v>
      </c>
      <c r="I14" s="135" t="s">
        <v>109</v>
      </c>
      <c r="J14" s="89" t="s">
        <v>500</v>
      </c>
      <c r="K14" s="89" t="s">
        <v>256</v>
      </c>
      <c r="L14" s="89" t="s">
        <v>501</v>
      </c>
      <c r="M14" s="89" t="s">
        <v>502</v>
      </c>
      <c r="N14" s="96"/>
      <c r="O14" s="95" t="s">
        <v>503</v>
      </c>
      <c r="P14" s="89" t="s">
        <v>504</v>
      </c>
      <c r="Q14" s="89" t="s">
        <v>505</v>
      </c>
      <c r="R14" s="89" t="s">
        <v>208</v>
      </c>
      <c r="S14" s="96" t="s">
        <v>506</v>
      </c>
      <c r="T14" s="89"/>
      <c r="U14" s="5"/>
      <c r="W14" s="89"/>
    </row>
    <row r="15" spans="1:23">
      <c r="A15" s="89"/>
      <c r="B15" s="95" t="s">
        <v>507</v>
      </c>
      <c r="C15" s="96" t="s">
        <v>508</v>
      </c>
      <c r="D15" s="95" t="s">
        <v>336</v>
      </c>
      <c r="E15" s="96" t="s">
        <v>509</v>
      </c>
      <c r="F15" s="112" t="s">
        <v>51</v>
      </c>
      <c r="G15" s="89" t="s">
        <v>510</v>
      </c>
      <c r="H15" s="96" t="s">
        <v>511</v>
      </c>
      <c r="I15" s="95" t="s">
        <v>512</v>
      </c>
      <c r="J15" s="89" t="s">
        <v>513</v>
      </c>
      <c r="K15" s="89" t="s">
        <v>514</v>
      </c>
      <c r="L15" s="115" t="s">
        <v>135</v>
      </c>
      <c r="M15" s="89" t="s">
        <v>515</v>
      </c>
      <c r="N15" s="96"/>
      <c r="O15" s="95" t="s">
        <v>516</v>
      </c>
      <c r="P15" s="89" t="s">
        <v>198</v>
      </c>
      <c r="Q15" s="89" t="s">
        <v>517</v>
      </c>
      <c r="R15" s="89" t="s">
        <v>518</v>
      </c>
      <c r="S15" s="96" t="s">
        <v>519</v>
      </c>
      <c r="T15" s="89"/>
      <c r="U15" s="5"/>
      <c r="W15" s="89"/>
    </row>
    <row r="16" spans="1:23">
      <c r="A16" s="89"/>
      <c r="B16" s="95" t="s">
        <v>520</v>
      </c>
      <c r="C16" s="96" t="s">
        <v>212</v>
      </c>
      <c r="D16" s="95" t="s">
        <v>521</v>
      </c>
      <c r="E16" s="96" t="s">
        <v>522</v>
      </c>
      <c r="F16" s="95" t="s">
        <v>236</v>
      </c>
      <c r="G16" s="89" t="s">
        <v>523</v>
      </c>
      <c r="H16" s="96" t="s">
        <v>524</v>
      </c>
      <c r="I16" s="95" t="s">
        <v>525</v>
      </c>
      <c r="J16" s="89" t="s">
        <v>526</v>
      </c>
      <c r="K16" s="115" t="s">
        <v>173</v>
      </c>
      <c r="L16" s="89" t="s">
        <v>527</v>
      </c>
      <c r="M16" s="115" t="s">
        <v>92</v>
      </c>
      <c r="N16" s="96"/>
      <c r="O16" s="95" t="s">
        <v>528</v>
      </c>
      <c r="P16" s="89" t="s">
        <v>529</v>
      </c>
      <c r="Q16" s="89" t="s">
        <v>530</v>
      </c>
      <c r="R16" s="89" t="s">
        <v>241</v>
      </c>
      <c r="S16" s="111" t="s">
        <v>178</v>
      </c>
      <c r="T16" s="89"/>
      <c r="U16" s="5"/>
      <c r="W16" s="89"/>
    </row>
    <row r="17" spans="1:23">
      <c r="A17" s="89"/>
      <c r="B17" s="95" t="s">
        <v>531</v>
      </c>
      <c r="C17" s="96" t="s">
        <v>532</v>
      </c>
      <c r="D17" s="95" t="s">
        <v>533</v>
      </c>
      <c r="E17" s="111" t="s">
        <v>117</v>
      </c>
      <c r="F17" s="95" t="s">
        <v>255</v>
      </c>
      <c r="G17" s="89" t="s">
        <v>282</v>
      </c>
      <c r="H17" s="111" t="s">
        <v>184</v>
      </c>
      <c r="I17" s="95" t="s">
        <v>534</v>
      </c>
      <c r="J17" s="89" t="s">
        <v>535</v>
      </c>
      <c r="K17" s="89" t="s">
        <v>536</v>
      </c>
      <c r="L17" s="89" t="s">
        <v>197</v>
      </c>
      <c r="M17" s="115" t="s">
        <v>80</v>
      </c>
      <c r="N17" s="96"/>
      <c r="O17" s="95" t="s">
        <v>537</v>
      </c>
      <c r="P17" s="89" t="s">
        <v>538</v>
      </c>
      <c r="Q17" s="89" t="s">
        <v>539</v>
      </c>
      <c r="R17" s="89" t="s">
        <v>199</v>
      </c>
      <c r="S17" s="96" t="s">
        <v>540</v>
      </c>
      <c r="T17" s="89"/>
      <c r="U17" s="5"/>
      <c r="W17" s="89"/>
    </row>
    <row r="18" spans="1:23">
      <c r="A18" s="89"/>
      <c r="B18" s="95" t="s">
        <v>541</v>
      </c>
      <c r="C18" s="96" t="s">
        <v>542</v>
      </c>
      <c r="D18" s="95" t="s">
        <v>543</v>
      </c>
      <c r="E18" s="96" t="s">
        <v>544</v>
      </c>
      <c r="F18" s="95" t="s">
        <v>232</v>
      </c>
      <c r="G18" s="89" t="s">
        <v>274</v>
      </c>
      <c r="H18" s="96" t="s">
        <v>204</v>
      </c>
      <c r="I18" s="95" t="s">
        <v>545</v>
      </c>
      <c r="J18" s="115" t="s">
        <v>43</v>
      </c>
      <c r="K18" s="89" t="s">
        <v>546</v>
      </c>
      <c r="L18" s="89" t="s">
        <v>547</v>
      </c>
      <c r="M18" s="115" t="s">
        <v>82</v>
      </c>
      <c r="N18" s="96"/>
      <c r="O18" s="112" t="s">
        <v>57</v>
      </c>
      <c r="P18" s="89" t="s">
        <v>286</v>
      </c>
      <c r="Q18" s="89" t="s">
        <v>548</v>
      </c>
      <c r="R18" s="115" t="s">
        <v>70</v>
      </c>
      <c r="S18" s="96" t="s">
        <v>549</v>
      </c>
      <c r="T18" s="89"/>
      <c r="U18" s="5"/>
      <c r="W18" s="89"/>
    </row>
    <row r="19" spans="1:23">
      <c r="A19" s="89"/>
      <c r="B19" s="95" t="s">
        <v>550</v>
      </c>
      <c r="C19" s="96" t="s">
        <v>551</v>
      </c>
      <c r="D19" s="95" t="s">
        <v>552</v>
      </c>
      <c r="E19" s="111" t="s">
        <v>63</v>
      </c>
      <c r="F19" s="95" t="s">
        <v>553</v>
      </c>
      <c r="G19" s="115" t="s">
        <v>145</v>
      </c>
      <c r="H19" s="96" t="s">
        <v>554</v>
      </c>
      <c r="I19" s="95" t="s">
        <v>555</v>
      </c>
      <c r="J19" s="89" t="s">
        <v>556</v>
      </c>
      <c r="K19" s="89" t="s">
        <v>378</v>
      </c>
      <c r="L19" s="89" t="s">
        <v>557</v>
      </c>
      <c r="M19" s="115" t="s">
        <v>558</v>
      </c>
      <c r="N19" s="96"/>
      <c r="O19" s="95" t="s">
        <v>559</v>
      </c>
      <c r="P19" s="89" t="s">
        <v>315</v>
      </c>
      <c r="Q19" s="89" t="s">
        <v>560</v>
      </c>
      <c r="R19" s="89" t="s">
        <v>561</v>
      </c>
      <c r="S19" s="96" t="s">
        <v>316</v>
      </c>
      <c r="T19" s="89"/>
      <c r="U19" s="5"/>
      <c r="W19" s="89"/>
    </row>
    <row r="20" spans="1:23">
      <c r="A20" s="89"/>
      <c r="B20" s="95" t="s">
        <v>311</v>
      </c>
      <c r="C20" s="96" t="s">
        <v>562</v>
      </c>
      <c r="D20" s="95" t="s">
        <v>563</v>
      </c>
      <c r="E20" s="10"/>
      <c r="F20" s="95" t="s">
        <v>564</v>
      </c>
      <c r="G20" s="115" t="s">
        <v>157</v>
      </c>
      <c r="H20" s="96" t="s">
        <v>565</v>
      </c>
      <c r="I20" s="95" t="s">
        <v>224</v>
      </c>
      <c r="J20" s="89" t="s">
        <v>285</v>
      </c>
      <c r="K20" s="89" t="s">
        <v>257</v>
      </c>
      <c r="L20" s="115" t="s">
        <v>69</v>
      </c>
      <c r="M20" s="89" t="s">
        <v>566</v>
      </c>
      <c r="N20" s="96"/>
      <c r="O20" s="95" t="s">
        <v>567</v>
      </c>
      <c r="P20" s="89" t="s">
        <v>307</v>
      </c>
      <c r="Q20" s="89" t="s">
        <v>568</v>
      </c>
      <c r="R20" s="89" t="s">
        <v>569</v>
      </c>
      <c r="S20" s="96" t="s">
        <v>570</v>
      </c>
      <c r="T20" s="89"/>
      <c r="U20" s="5"/>
      <c r="W20" s="89"/>
    </row>
    <row r="21" spans="1:23">
      <c r="A21" s="89"/>
      <c r="B21" s="112" t="s">
        <v>129</v>
      </c>
      <c r="C21" s="96" t="s">
        <v>571</v>
      </c>
      <c r="D21" s="95" t="s">
        <v>221</v>
      </c>
      <c r="E21" s="10"/>
      <c r="F21" s="95" t="s">
        <v>572</v>
      </c>
      <c r="G21" s="89" t="s">
        <v>237</v>
      </c>
      <c r="H21" s="96" t="s">
        <v>573</v>
      </c>
      <c r="I21" s="95" t="s">
        <v>574</v>
      </c>
      <c r="J21" s="89" t="s">
        <v>575</v>
      </c>
      <c r="K21" s="115" t="s">
        <v>107</v>
      </c>
      <c r="L21" s="89" t="s">
        <v>275</v>
      </c>
      <c r="M21" s="115" t="s">
        <v>121</v>
      </c>
      <c r="N21" s="96"/>
      <c r="O21" s="95" t="s">
        <v>576</v>
      </c>
      <c r="P21" s="89" t="s">
        <v>577</v>
      </c>
      <c r="Q21" s="89" t="s">
        <v>578</v>
      </c>
      <c r="R21" s="89" t="s">
        <v>579</v>
      </c>
      <c r="S21" s="96" t="s">
        <v>317</v>
      </c>
      <c r="T21" s="89"/>
      <c r="U21" s="5"/>
      <c r="W21" s="89"/>
    </row>
    <row r="22" spans="1:23">
      <c r="A22" s="89"/>
      <c r="B22" s="95" t="s">
        <v>580</v>
      </c>
      <c r="C22" s="96" t="s">
        <v>581</v>
      </c>
      <c r="D22" s="112" t="s">
        <v>37</v>
      </c>
      <c r="E22" s="10"/>
      <c r="F22" s="112" t="s">
        <v>105</v>
      </c>
      <c r="G22" s="89" t="s">
        <v>582</v>
      </c>
      <c r="H22" s="111" t="s">
        <v>90</v>
      </c>
      <c r="I22" s="95" t="s">
        <v>583</v>
      </c>
      <c r="J22" s="89" t="s">
        <v>584</v>
      </c>
      <c r="K22" s="115" t="s">
        <v>185</v>
      </c>
      <c r="L22" s="89" t="s">
        <v>585</v>
      </c>
      <c r="M22" s="89" t="s">
        <v>270</v>
      </c>
      <c r="N22" s="96"/>
      <c r="O22" s="95" t="s">
        <v>586</v>
      </c>
      <c r="P22" s="89" t="s">
        <v>249</v>
      </c>
      <c r="Q22" s="89" t="s">
        <v>587</v>
      </c>
      <c r="R22" s="89" t="s">
        <v>588</v>
      </c>
      <c r="S22" s="96" t="s">
        <v>589</v>
      </c>
      <c r="T22" s="89"/>
      <c r="U22" s="5"/>
      <c r="W22" s="89"/>
    </row>
    <row r="23" spans="1:23">
      <c r="A23" s="89"/>
      <c r="B23" s="95" t="s">
        <v>590</v>
      </c>
      <c r="C23" s="106"/>
      <c r="D23" s="112" t="s">
        <v>76</v>
      </c>
      <c r="E23" s="96"/>
      <c r="F23" s="112" t="s">
        <v>144</v>
      </c>
      <c r="G23" s="89" t="s">
        <v>591</v>
      </c>
      <c r="H23" s="111" t="s">
        <v>91</v>
      </c>
      <c r="I23" s="95" t="s">
        <v>592</v>
      </c>
      <c r="J23" s="89" t="s">
        <v>295</v>
      </c>
      <c r="K23" s="89" t="s">
        <v>593</v>
      </c>
      <c r="L23" s="89" t="s">
        <v>223</v>
      </c>
      <c r="M23" s="89" t="s">
        <v>594</v>
      </c>
      <c r="N23" s="96"/>
      <c r="O23" s="95" t="s">
        <v>595</v>
      </c>
      <c r="P23" s="89" t="s">
        <v>596</v>
      </c>
      <c r="Q23" s="89" t="s">
        <v>597</v>
      </c>
      <c r="R23" s="89" t="s">
        <v>228</v>
      </c>
      <c r="S23" s="10"/>
      <c r="T23" s="89"/>
      <c r="U23" s="5"/>
      <c r="W23" s="89"/>
    </row>
    <row r="24" spans="1:23">
      <c r="A24" s="89"/>
      <c r="B24" s="95" t="s">
        <v>598</v>
      </c>
      <c r="C24" s="106"/>
      <c r="D24" s="95" t="s">
        <v>599</v>
      </c>
      <c r="E24" s="96"/>
      <c r="F24" s="112" t="s">
        <v>183</v>
      </c>
      <c r="G24" s="89" t="s">
        <v>371</v>
      </c>
      <c r="H24" s="111" t="s">
        <v>77</v>
      </c>
      <c r="I24" s="95" t="s">
        <v>600</v>
      </c>
      <c r="J24" s="115" t="s">
        <v>160</v>
      </c>
      <c r="K24" s="89" t="s">
        <v>373</v>
      </c>
      <c r="L24" s="89" t="s">
        <v>601</v>
      </c>
      <c r="M24" s="89" t="s">
        <v>247</v>
      </c>
      <c r="N24" s="96"/>
      <c r="O24" s="95" t="s">
        <v>381</v>
      </c>
      <c r="P24" s="115" t="s">
        <v>19</v>
      </c>
      <c r="Q24" s="115" t="s">
        <v>163</v>
      </c>
      <c r="R24" s="115" t="s">
        <v>32</v>
      </c>
      <c r="S24" s="96"/>
      <c r="T24" s="89"/>
      <c r="U24" s="5"/>
      <c r="W24" s="89"/>
    </row>
    <row r="25" spans="1:23">
      <c r="A25" s="89"/>
      <c r="B25" s="95" t="s">
        <v>602</v>
      </c>
      <c r="C25" s="106"/>
      <c r="D25" s="95" t="s">
        <v>603</v>
      </c>
      <c r="E25" s="96"/>
      <c r="F25" s="95" t="s">
        <v>604</v>
      </c>
      <c r="G25" s="115" t="s">
        <v>52</v>
      </c>
      <c r="H25" s="111" t="s">
        <v>25</v>
      </c>
      <c r="I25" s="112" t="s">
        <v>54</v>
      </c>
      <c r="J25" s="89" t="s">
        <v>226</v>
      </c>
      <c r="K25" s="89" t="s">
        <v>605</v>
      </c>
      <c r="L25" s="89" t="s">
        <v>606</v>
      </c>
      <c r="M25" s="115" t="s">
        <v>95</v>
      </c>
      <c r="N25" s="96"/>
      <c r="O25" s="95" t="s">
        <v>607</v>
      </c>
      <c r="P25" s="115" t="s">
        <v>139</v>
      </c>
      <c r="Q25" s="89" t="s">
        <v>608</v>
      </c>
      <c r="R25" s="89" t="s">
        <v>368</v>
      </c>
      <c r="S25" s="96"/>
      <c r="T25" s="89"/>
      <c r="U25" s="5"/>
      <c r="W25" s="89"/>
    </row>
    <row r="26" spans="1:23">
      <c r="A26" s="89"/>
      <c r="B26" s="95" t="s">
        <v>609</v>
      </c>
      <c r="C26" s="106"/>
      <c r="D26" s="95" t="s">
        <v>610</v>
      </c>
      <c r="E26" s="96"/>
      <c r="F26" s="95" t="s">
        <v>611</v>
      </c>
      <c r="G26" s="89" t="s">
        <v>612</v>
      </c>
      <c r="H26" s="111" t="s">
        <v>39</v>
      </c>
      <c r="I26" s="95" t="s">
        <v>613</v>
      </c>
      <c r="J26" s="89" t="s">
        <v>269</v>
      </c>
      <c r="K26" s="89" t="s">
        <v>614</v>
      </c>
      <c r="L26" s="89" t="s">
        <v>615</v>
      </c>
      <c r="M26" s="89" t="s">
        <v>616</v>
      </c>
      <c r="N26" s="96"/>
      <c r="O26" s="112" t="s">
        <v>58</v>
      </c>
      <c r="P26" s="89" t="s">
        <v>617</v>
      </c>
      <c r="Q26" s="89" t="s">
        <v>277</v>
      </c>
      <c r="R26" s="89" t="s">
        <v>618</v>
      </c>
      <c r="S26" s="96"/>
      <c r="T26" s="89"/>
      <c r="U26" s="5"/>
      <c r="W26" s="89"/>
    </row>
    <row r="27" spans="1:23">
      <c r="A27" s="89"/>
      <c r="B27" s="95" t="s">
        <v>619</v>
      </c>
      <c r="C27" s="106"/>
      <c r="D27" s="95" t="s">
        <v>620</v>
      </c>
      <c r="E27" s="96"/>
      <c r="F27" s="95" t="s">
        <v>621</v>
      </c>
      <c r="G27" s="115" t="s">
        <v>158</v>
      </c>
      <c r="H27" s="96" t="s">
        <v>622</v>
      </c>
      <c r="I27" s="112" t="s">
        <v>120</v>
      </c>
      <c r="J27" s="89" t="s">
        <v>623</v>
      </c>
      <c r="K27" s="89" t="s">
        <v>624</v>
      </c>
      <c r="L27" s="115" t="s">
        <v>147</v>
      </c>
      <c r="M27" s="115" t="s">
        <v>30</v>
      </c>
      <c r="N27" s="96"/>
      <c r="O27" s="112" t="s">
        <v>96</v>
      </c>
      <c r="P27" s="89" t="s">
        <v>625</v>
      </c>
      <c r="Q27" s="89" t="s">
        <v>626</v>
      </c>
      <c r="R27" s="89" t="s">
        <v>627</v>
      </c>
      <c r="S27" s="96"/>
      <c r="T27" s="89"/>
      <c r="U27" s="5"/>
      <c r="W27" s="89"/>
    </row>
    <row r="28" spans="1:23">
      <c r="A28" s="89"/>
      <c r="B28" s="95" t="s">
        <v>291</v>
      </c>
      <c r="C28" s="106"/>
      <c r="D28" s="95" t="s">
        <v>628</v>
      </c>
      <c r="E28" s="96"/>
      <c r="F28" s="112" t="s">
        <v>170</v>
      </c>
      <c r="G28" s="89" t="s">
        <v>629</v>
      </c>
      <c r="H28" s="96" t="s">
        <v>630</v>
      </c>
      <c r="I28" s="95" t="s">
        <v>631</v>
      </c>
      <c r="J28" s="115" t="s">
        <v>40</v>
      </c>
      <c r="K28" s="89" t="s">
        <v>357</v>
      </c>
      <c r="L28" s="89" t="s">
        <v>196</v>
      </c>
      <c r="M28" s="89" t="s">
        <v>355</v>
      </c>
      <c r="N28" s="96"/>
      <c r="O28" s="95" t="s">
        <v>632</v>
      </c>
      <c r="P28" s="89" t="s">
        <v>633</v>
      </c>
      <c r="Q28" s="89" t="s">
        <v>298</v>
      </c>
      <c r="R28" s="115" t="s">
        <v>33</v>
      </c>
      <c r="S28" s="96"/>
      <c r="T28" s="89"/>
      <c r="U28" s="5"/>
      <c r="W28" s="89"/>
    </row>
    <row r="29" spans="1:23">
      <c r="A29" s="89"/>
      <c r="B29" s="95" t="s">
        <v>634</v>
      </c>
      <c r="C29" s="106"/>
      <c r="D29" s="95" t="s">
        <v>635</v>
      </c>
      <c r="E29" s="96"/>
      <c r="F29" s="95" t="s">
        <v>636</v>
      </c>
      <c r="G29" s="115" t="s">
        <v>38</v>
      </c>
      <c r="H29" s="96" t="s">
        <v>637</v>
      </c>
      <c r="I29" s="95" t="s">
        <v>638</v>
      </c>
      <c r="J29" s="89" t="s">
        <v>639</v>
      </c>
      <c r="K29" s="89" t="s">
        <v>640</v>
      </c>
      <c r="L29" s="89" t="s">
        <v>296</v>
      </c>
      <c r="M29" s="89" t="s">
        <v>305</v>
      </c>
      <c r="N29" s="96"/>
      <c r="O29" s="95" t="s">
        <v>641</v>
      </c>
      <c r="P29" s="89" t="s">
        <v>642</v>
      </c>
      <c r="Q29" s="89" t="s">
        <v>643</v>
      </c>
      <c r="R29" s="115" t="s">
        <v>46</v>
      </c>
      <c r="S29" s="96"/>
      <c r="T29" s="89"/>
      <c r="U29" s="5"/>
      <c r="W29" s="89"/>
    </row>
    <row r="30" spans="1:23">
      <c r="A30" s="89"/>
      <c r="B30" s="112" t="s">
        <v>49</v>
      </c>
      <c r="C30" s="106"/>
      <c r="D30" s="95" t="s">
        <v>235</v>
      </c>
      <c r="E30" s="96"/>
      <c r="F30" s="112" t="s">
        <v>64</v>
      </c>
      <c r="G30" s="89" t="s">
        <v>644</v>
      </c>
      <c r="H30" s="111" t="s">
        <v>12</v>
      </c>
      <c r="I30" s="95" t="s">
        <v>297</v>
      </c>
      <c r="J30" s="89" t="s">
        <v>645</v>
      </c>
      <c r="K30" s="115" t="s">
        <v>56</v>
      </c>
      <c r="L30" s="89" t="s">
        <v>646</v>
      </c>
      <c r="M30" s="115" t="s">
        <v>55</v>
      </c>
      <c r="N30" s="96"/>
      <c r="O30" s="95" t="s">
        <v>647</v>
      </c>
      <c r="P30" s="89" t="s">
        <v>648</v>
      </c>
      <c r="Q30" s="89" t="s">
        <v>649</v>
      </c>
      <c r="R30" s="89" t="s">
        <v>650</v>
      </c>
      <c r="S30" s="96"/>
      <c r="T30" s="89"/>
      <c r="U30" s="5"/>
      <c r="W30" s="89"/>
    </row>
    <row r="31" spans="1:23">
      <c r="A31" s="89"/>
      <c r="B31" s="112" t="s">
        <v>142</v>
      </c>
      <c r="C31" s="106"/>
      <c r="D31" s="95" t="s">
        <v>651</v>
      </c>
      <c r="E31" s="96"/>
      <c r="F31" s="95" t="s">
        <v>652</v>
      </c>
      <c r="G31" s="89" t="s">
        <v>653</v>
      </c>
      <c r="H31" s="96" t="s">
        <v>292</v>
      </c>
      <c r="I31" s="95" t="s">
        <v>654</v>
      </c>
      <c r="J31" s="89" t="s">
        <v>655</v>
      </c>
      <c r="K31" s="89" t="s">
        <v>284</v>
      </c>
      <c r="L31" s="89" t="s">
        <v>656</v>
      </c>
      <c r="M31" s="89" t="s">
        <v>206</v>
      </c>
      <c r="N31" s="96"/>
      <c r="O31" s="112" t="s">
        <v>72</v>
      </c>
      <c r="P31" s="89" t="s">
        <v>657</v>
      </c>
      <c r="Q31" s="89" t="s">
        <v>658</v>
      </c>
      <c r="R31" s="115" t="s">
        <v>97</v>
      </c>
      <c r="S31" s="96"/>
      <c r="T31" s="89"/>
      <c r="U31" s="5"/>
      <c r="W31" s="89"/>
    </row>
    <row r="32" spans="1:23">
      <c r="A32" s="89"/>
      <c r="B32" s="95" t="s">
        <v>359</v>
      </c>
      <c r="C32" s="106"/>
      <c r="D32" s="112" t="s">
        <v>169</v>
      </c>
      <c r="E32" s="96"/>
      <c r="F32" s="95" t="s">
        <v>659</v>
      </c>
      <c r="G32" s="89" t="s">
        <v>222</v>
      </c>
      <c r="H32" s="96" t="s">
        <v>660</v>
      </c>
      <c r="I32" s="112" t="s">
        <v>53</v>
      </c>
      <c r="J32" s="89" t="s">
        <v>661</v>
      </c>
      <c r="K32" s="89" t="s">
        <v>662</v>
      </c>
      <c r="L32" s="89" t="s">
        <v>663</v>
      </c>
      <c r="M32" s="89" t="s">
        <v>664</v>
      </c>
      <c r="N32" s="96"/>
      <c r="O32" s="112" t="s">
        <v>190</v>
      </c>
      <c r="P32" s="89" t="s">
        <v>665</v>
      </c>
      <c r="Q32" s="89" t="s">
        <v>666</v>
      </c>
      <c r="R32" s="89" t="s">
        <v>667</v>
      </c>
      <c r="S32" s="96"/>
      <c r="T32" s="89"/>
      <c r="U32" s="5"/>
      <c r="W32" s="89"/>
    </row>
    <row r="33" spans="1:23">
      <c r="A33" s="89"/>
      <c r="B33" s="112" t="s">
        <v>88</v>
      </c>
      <c r="C33" s="106"/>
      <c r="D33" s="95" t="s">
        <v>668</v>
      </c>
      <c r="E33" s="96"/>
      <c r="F33" s="95" t="s">
        <v>669</v>
      </c>
      <c r="G33" s="89" t="s">
        <v>670</v>
      </c>
      <c r="H33" s="96" t="s">
        <v>281</v>
      </c>
      <c r="I33" s="95" t="s">
        <v>268</v>
      </c>
      <c r="J33" s="89" t="s">
        <v>671</v>
      </c>
      <c r="K33" s="89" t="s">
        <v>672</v>
      </c>
      <c r="L33" s="115" t="s">
        <v>175</v>
      </c>
      <c r="M33" s="89" t="s">
        <v>246</v>
      </c>
      <c r="N33" s="96"/>
      <c r="O33" s="112" t="s">
        <v>44</v>
      </c>
      <c r="P33" s="89" t="s">
        <v>673</v>
      </c>
      <c r="Q33" s="89" t="s">
        <v>674</v>
      </c>
      <c r="R33" s="115" t="s">
        <v>98</v>
      </c>
      <c r="S33" s="96"/>
      <c r="T33" s="89"/>
      <c r="U33" s="5"/>
      <c r="W33" s="89"/>
    </row>
    <row r="34" spans="1:23">
      <c r="A34" s="89"/>
      <c r="B34" s="112" t="s">
        <v>155</v>
      </c>
      <c r="C34" s="106"/>
      <c r="D34" s="95" t="s">
        <v>675</v>
      </c>
      <c r="E34" s="96"/>
      <c r="F34" s="95" t="s">
        <v>676</v>
      </c>
      <c r="G34" s="89" t="s">
        <v>677</v>
      </c>
      <c r="H34" s="96" t="s">
        <v>245</v>
      </c>
      <c r="I34" s="112" t="s">
        <v>186</v>
      </c>
      <c r="J34" s="89" t="s">
        <v>678</v>
      </c>
      <c r="K34" s="89" t="s">
        <v>205</v>
      </c>
      <c r="L34" s="89" t="s">
        <v>679</v>
      </c>
      <c r="M34" s="89" t="s">
        <v>680</v>
      </c>
      <c r="N34" s="96"/>
      <c r="O34" s="112" t="s">
        <v>31</v>
      </c>
      <c r="P34" s="89" t="s">
        <v>363</v>
      </c>
      <c r="Q34" s="89" t="s">
        <v>681</v>
      </c>
      <c r="R34" s="89" t="s">
        <v>209</v>
      </c>
      <c r="S34" s="96"/>
      <c r="T34" s="89"/>
      <c r="U34" s="5"/>
      <c r="W34" s="89"/>
    </row>
    <row r="35" spans="1:23">
      <c r="A35" s="89"/>
      <c r="B35" s="95" t="s">
        <v>682</v>
      </c>
      <c r="C35" s="106"/>
      <c r="D35" s="95" t="s">
        <v>683</v>
      </c>
      <c r="E35" s="96"/>
      <c r="F35" s="95" t="s">
        <v>684</v>
      </c>
      <c r="G35" s="89" t="s">
        <v>685</v>
      </c>
      <c r="H35" s="111" t="s">
        <v>13</v>
      </c>
      <c r="I35" s="95" t="s">
        <v>283</v>
      </c>
      <c r="J35" s="115" t="s">
        <v>29</v>
      </c>
      <c r="K35" s="89" t="s">
        <v>686</v>
      </c>
      <c r="L35" s="89" t="s">
        <v>687</v>
      </c>
      <c r="M35" s="89" t="s">
        <v>688</v>
      </c>
      <c r="N35" s="96"/>
      <c r="O35" s="95" t="s">
        <v>689</v>
      </c>
      <c r="P35" s="89" t="s">
        <v>690</v>
      </c>
      <c r="Q35" s="115" t="s">
        <v>85</v>
      </c>
      <c r="R35" s="89" t="s">
        <v>691</v>
      </c>
      <c r="S35" s="96"/>
      <c r="T35" s="89"/>
      <c r="U35" s="5"/>
      <c r="W35" s="89"/>
    </row>
    <row r="36" spans="1:23">
      <c r="A36" s="89"/>
      <c r="B36" s="95" t="s">
        <v>692</v>
      </c>
      <c r="C36" s="106"/>
      <c r="D36" s="95" t="s">
        <v>273</v>
      </c>
      <c r="E36" s="96"/>
      <c r="F36" s="112" t="s">
        <v>119</v>
      </c>
      <c r="G36" s="89" t="s">
        <v>693</v>
      </c>
      <c r="H36" s="96" t="s">
        <v>694</v>
      </c>
      <c r="I36" s="95" t="s">
        <v>695</v>
      </c>
      <c r="J36" s="115" t="s">
        <v>67</v>
      </c>
      <c r="K36" s="89" t="s">
        <v>696</v>
      </c>
      <c r="L36" s="89" t="s">
        <v>697</v>
      </c>
      <c r="M36" s="89" t="s">
        <v>698</v>
      </c>
      <c r="N36" s="96"/>
      <c r="O36" s="95" t="s">
        <v>699</v>
      </c>
      <c r="P36" s="89" t="s">
        <v>700</v>
      </c>
      <c r="Q36" s="89" t="s">
        <v>701</v>
      </c>
      <c r="R36" s="89" t="s">
        <v>702</v>
      </c>
      <c r="S36" s="96"/>
      <c r="T36" s="89"/>
      <c r="U36" s="5"/>
      <c r="W36" s="89"/>
    </row>
    <row r="37" spans="1:23">
      <c r="A37" s="89"/>
      <c r="B37" s="112" t="s">
        <v>36</v>
      </c>
      <c r="C37" s="106"/>
      <c r="D37" s="95" t="s">
        <v>703</v>
      </c>
      <c r="E37" s="96"/>
      <c r="F37" s="95" t="s">
        <v>704</v>
      </c>
      <c r="G37" s="89" t="s">
        <v>705</v>
      </c>
      <c r="H37" s="111" t="s">
        <v>106</v>
      </c>
      <c r="I37" s="112" t="s">
        <v>93</v>
      </c>
      <c r="J37" s="115" t="s">
        <v>134</v>
      </c>
      <c r="K37" s="89" t="s">
        <v>239</v>
      </c>
      <c r="L37" s="115" t="s">
        <v>161</v>
      </c>
      <c r="M37" s="89" t="s">
        <v>706</v>
      </c>
      <c r="N37" s="96"/>
      <c r="O37" s="95" t="s">
        <v>707</v>
      </c>
      <c r="P37" s="89" t="s">
        <v>708</v>
      </c>
      <c r="Q37" s="115" t="s">
        <v>152</v>
      </c>
      <c r="R37" s="89" t="s">
        <v>709</v>
      </c>
      <c r="S37" s="96"/>
      <c r="T37" s="89"/>
      <c r="U37" s="5"/>
      <c r="W37" s="89"/>
    </row>
    <row r="38" spans="1:23">
      <c r="A38" s="89"/>
      <c r="B38" s="95" t="s">
        <v>710</v>
      </c>
      <c r="C38" s="106"/>
      <c r="D38" s="112" t="s">
        <v>156</v>
      </c>
      <c r="E38" s="96"/>
      <c r="F38" s="112" t="s">
        <v>78</v>
      </c>
      <c r="G38" s="89" t="s">
        <v>711</v>
      </c>
      <c r="H38" s="111" t="s">
        <v>132</v>
      </c>
      <c r="I38" s="95" t="s">
        <v>712</v>
      </c>
      <c r="J38" s="89" t="s">
        <v>248</v>
      </c>
      <c r="K38" s="89" t="s">
        <v>713</v>
      </c>
      <c r="L38" s="89" t="s">
        <v>714</v>
      </c>
      <c r="M38" s="89" t="s">
        <v>715</v>
      </c>
      <c r="N38" s="96"/>
      <c r="O38" s="95" t="s">
        <v>351</v>
      </c>
      <c r="P38" s="89" t="s">
        <v>716</v>
      </c>
      <c r="Q38" s="89" t="s">
        <v>299</v>
      </c>
      <c r="R38" s="89" t="s">
        <v>717</v>
      </c>
      <c r="S38" s="96"/>
      <c r="T38" s="89"/>
      <c r="U38" s="5"/>
      <c r="W38" s="89"/>
    </row>
    <row r="39" spans="1:23">
      <c r="A39" s="89"/>
      <c r="B39" s="95" t="s">
        <v>718</v>
      </c>
      <c r="C39" s="106"/>
      <c r="D39" s="112" t="s">
        <v>143</v>
      </c>
      <c r="E39" s="96"/>
      <c r="F39" s="95" t="s">
        <v>719</v>
      </c>
      <c r="G39" s="89" t="s">
        <v>720</v>
      </c>
      <c r="H39" s="96" t="s">
        <v>721</v>
      </c>
      <c r="I39" s="95" t="s">
        <v>214</v>
      </c>
      <c r="J39" s="89" t="s">
        <v>722</v>
      </c>
      <c r="K39" s="115" t="s">
        <v>159</v>
      </c>
      <c r="L39" s="115" t="s">
        <v>68</v>
      </c>
      <c r="M39" s="89" t="s">
        <v>723</v>
      </c>
      <c r="N39" s="96"/>
      <c r="O39" s="95" t="s">
        <v>724</v>
      </c>
      <c r="P39" s="89" t="s">
        <v>353</v>
      </c>
      <c r="Q39" s="89" t="s">
        <v>725</v>
      </c>
      <c r="R39" s="89" t="s">
        <v>726</v>
      </c>
      <c r="S39" s="96"/>
      <c r="T39" s="89"/>
      <c r="U39" s="5"/>
      <c r="W39" s="89"/>
    </row>
    <row r="40" spans="1:23">
      <c r="A40" s="89"/>
      <c r="B40" s="95" t="s">
        <v>727</v>
      </c>
      <c r="C40" s="106"/>
      <c r="D40" s="95" t="s">
        <v>728</v>
      </c>
      <c r="E40" s="96"/>
      <c r="F40" s="112" t="s">
        <v>26</v>
      </c>
      <c r="G40" s="89" t="s">
        <v>729</v>
      </c>
      <c r="H40" s="96" t="s">
        <v>730</v>
      </c>
      <c r="I40" s="95" t="s">
        <v>731</v>
      </c>
      <c r="J40" s="89" t="s">
        <v>732</v>
      </c>
      <c r="K40" s="89" t="s">
        <v>733</v>
      </c>
      <c r="L40" s="89" t="s">
        <v>330</v>
      </c>
      <c r="M40" s="89" t="s">
        <v>734</v>
      </c>
      <c r="N40" s="96"/>
      <c r="O40" s="95" t="s">
        <v>735</v>
      </c>
      <c r="P40" s="89" t="s">
        <v>736</v>
      </c>
      <c r="Q40" s="115" t="s">
        <v>164</v>
      </c>
      <c r="R40" s="89" t="s">
        <v>737</v>
      </c>
      <c r="S40" s="96"/>
      <c r="T40" s="89"/>
      <c r="U40" s="5"/>
      <c r="W40" s="89"/>
    </row>
    <row r="41" spans="1:23">
      <c r="A41" s="89"/>
      <c r="B41" s="95" t="s">
        <v>263</v>
      </c>
      <c r="C41" s="106"/>
      <c r="D41" s="95" t="s">
        <v>738</v>
      </c>
      <c r="E41" s="96"/>
      <c r="F41" s="95" t="s">
        <v>739</v>
      </c>
      <c r="G41" s="89" t="s">
        <v>740</v>
      </c>
      <c r="H41" s="96" t="s">
        <v>741</v>
      </c>
      <c r="I41" s="112" t="s">
        <v>79</v>
      </c>
      <c r="J41" s="89" t="s">
        <v>742</v>
      </c>
      <c r="K41" s="89" t="s">
        <v>743</v>
      </c>
      <c r="L41" s="89" t="s">
        <v>744</v>
      </c>
      <c r="M41" s="89" t="s">
        <v>745</v>
      </c>
      <c r="N41" s="96"/>
      <c r="O41" s="95" t="s">
        <v>746</v>
      </c>
      <c r="P41" s="89" t="s">
        <v>747</v>
      </c>
      <c r="Q41" s="89" t="s">
        <v>748</v>
      </c>
      <c r="R41" s="89" t="s">
        <v>749</v>
      </c>
      <c r="S41" s="96"/>
      <c r="T41" s="89"/>
      <c r="U41" s="5"/>
      <c r="W41" s="89"/>
    </row>
    <row r="42" spans="1:23">
      <c r="A42" s="89"/>
      <c r="B42" s="95" t="s">
        <v>750</v>
      </c>
      <c r="C42" s="106"/>
      <c r="D42" s="112" t="s">
        <v>89</v>
      </c>
      <c r="E42" s="96"/>
      <c r="F42" s="95" t="s">
        <v>751</v>
      </c>
      <c r="G42" s="89" t="s">
        <v>752</v>
      </c>
      <c r="H42" s="96" t="s">
        <v>753</v>
      </c>
      <c r="I42" s="95" t="s">
        <v>754</v>
      </c>
      <c r="J42" s="89" t="s">
        <v>314</v>
      </c>
      <c r="K42" s="89" t="s">
        <v>755</v>
      </c>
      <c r="L42" s="115" t="s">
        <v>149</v>
      </c>
      <c r="M42" s="89" t="s">
        <v>294</v>
      </c>
      <c r="N42" s="96"/>
      <c r="O42" s="95" t="s">
        <v>756</v>
      </c>
      <c r="P42" s="89" t="s">
        <v>757</v>
      </c>
      <c r="Q42" s="89" t="s">
        <v>227</v>
      </c>
      <c r="R42" s="89" t="s">
        <v>758</v>
      </c>
      <c r="S42" s="96"/>
      <c r="T42" s="89"/>
      <c r="U42" s="5"/>
      <c r="W42" s="89"/>
    </row>
    <row r="43" spans="1:23" ht="15.75" thickBot="1">
      <c r="A43" s="89"/>
      <c r="B43" s="97" t="s">
        <v>759</v>
      </c>
      <c r="C43" s="107"/>
      <c r="D43" s="114" t="s">
        <v>24</v>
      </c>
      <c r="E43" s="98"/>
      <c r="F43" s="97" t="s">
        <v>760</v>
      </c>
      <c r="G43" s="108" t="s">
        <v>761</v>
      </c>
      <c r="H43" s="98" t="s">
        <v>762</v>
      </c>
      <c r="I43" s="114" t="s">
        <v>187</v>
      </c>
      <c r="J43" s="117" t="s">
        <v>27</v>
      </c>
      <c r="K43" s="108" t="s">
        <v>763</v>
      </c>
      <c r="L43" s="108" t="s">
        <v>349</v>
      </c>
      <c r="M43" s="108" t="s">
        <v>764</v>
      </c>
      <c r="N43" s="98"/>
      <c r="O43" s="97" t="s">
        <v>765</v>
      </c>
      <c r="P43" s="117" t="s">
        <v>176</v>
      </c>
      <c r="Q43" s="108" t="s">
        <v>766</v>
      </c>
      <c r="R43" s="117" t="s">
        <v>124</v>
      </c>
      <c r="S43" s="98"/>
      <c r="T43" s="89"/>
      <c r="U43" s="6"/>
      <c r="W43" s="89"/>
    </row>
    <row r="44" spans="1:23">
      <c r="A44" s="89"/>
      <c r="B44" s="89"/>
      <c r="C44" s="100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</row>
    <row r="45" spans="1:23">
      <c r="A45" s="8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89"/>
      <c r="U45" s="89"/>
      <c r="V45" s="89"/>
      <c r="W45" s="89"/>
    </row>
    <row r="46" spans="1:23">
      <c r="A46" s="89"/>
      <c r="B46" s="89"/>
      <c r="C46" s="100"/>
      <c r="D46" s="89"/>
      <c r="E46" s="89"/>
      <c r="F46" s="89"/>
      <c r="G46" s="89"/>
      <c r="H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</row>
    <row r="47" spans="1:23">
      <c r="A47" s="89"/>
      <c r="B47" s="89"/>
      <c r="C47" s="100"/>
      <c r="D47" s="89"/>
      <c r="E47" s="89"/>
      <c r="G47" s="89"/>
      <c r="H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 spans="1:23">
      <c r="A48" s="89"/>
      <c r="B48" s="89"/>
      <c r="C48" s="100"/>
      <c r="D48" s="89"/>
      <c r="E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</row>
    <row r="49" spans="1:23">
      <c r="A49" s="89"/>
      <c r="B49" s="89"/>
      <c r="C49" s="100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</row>
    <row r="50" spans="1:23">
      <c r="A50" s="89"/>
      <c r="B50" s="89"/>
      <c r="C50" s="100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</row>
    <row r="51" spans="1:23">
      <c r="A51" s="89"/>
      <c r="B51" s="89"/>
      <c r="C51" s="100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</row>
    <row r="52" spans="1:23">
      <c r="A52" s="89"/>
      <c r="B52" s="89"/>
      <c r="C52" s="100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A53" s="89"/>
      <c r="B53" s="89"/>
      <c r="C53" s="100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</row>
    <row r="54" spans="1:23">
      <c r="A54" s="89"/>
      <c r="B54" s="89"/>
      <c r="C54" s="100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 spans="1:23">
      <c r="A55" s="89"/>
      <c r="B55" s="89"/>
      <c r="C55" s="100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 spans="1:23">
      <c r="A56" s="89"/>
      <c r="B56" s="89"/>
      <c r="C56" s="100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8" spans="1:23">
      <c r="B58" s="45"/>
    </row>
    <row r="174" spans="6:6">
      <c r="F174" s="110"/>
    </row>
    <row r="208" spans="8:9">
      <c r="H208" s="110"/>
      <c r="I208" s="110"/>
    </row>
  </sheetData>
  <sortState xmlns:xlrd2="http://schemas.microsoft.com/office/spreadsheetml/2017/richdata2" ref="U4:U11">
    <sortCondition ref="U11"/>
  </sortState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C92-F516-46DC-9525-852D4B1F9851}">
  <dimension ref="A1:W208"/>
  <sheetViews>
    <sheetView zoomScale="85" zoomScaleNormal="85" workbookViewId="0"/>
  </sheetViews>
  <sheetFormatPr defaultColWidth="9.140625" defaultRowHeight="15"/>
  <cols>
    <col min="1" max="1" width="5.7109375" customWidth="1"/>
    <col min="2" max="21" width="20.7109375" customWidth="1"/>
  </cols>
  <sheetData>
    <row r="1" spans="1:23" ht="15.75" thickBot="1">
      <c r="A1" s="89"/>
      <c r="B1" s="89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15.75" thickBot="1">
      <c r="A2" s="89"/>
      <c r="B2" s="93" t="s">
        <v>384</v>
      </c>
      <c r="C2" s="101"/>
      <c r="D2" s="93" t="s">
        <v>385</v>
      </c>
      <c r="E2" s="94"/>
      <c r="F2" s="93" t="s">
        <v>386</v>
      </c>
      <c r="G2" s="102"/>
      <c r="H2" s="102"/>
      <c r="I2" s="103" t="s">
        <v>387</v>
      </c>
      <c r="J2" s="104"/>
      <c r="K2" s="104"/>
      <c r="L2" s="104"/>
      <c r="M2" s="104"/>
      <c r="N2" s="91"/>
      <c r="O2" s="102" t="s">
        <v>388</v>
      </c>
      <c r="P2" s="102"/>
      <c r="Q2" s="102"/>
      <c r="R2" s="102"/>
      <c r="S2" s="94"/>
      <c r="T2" s="89"/>
      <c r="U2" s="4" t="s">
        <v>389</v>
      </c>
      <c r="W2" s="89"/>
    </row>
    <row r="3" spans="1:23">
      <c r="A3" s="89"/>
      <c r="B3" s="93" t="s">
        <v>23</v>
      </c>
      <c r="C3" s="94" t="s">
        <v>390</v>
      </c>
      <c r="D3" s="93" t="s">
        <v>130</v>
      </c>
      <c r="E3" s="94" t="s">
        <v>391</v>
      </c>
      <c r="F3" s="93" t="s">
        <v>392</v>
      </c>
      <c r="G3" s="102" t="s">
        <v>393</v>
      </c>
      <c r="H3" s="116" t="s">
        <v>293</v>
      </c>
      <c r="I3" s="105" t="s">
        <v>394</v>
      </c>
      <c r="J3" s="89" t="s">
        <v>395</v>
      </c>
      <c r="K3" s="89" t="s">
        <v>136</v>
      </c>
      <c r="L3" s="89" t="s">
        <v>396</v>
      </c>
      <c r="M3" s="89" t="s">
        <v>66</v>
      </c>
      <c r="N3" s="96" t="s">
        <v>397</v>
      </c>
      <c r="O3" s="93" t="s">
        <v>398</v>
      </c>
      <c r="P3" s="118" t="s">
        <v>200</v>
      </c>
      <c r="Q3" s="102" t="s">
        <v>126</v>
      </c>
      <c r="R3" s="102" t="s">
        <v>399</v>
      </c>
      <c r="S3" s="94" t="s">
        <v>400</v>
      </c>
      <c r="T3" s="89"/>
      <c r="U3" s="119" t="s">
        <v>375</v>
      </c>
      <c r="W3" s="89"/>
    </row>
    <row r="4" spans="1:23">
      <c r="A4" s="89"/>
      <c r="B4" s="95" t="s">
        <v>334</v>
      </c>
      <c r="C4" s="96" t="s">
        <v>103</v>
      </c>
      <c r="D4" s="95" t="s">
        <v>401</v>
      </c>
      <c r="E4" s="96" t="s">
        <v>402</v>
      </c>
      <c r="F4" s="95" t="s">
        <v>403</v>
      </c>
      <c r="G4" s="89" t="s">
        <v>404</v>
      </c>
      <c r="H4" s="96" t="s">
        <v>405</v>
      </c>
      <c r="I4" s="95" t="s">
        <v>28</v>
      </c>
      <c r="J4" s="89" t="s">
        <v>406</v>
      </c>
      <c r="K4" s="89" t="s">
        <v>81</v>
      </c>
      <c r="L4" s="89" t="s">
        <v>407</v>
      </c>
      <c r="M4" s="89" t="s">
        <v>408</v>
      </c>
      <c r="N4" s="96" t="s">
        <v>110</v>
      </c>
      <c r="O4" s="112" t="s">
        <v>259</v>
      </c>
      <c r="P4" s="89" t="s">
        <v>409</v>
      </c>
      <c r="Q4" s="89" t="s">
        <v>410</v>
      </c>
      <c r="R4" s="115" t="s">
        <v>45</v>
      </c>
      <c r="S4" s="96" t="s">
        <v>411</v>
      </c>
      <c r="T4" s="89"/>
      <c r="U4" s="54" t="s">
        <v>288</v>
      </c>
      <c r="W4" s="89"/>
    </row>
    <row r="5" spans="1:23">
      <c r="A5" s="89"/>
      <c r="B5" s="112" t="s">
        <v>302</v>
      </c>
      <c r="C5" s="111" t="s">
        <v>244</v>
      </c>
      <c r="D5" s="95" t="s">
        <v>412</v>
      </c>
      <c r="E5" s="111" t="s">
        <v>264</v>
      </c>
      <c r="F5" s="112" t="s">
        <v>377</v>
      </c>
      <c r="G5" s="89" t="s">
        <v>413</v>
      </c>
      <c r="H5" s="96" t="s">
        <v>131</v>
      </c>
      <c r="I5" s="112" t="s">
        <v>267</v>
      </c>
      <c r="J5" s="89" t="s">
        <v>414</v>
      </c>
      <c r="K5" s="89" t="s">
        <v>42</v>
      </c>
      <c r="L5" s="89" t="s">
        <v>16</v>
      </c>
      <c r="M5" s="115" t="s">
        <v>146</v>
      </c>
      <c r="N5" s="111" t="s">
        <v>162</v>
      </c>
      <c r="O5" s="95" t="s">
        <v>415</v>
      </c>
      <c r="P5" s="89" t="s">
        <v>416</v>
      </c>
      <c r="Q5" s="89" t="s">
        <v>417</v>
      </c>
      <c r="R5" s="89" t="s">
        <v>84</v>
      </c>
      <c r="S5" s="96" t="s">
        <v>418</v>
      </c>
      <c r="T5" s="89"/>
      <c r="U5" s="54" t="s">
        <v>276</v>
      </c>
      <c r="W5" s="89"/>
    </row>
    <row r="6" spans="1:23">
      <c r="A6" s="89"/>
      <c r="B6" s="95" t="s">
        <v>419</v>
      </c>
      <c r="C6" s="111" t="s">
        <v>231</v>
      </c>
      <c r="D6" s="95" t="s">
        <v>420</v>
      </c>
      <c r="E6" s="96" t="s">
        <v>421</v>
      </c>
      <c r="F6" s="112" t="s">
        <v>422</v>
      </c>
      <c r="G6" s="89" t="s">
        <v>423</v>
      </c>
      <c r="H6" s="96" t="s">
        <v>424</v>
      </c>
      <c r="I6" s="112" t="s">
        <v>172</v>
      </c>
      <c r="J6" s="89" t="s">
        <v>425</v>
      </c>
      <c r="K6" s="115" t="s">
        <v>215</v>
      </c>
      <c r="L6" s="89" t="s">
        <v>426</v>
      </c>
      <c r="M6" s="89" t="s">
        <v>339</v>
      </c>
      <c r="N6" s="96"/>
      <c r="O6" s="95" t="s">
        <v>217</v>
      </c>
      <c r="P6" s="115" t="s">
        <v>151</v>
      </c>
      <c r="Q6" s="89" t="s">
        <v>427</v>
      </c>
      <c r="R6" s="89" t="s">
        <v>428</v>
      </c>
      <c r="S6" s="96" t="s">
        <v>429</v>
      </c>
      <c r="T6" s="89"/>
      <c r="U6" s="5"/>
      <c r="W6" s="89"/>
    </row>
    <row r="7" spans="1:23">
      <c r="A7" s="89"/>
      <c r="B7" s="112" t="s">
        <v>220</v>
      </c>
      <c r="C7" s="96" t="s">
        <v>10</v>
      </c>
      <c r="D7" s="95" t="s">
        <v>50</v>
      </c>
      <c r="E7" s="96" t="s">
        <v>11</v>
      </c>
      <c r="F7" s="112" t="s">
        <v>265</v>
      </c>
      <c r="G7" s="89" t="s">
        <v>430</v>
      </c>
      <c r="H7" s="96" t="s">
        <v>431</v>
      </c>
      <c r="I7" s="95" t="s">
        <v>432</v>
      </c>
      <c r="J7" s="115" t="s">
        <v>14</v>
      </c>
      <c r="K7" s="115" t="s">
        <v>240</v>
      </c>
      <c r="L7" s="115" t="s">
        <v>225</v>
      </c>
      <c r="M7" s="89" t="s">
        <v>433</v>
      </c>
      <c r="N7" s="96"/>
      <c r="O7" s="95" t="s">
        <v>434</v>
      </c>
      <c r="P7" s="89" t="s">
        <v>435</v>
      </c>
      <c r="Q7" s="89" t="s">
        <v>436</v>
      </c>
      <c r="R7" s="89" t="s">
        <v>18</v>
      </c>
      <c r="S7" s="111" t="s">
        <v>260</v>
      </c>
      <c r="T7" s="89"/>
      <c r="U7" s="5"/>
      <c r="W7" s="89"/>
    </row>
    <row r="8" spans="1:23">
      <c r="A8" s="89"/>
      <c r="B8" s="95" t="s">
        <v>168</v>
      </c>
      <c r="C8" s="96" t="s">
        <v>116</v>
      </c>
      <c r="D8" s="95" t="s">
        <v>437</v>
      </c>
      <c r="E8" s="111" t="s">
        <v>303</v>
      </c>
      <c r="F8" s="95" t="s">
        <v>438</v>
      </c>
      <c r="G8" s="115" t="s">
        <v>313</v>
      </c>
      <c r="H8" s="96" t="s">
        <v>65</v>
      </c>
      <c r="I8" s="95" t="s">
        <v>17</v>
      </c>
      <c r="J8" s="89" t="s">
        <v>439</v>
      </c>
      <c r="K8" s="89" t="s">
        <v>122</v>
      </c>
      <c r="L8" s="89" t="s">
        <v>148</v>
      </c>
      <c r="M8" s="89" t="s">
        <v>440</v>
      </c>
      <c r="N8" s="96"/>
      <c r="O8" s="112" t="s">
        <v>111</v>
      </c>
      <c r="P8" s="115" t="s">
        <v>137</v>
      </c>
      <c r="Q8" s="89" t="s">
        <v>441</v>
      </c>
      <c r="R8" s="89" t="s">
        <v>442</v>
      </c>
      <c r="S8" s="96" t="s">
        <v>443</v>
      </c>
      <c r="T8" s="89"/>
      <c r="U8" s="5"/>
      <c r="W8" s="89"/>
    </row>
    <row r="9" spans="1:23">
      <c r="A9" s="89"/>
      <c r="B9" s="95" t="s">
        <v>444</v>
      </c>
      <c r="C9" s="96" t="s">
        <v>445</v>
      </c>
      <c r="D9" s="95" t="s">
        <v>446</v>
      </c>
      <c r="E9" s="111" t="s">
        <v>312</v>
      </c>
      <c r="F9" s="112" t="s">
        <v>195</v>
      </c>
      <c r="G9" s="89" t="s">
        <v>447</v>
      </c>
      <c r="H9" s="96" t="s">
        <v>448</v>
      </c>
      <c r="I9" s="112" t="s">
        <v>41</v>
      </c>
      <c r="J9" s="89" t="s">
        <v>379</v>
      </c>
      <c r="K9" s="115" t="s">
        <v>123</v>
      </c>
      <c r="L9" s="89" t="s">
        <v>374</v>
      </c>
      <c r="M9" s="115" t="s">
        <v>238</v>
      </c>
      <c r="N9" s="96"/>
      <c r="O9" s="95" t="s">
        <v>449</v>
      </c>
      <c r="P9" s="89" t="s">
        <v>450</v>
      </c>
      <c r="Q9" s="89" t="s">
        <v>451</v>
      </c>
      <c r="R9" s="89" t="s">
        <v>177</v>
      </c>
      <c r="S9" s="96" t="s">
        <v>452</v>
      </c>
      <c r="T9" s="89"/>
      <c r="U9" s="5"/>
      <c r="W9" s="89"/>
    </row>
    <row r="10" spans="1:23">
      <c r="A10" s="89"/>
      <c r="B10" s="95" t="s">
        <v>454</v>
      </c>
      <c r="C10" s="111" t="s">
        <v>75</v>
      </c>
      <c r="D10" s="112" t="s">
        <v>213</v>
      </c>
      <c r="E10" s="96" t="s">
        <v>380</v>
      </c>
      <c r="F10" s="95" t="s">
        <v>455</v>
      </c>
      <c r="G10" s="89" t="s">
        <v>456</v>
      </c>
      <c r="H10" s="96" t="s">
        <v>457</v>
      </c>
      <c r="I10" s="95" t="s">
        <v>458</v>
      </c>
      <c r="J10" s="89" t="s">
        <v>459</v>
      </c>
      <c r="K10" s="89" t="s">
        <v>460</v>
      </c>
      <c r="L10" s="89" t="s">
        <v>461</v>
      </c>
      <c r="M10" s="89" t="s">
        <v>462</v>
      </c>
      <c r="N10" s="96"/>
      <c r="O10" s="95" t="s">
        <v>463</v>
      </c>
      <c r="P10" s="89" t="s">
        <v>464</v>
      </c>
      <c r="Q10" s="115" t="s">
        <v>216</v>
      </c>
      <c r="R10" s="89" t="s">
        <v>83</v>
      </c>
      <c r="S10" s="96" t="s">
        <v>465</v>
      </c>
      <c r="T10" s="89"/>
      <c r="U10" s="5"/>
      <c r="W10" s="89"/>
    </row>
    <row r="11" spans="1:23">
      <c r="A11" s="89"/>
      <c r="B11" s="112" t="s">
        <v>253</v>
      </c>
      <c r="C11" s="96" t="s">
        <v>466</v>
      </c>
      <c r="D11" s="112" t="s">
        <v>182</v>
      </c>
      <c r="E11" s="96" t="s">
        <v>467</v>
      </c>
      <c r="F11" s="95" t="s">
        <v>468</v>
      </c>
      <c r="G11" s="89" t="s">
        <v>469</v>
      </c>
      <c r="H11" s="96" t="s">
        <v>470</v>
      </c>
      <c r="I11" s="112" t="s">
        <v>304</v>
      </c>
      <c r="J11" s="89" t="s">
        <v>15</v>
      </c>
      <c r="K11" s="89" t="s">
        <v>471</v>
      </c>
      <c r="L11" s="89" t="s">
        <v>472</v>
      </c>
      <c r="M11" s="89" t="s">
        <v>473</v>
      </c>
      <c r="N11" s="96"/>
      <c r="O11" s="95" t="s">
        <v>474</v>
      </c>
      <c r="P11" s="89" t="s">
        <v>475</v>
      </c>
      <c r="Q11" s="115" t="s">
        <v>306</v>
      </c>
      <c r="R11" s="89" t="s">
        <v>71</v>
      </c>
      <c r="S11" s="111" t="s">
        <v>189</v>
      </c>
      <c r="T11" s="89"/>
      <c r="U11" s="5"/>
      <c r="W11" s="89"/>
    </row>
    <row r="12" spans="1:23">
      <c r="A12" s="89"/>
      <c r="B12" s="95" t="s">
        <v>476</v>
      </c>
      <c r="C12" s="96" t="s">
        <v>477</v>
      </c>
      <c r="D12" s="95" t="s">
        <v>478</v>
      </c>
      <c r="E12" s="96" t="s">
        <v>104</v>
      </c>
      <c r="F12" s="95" t="s">
        <v>479</v>
      </c>
      <c r="G12" s="89" t="s">
        <v>480</v>
      </c>
      <c r="H12" s="96" t="s">
        <v>118</v>
      </c>
      <c r="I12" s="112" t="s">
        <v>133</v>
      </c>
      <c r="J12" s="115" t="s">
        <v>258</v>
      </c>
      <c r="K12" s="89" t="s">
        <v>108</v>
      </c>
      <c r="L12" s="89" t="s">
        <v>481</v>
      </c>
      <c r="M12" s="115" t="s">
        <v>94</v>
      </c>
      <c r="N12" s="96"/>
      <c r="O12" s="112" t="s">
        <v>287</v>
      </c>
      <c r="P12" s="89" t="s">
        <v>482</v>
      </c>
      <c r="Q12" s="89" t="s">
        <v>483</v>
      </c>
      <c r="R12" s="89" t="s">
        <v>484</v>
      </c>
      <c r="S12" s="96" t="s">
        <v>485</v>
      </c>
      <c r="T12" s="89"/>
      <c r="U12" s="5"/>
      <c r="W12" s="89"/>
    </row>
    <row r="13" spans="1:23">
      <c r="A13" s="89"/>
      <c r="B13" s="112" t="s">
        <v>280</v>
      </c>
      <c r="C13" s="96" t="s">
        <v>486</v>
      </c>
      <c r="D13" s="95" t="s">
        <v>376</v>
      </c>
      <c r="E13" s="96" t="s">
        <v>487</v>
      </c>
      <c r="F13" s="95" t="s">
        <v>488</v>
      </c>
      <c r="G13" s="89" t="s">
        <v>489</v>
      </c>
      <c r="H13" s="96" t="s">
        <v>490</v>
      </c>
      <c r="I13" s="95" t="s">
        <v>491</v>
      </c>
      <c r="J13" s="89" t="s">
        <v>492</v>
      </c>
      <c r="K13" s="89" t="s">
        <v>493</v>
      </c>
      <c r="L13" s="89" t="s">
        <v>494</v>
      </c>
      <c r="M13" s="115" t="s">
        <v>174</v>
      </c>
      <c r="N13" s="96"/>
      <c r="O13" s="95" t="s">
        <v>342</v>
      </c>
      <c r="P13" s="115" t="s">
        <v>308</v>
      </c>
      <c r="Q13" s="89" t="s">
        <v>495</v>
      </c>
      <c r="R13" s="89" t="s">
        <v>496</v>
      </c>
      <c r="S13" s="96" t="s">
        <v>497</v>
      </c>
      <c r="T13" s="89"/>
      <c r="U13" s="5"/>
      <c r="W13" s="89"/>
    </row>
    <row r="14" spans="1:23">
      <c r="A14" s="89"/>
      <c r="B14" s="112" t="s">
        <v>62</v>
      </c>
      <c r="C14" s="96" t="s">
        <v>181</v>
      </c>
      <c r="D14" s="95" t="s">
        <v>498</v>
      </c>
      <c r="E14" s="111" t="s">
        <v>254</v>
      </c>
      <c r="F14" s="95" t="s">
        <v>499</v>
      </c>
      <c r="G14" s="89" t="s">
        <v>171</v>
      </c>
      <c r="H14" s="111" t="s">
        <v>203</v>
      </c>
      <c r="I14" s="95" t="s">
        <v>109</v>
      </c>
      <c r="J14" s="89" t="s">
        <v>500</v>
      </c>
      <c r="K14" s="115" t="s">
        <v>256</v>
      </c>
      <c r="L14" s="89" t="s">
        <v>501</v>
      </c>
      <c r="M14" s="89" t="s">
        <v>502</v>
      </c>
      <c r="N14" s="96"/>
      <c r="O14" s="95" t="s">
        <v>503</v>
      </c>
      <c r="P14" s="89" t="s">
        <v>504</v>
      </c>
      <c r="Q14" s="89" t="s">
        <v>505</v>
      </c>
      <c r="R14" s="115" t="s">
        <v>208</v>
      </c>
      <c r="S14" s="96" t="s">
        <v>506</v>
      </c>
      <c r="T14" s="89"/>
      <c r="U14" s="5"/>
      <c r="W14" s="89"/>
    </row>
    <row r="15" spans="1:23">
      <c r="A15" s="89"/>
      <c r="B15" s="95" t="s">
        <v>507</v>
      </c>
      <c r="C15" s="96" t="s">
        <v>508</v>
      </c>
      <c r="D15" s="95" t="s">
        <v>336</v>
      </c>
      <c r="E15" s="96" t="s">
        <v>509</v>
      </c>
      <c r="F15" s="95" t="s">
        <v>51</v>
      </c>
      <c r="G15" s="89" t="s">
        <v>510</v>
      </c>
      <c r="H15" s="96" t="s">
        <v>511</v>
      </c>
      <c r="I15" s="95" t="s">
        <v>512</v>
      </c>
      <c r="J15" s="89" t="s">
        <v>513</v>
      </c>
      <c r="K15" s="89" t="s">
        <v>514</v>
      </c>
      <c r="L15" s="89" t="s">
        <v>135</v>
      </c>
      <c r="M15" s="89" t="s">
        <v>515</v>
      </c>
      <c r="N15" s="96"/>
      <c r="O15" s="95" t="s">
        <v>516</v>
      </c>
      <c r="P15" s="115" t="s">
        <v>198</v>
      </c>
      <c r="Q15" s="89" t="s">
        <v>517</v>
      </c>
      <c r="R15" s="89" t="s">
        <v>518</v>
      </c>
      <c r="S15" s="96" t="s">
        <v>519</v>
      </c>
      <c r="T15" s="89"/>
      <c r="U15" s="5"/>
      <c r="W15" s="89"/>
    </row>
    <row r="16" spans="1:23">
      <c r="A16" s="89"/>
      <c r="B16" s="95" t="s">
        <v>520</v>
      </c>
      <c r="C16" s="111" t="s">
        <v>212</v>
      </c>
      <c r="D16" s="95" t="s">
        <v>521</v>
      </c>
      <c r="E16" s="96" t="s">
        <v>522</v>
      </c>
      <c r="F16" s="112" t="s">
        <v>236</v>
      </c>
      <c r="G16" s="89" t="s">
        <v>523</v>
      </c>
      <c r="H16" s="96" t="s">
        <v>524</v>
      </c>
      <c r="I16" s="95" t="s">
        <v>525</v>
      </c>
      <c r="J16" s="89" t="s">
        <v>526</v>
      </c>
      <c r="K16" s="89" t="s">
        <v>173</v>
      </c>
      <c r="L16" s="89" t="s">
        <v>527</v>
      </c>
      <c r="M16" s="115" t="s">
        <v>92</v>
      </c>
      <c r="N16" s="96"/>
      <c r="O16" s="95" t="s">
        <v>528</v>
      </c>
      <c r="P16" s="89" t="s">
        <v>529</v>
      </c>
      <c r="Q16" s="89" t="s">
        <v>530</v>
      </c>
      <c r="R16" s="115" t="s">
        <v>241</v>
      </c>
      <c r="S16" s="111" t="s">
        <v>178</v>
      </c>
      <c r="T16" s="89"/>
      <c r="U16" s="5"/>
      <c r="W16" s="89"/>
    </row>
    <row r="17" spans="1:23">
      <c r="A17" s="89"/>
      <c r="B17" s="95" t="s">
        <v>531</v>
      </c>
      <c r="C17" s="96" t="s">
        <v>532</v>
      </c>
      <c r="D17" s="95" t="s">
        <v>533</v>
      </c>
      <c r="E17" s="111" t="s">
        <v>117</v>
      </c>
      <c r="F17" s="112" t="s">
        <v>255</v>
      </c>
      <c r="G17" s="115" t="s">
        <v>282</v>
      </c>
      <c r="H17" s="111" t="s">
        <v>184</v>
      </c>
      <c r="I17" s="95" t="s">
        <v>534</v>
      </c>
      <c r="J17" s="89" t="s">
        <v>535</v>
      </c>
      <c r="K17" s="89" t="s">
        <v>536</v>
      </c>
      <c r="L17" s="115" t="s">
        <v>197</v>
      </c>
      <c r="M17" s="89" t="s">
        <v>80</v>
      </c>
      <c r="N17" s="96"/>
      <c r="O17" s="95" t="s">
        <v>537</v>
      </c>
      <c r="P17" s="89" t="s">
        <v>538</v>
      </c>
      <c r="Q17" s="89" t="s">
        <v>539</v>
      </c>
      <c r="R17" s="115" t="s">
        <v>199</v>
      </c>
      <c r="S17" s="96" t="s">
        <v>540</v>
      </c>
      <c r="T17" s="89"/>
      <c r="U17" s="5"/>
      <c r="W17" s="89"/>
    </row>
    <row r="18" spans="1:23">
      <c r="A18" s="89"/>
      <c r="B18" s="95" t="s">
        <v>541</v>
      </c>
      <c r="C18" s="96" t="s">
        <v>542</v>
      </c>
      <c r="D18" s="95" t="s">
        <v>543</v>
      </c>
      <c r="E18" s="96" t="s">
        <v>544</v>
      </c>
      <c r="F18" s="112" t="s">
        <v>232</v>
      </c>
      <c r="G18" s="115" t="s">
        <v>274</v>
      </c>
      <c r="H18" s="96" t="s">
        <v>204</v>
      </c>
      <c r="I18" s="95" t="s">
        <v>545</v>
      </c>
      <c r="J18" s="115" t="s">
        <v>43</v>
      </c>
      <c r="K18" s="89" t="s">
        <v>546</v>
      </c>
      <c r="L18" s="89" t="s">
        <v>547</v>
      </c>
      <c r="M18" s="89" t="s">
        <v>82</v>
      </c>
      <c r="N18" s="96"/>
      <c r="O18" s="95" t="s">
        <v>57</v>
      </c>
      <c r="P18" s="115" t="s">
        <v>286</v>
      </c>
      <c r="Q18" s="89" t="s">
        <v>548</v>
      </c>
      <c r="R18" s="89" t="s">
        <v>70</v>
      </c>
      <c r="S18" s="96" t="s">
        <v>549</v>
      </c>
      <c r="T18" s="89"/>
      <c r="U18" s="5"/>
      <c r="W18" s="89"/>
    </row>
    <row r="19" spans="1:23">
      <c r="A19" s="89"/>
      <c r="B19" s="95" t="s">
        <v>550</v>
      </c>
      <c r="C19" s="96" t="s">
        <v>551</v>
      </c>
      <c r="D19" s="95" t="s">
        <v>552</v>
      </c>
      <c r="E19" s="96" t="s">
        <v>63</v>
      </c>
      <c r="F19" s="95" t="s">
        <v>553</v>
      </c>
      <c r="G19" s="89" t="s">
        <v>145</v>
      </c>
      <c r="H19" s="96" t="s">
        <v>554</v>
      </c>
      <c r="I19" s="95" t="s">
        <v>555</v>
      </c>
      <c r="J19" s="89" t="s">
        <v>556</v>
      </c>
      <c r="K19" s="115" t="s">
        <v>378</v>
      </c>
      <c r="L19" s="89" t="s">
        <v>557</v>
      </c>
      <c r="M19" s="89" t="s">
        <v>558</v>
      </c>
      <c r="N19" s="96"/>
      <c r="O19" s="95" t="s">
        <v>559</v>
      </c>
      <c r="P19" s="115" t="s">
        <v>315</v>
      </c>
      <c r="Q19" s="89" t="s">
        <v>560</v>
      </c>
      <c r="R19" s="89" t="s">
        <v>561</v>
      </c>
      <c r="S19" s="111" t="s">
        <v>316</v>
      </c>
      <c r="T19" s="89"/>
      <c r="U19" s="5"/>
      <c r="W19" s="89"/>
    </row>
    <row r="20" spans="1:23">
      <c r="A20" s="89"/>
      <c r="B20" s="112" t="s">
        <v>311</v>
      </c>
      <c r="C20" s="96" t="s">
        <v>562</v>
      </c>
      <c r="D20" s="95" t="s">
        <v>563</v>
      </c>
      <c r="E20" s="10"/>
      <c r="F20" s="95" t="s">
        <v>564</v>
      </c>
      <c r="G20" s="115" t="s">
        <v>157</v>
      </c>
      <c r="H20" s="96" t="s">
        <v>565</v>
      </c>
      <c r="I20" s="112" t="s">
        <v>224</v>
      </c>
      <c r="J20" s="115" t="s">
        <v>285</v>
      </c>
      <c r="K20" s="115" t="s">
        <v>257</v>
      </c>
      <c r="L20" s="89" t="s">
        <v>69</v>
      </c>
      <c r="M20" s="89" t="s">
        <v>566</v>
      </c>
      <c r="N20" s="96"/>
      <c r="O20" s="95" t="s">
        <v>567</v>
      </c>
      <c r="P20" s="115" t="s">
        <v>307</v>
      </c>
      <c r="Q20" s="89" t="s">
        <v>568</v>
      </c>
      <c r="R20" s="89" t="s">
        <v>569</v>
      </c>
      <c r="S20" s="96" t="s">
        <v>570</v>
      </c>
      <c r="T20" s="89"/>
      <c r="U20" s="5"/>
      <c r="W20" s="89"/>
    </row>
    <row r="21" spans="1:23">
      <c r="A21" s="89"/>
      <c r="B21" s="95" t="s">
        <v>129</v>
      </c>
      <c r="C21" s="96" t="s">
        <v>571</v>
      </c>
      <c r="D21" s="112" t="s">
        <v>221</v>
      </c>
      <c r="E21" s="10"/>
      <c r="F21" s="95" t="s">
        <v>572</v>
      </c>
      <c r="G21" s="115" t="s">
        <v>237</v>
      </c>
      <c r="H21" s="96" t="s">
        <v>573</v>
      </c>
      <c r="I21" s="95" t="s">
        <v>574</v>
      </c>
      <c r="J21" s="89" t="s">
        <v>575</v>
      </c>
      <c r="K21" s="115" t="s">
        <v>107</v>
      </c>
      <c r="L21" s="115" t="s">
        <v>275</v>
      </c>
      <c r="M21" s="89" t="s">
        <v>121</v>
      </c>
      <c r="N21" s="96"/>
      <c r="O21" s="95" t="s">
        <v>576</v>
      </c>
      <c r="P21" s="89" t="s">
        <v>577</v>
      </c>
      <c r="Q21" s="89" t="s">
        <v>578</v>
      </c>
      <c r="R21" s="89" t="s">
        <v>579</v>
      </c>
      <c r="S21" s="111" t="s">
        <v>317</v>
      </c>
      <c r="T21" s="89"/>
      <c r="U21" s="5"/>
      <c r="W21" s="89"/>
    </row>
    <row r="22" spans="1:23">
      <c r="A22" s="89"/>
      <c r="B22" s="95" t="s">
        <v>580</v>
      </c>
      <c r="C22" s="96" t="s">
        <v>581</v>
      </c>
      <c r="D22" s="95" t="s">
        <v>37</v>
      </c>
      <c r="E22" s="10"/>
      <c r="F22" s="95" t="s">
        <v>105</v>
      </c>
      <c r="G22" s="89" t="s">
        <v>582</v>
      </c>
      <c r="H22" s="111" t="s">
        <v>90</v>
      </c>
      <c r="I22" s="95" t="s">
        <v>583</v>
      </c>
      <c r="J22" s="89" t="s">
        <v>584</v>
      </c>
      <c r="K22" s="115" t="s">
        <v>185</v>
      </c>
      <c r="L22" s="89" t="s">
        <v>585</v>
      </c>
      <c r="M22" s="115" t="s">
        <v>270</v>
      </c>
      <c r="N22" s="96"/>
      <c r="O22" s="95" t="s">
        <v>586</v>
      </c>
      <c r="P22" s="115" t="s">
        <v>249</v>
      </c>
      <c r="Q22" s="89" t="s">
        <v>587</v>
      </c>
      <c r="R22" s="89" t="s">
        <v>588</v>
      </c>
      <c r="S22" s="96" t="s">
        <v>589</v>
      </c>
      <c r="T22" s="89"/>
      <c r="U22" s="5"/>
      <c r="W22" s="89"/>
    </row>
    <row r="23" spans="1:23">
      <c r="A23" s="89"/>
      <c r="B23" s="95" t="s">
        <v>590</v>
      </c>
      <c r="C23" s="106"/>
      <c r="D23" s="95" t="s">
        <v>76</v>
      </c>
      <c r="E23" s="96"/>
      <c r="F23" s="95" t="s">
        <v>144</v>
      </c>
      <c r="G23" s="89" t="s">
        <v>591</v>
      </c>
      <c r="H23" s="96" t="s">
        <v>91</v>
      </c>
      <c r="I23" s="95" t="s">
        <v>592</v>
      </c>
      <c r="J23" s="115" t="s">
        <v>295</v>
      </c>
      <c r="K23" s="89" t="s">
        <v>593</v>
      </c>
      <c r="L23" s="115" t="s">
        <v>223</v>
      </c>
      <c r="M23" s="89" t="s">
        <v>594</v>
      </c>
      <c r="N23" s="96"/>
      <c r="O23" s="95" t="s">
        <v>595</v>
      </c>
      <c r="P23" s="89" t="s">
        <v>596</v>
      </c>
      <c r="Q23" s="89" t="s">
        <v>597</v>
      </c>
      <c r="R23" s="115" t="s">
        <v>228</v>
      </c>
      <c r="S23" s="10"/>
      <c r="T23" s="89"/>
      <c r="U23" s="5"/>
      <c r="W23" s="89"/>
    </row>
    <row r="24" spans="1:23">
      <c r="A24" s="89"/>
      <c r="B24" s="95" t="s">
        <v>598</v>
      </c>
      <c r="C24" s="106"/>
      <c r="D24" s="95" t="s">
        <v>599</v>
      </c>
      <c r="E24" s="96"/>
      <c r="F24" s="112" t="s">
        <v>183</v>
      </c>
      <c r="G24" s="89" t="s">
        <v>371</v>
      </c>
      <c r="H24" s="111" t="s">
        <v>77</v>
      </c>
      <c r="I24" s="95" t="s">
        <v>600</v>
      </c>
      <c r="J24" s="89" t="s">
        <v>160</v>
      </c>
      <c r="K24" s="89" t="s">
        <v>373</v>
      </c>
      <c r="L24" s="89" t="s">
        <v>601</v>
      </c>
      <c r="M24" s="115" t="s">
        <v>247</v>
      </c>
      <c r="N24" s="96"/>
      <c r="O24" s="95" t="s">
        <v>381</v>
      </c>
      <c r="P24" s="115" t="s">
        <v>19</v>
      </c>
      <c r="Q24" s="89" t="s">
        <v>163</v>
      </c>
      <c r="R24" s="89" t="s">
        <v>32</v>
      </c>
      <c r="S24" s="96"/>
      <c r="T24" s="89"/>
      <c r="U24" s="5"/>
      <c r="W24" s="89"/>
    </row>
    <row r="25" spans="1:23">
      <c r="A25" s="89"/>
      <c r="B25" s="95" t="s">
        <v>602</v>
      </c>
      <c r="C25" s="106"/>
      <c r="D25" s="95" t="s">
        <v>603</v>
      </c>
      <c r="E25" s="96"/>
      <c r="F25" s="95" t="s">
        <v>604</v>
      </c>
      <c r="G25" s="89" t="s">
        <v>52</v>
      </c>
      <c r="H25" s="111" t="s">
        <v>25</v>
      </c>
      <c r="I25" s="95" t="s">
        <v>54</v>
      </c>
      <c r="J25" s="115" t="s">
        <v>226</v>
      </c>
      <c r="K25" s="89" t="s">
        <v>605</v>
      </c>
      <c r="L25" s="89" t="s">
        <v>606</v>
      </c>
      <c r="M25" s="115" t="s">
        <v>95</v>
      </c>
      <c r="N25" s="96"/>
      <c r="O25" s="95" t="s">
        <v>607</v>
      </c>
      <c r="P25" s="89" t="s">
        <v>139</v>
      </c>
      <c r="Q25" s="89" t="s">
        <v>608</v>
      </c>
      <c r="R25" s="89" t="s">
        <v>368</v>
      </c>
      <c r="S25" s="96"/>
      <c r="T25" s="89"/>
      <c r="U25" s="5"/>
      <c r="W25" s="89"/>
    </row>
    <row r="26" spans="1:23">
      <c r="A26" s="89"/>
      <c r="B26" s="95" t="s">
        <v>609</v>
      </c>
      <c r="C26" s="106"/>
      <c r="D26" s="95" t="s">
        <v>610</v>
      </c>
      <c r="E26" s="96"/>
      <c r="F26" s="95" t="s">
        <v>611</v>
      </c>
      <c r="G26" s="89" t="s">
        <v>612</v>
      </c>
      <c r="H26" s="96" t="s">
        <v>39</v>
      </c>
      <c r="I26" s="95" t="s">
        <v>613</v>
      </c>
      <c r="J26" s="115" t="s">
        <v>269</v>
      </c>
      <c r="K26" s="89" t="s">
        <v>614</v>
      </c>
      <c r="L26" s="89" t="s">
        <v>615</v>
      </c>
      <c r="M26" s="89" t="s">
        <v>616</v>
      </c>
      <c r="N26" s="96"/>
      <c r="O26" s="112" t="s">
        <v>58</v>
      </c>
      <c r="P26" s="89" t="s">
        <v>617</v>
      </c>
      <c r="Q26" s="115" t="s">
        <v>277</v>
      </c>
      <c r="R26" s="89" t="s">
        <v>618</v>
      </c>
      <c r="S26" s="96"/>
      <c r="T26" s="89"/>
      <c r="U26" s="5"/>
      <c r="W26" s="89"/>
    </row>
    <row r="27" spans="1:23">
      <c r="A27" s="89"/>
      <c r="B27" s="95" t="s">
        <v>619</v>
      </c>
      <c r="C27" s="106"/>
      <c r="D27" s="95" t="s">
        <v>620</v>
      </c>
      <c r="E27" s="96"/>
      <c r="F27" s="95" t="s">
        <v>621</v>
      </c>
      <c r="G27" s="89" t="s">
        <v>158</v>
      </c>
      <c r="H27" s="96" t="s">
        <v>622</v>
      </c>
      <c r="I27" s="95" t="s">
        <v>120</v>
      </c>
      <c r="J27" s="89" t="s">
        <v>623</v>
      </c>
      <c r="K27" s="89" t="s">
        <v>624</v>
      </c>
      <c r="L27" s="89" t="s">
        <v>147</v>
      </c>
      <c r="M27" s="89" t="s">
        <v>30</v>
      </c>
      <c r="N27" s="96"/>
      <c r="O27" s="95" t="s">
        <v>96</v>
      </c>
      <c r="P27" s="89" t="s">
        <v>625</v>
      </c>
      <c r="Q27" s="89" t="s">
        <v>626</v>
      </c>
      <c r="R27" s="89" t="s">
        <v>627</v>
      </c>
      <c r="S27" s="96"/>
      <c r="T27" s="89"/>
      <c r="U27" s="5"/>
      <c r="W27" s="89"/>
    </row>
    <row r="28" spans="1:23">
      <c r="A28" s="89"/>
      <c r="B28" s="112" t="s">
        <v>291</v>
      </c>
      <c r="C28" s="106"/>
      <c r="D28" s="95" t="s">
        <v>628</v>
      </c>
      <c r="E28" s="96"/>
      <c r="F28" s="112" t="s">
        <v>170</v>
      </c>
      <c r="G28" s="89" t="s">
        <v>629</v>
      </c>
      <c r="H28" s="96" t="s">
        <v>630</v>
      </c>
      <c r="I28" s="95" t="s">
        <v>631</v>
      </c>
      <c r="J28" s="115" t="s">
        <v>40</v>
      </c>
      <c r="K28" s="89" t="s">
        <v>357</v>
      </c>
      <c r="L28" s="115" t="s">
        <v>196</v>
      </c>
      <c r="M28" s="89" t="s">
        <v>355</v>
      </c>
      <c r="N28" s="96"/>
      <c r="O28" s="95" t="s">
        <v>632</v>
      </c>
      <c r="P28" s="89" t="s">
        <v>633</v>
      </c>
      <c r="Q28" s="115" t="s">
        <v>298</v>
      </c>
      <c r="R28" s="115" t="s">
        <v>33</v>
      </c>
      <c r="S28" s="96"/>
      <c r="T28" s="89"/>
      <c r="U28" s="5"/>
      <c r="W28" s="89"/>
    </row>
    <row r="29" spans="1:23">
      <c r="A29" s="89"/>
      <c r="B29" s="95" t="s">
        <v>634</v>
      </c>
      <c r="C29" s="106"/>
      <c r="D29" s="95" t="s">
        <v>635</v>
      </c>
      <c r="E29" s="96"/>
      <c r="F29" s="95" t="s">
        <v>636</v>
      </c>
      <c r="G29" s="89" t="s">
        <v>38</v>
      </c>
      <c r="H29" s="96" t="s">
        <v>637</v>
      </c>
      <c r="I29" s="95" t="s">
        <v>638</v>
      </c>
      <c r="J29" s="89" t="s">
        <v>639</v>
      </c>
      <c r="K29" s="89" t="s">
        <v>640</v>
      </c>
      <c r="L29" s="115" t="s">
        <v>296</v>
      </c>
      <c r="M29" s="115" t="s">
        <v>305</v>
      </c>
      <c r="N29" s="96"/>
      <c r="O29" s="95" t="s">
        <v>641</v>
      </c>
      <c r="P29" s="89" t="s">
        <v>642</v>
      </c>
      <c r="Q29" s="89" t="s">
        <v>643</v>
      </c>
      <c r="R29" s="115" t="s">
        <v>46</v>
      </c>
      <c r="S29" s="96"/>
      <c r="T29" s="89"/>
      <c r="U29" s="5"/>
      <c r="W29" s="89"/>
    </row>
    <row r="30" spans="1:23">
      <c r="A30" s="89"/>
      <c r="B30" s="95" t="s">
        <v>49</v>
      </c>
      <c r="C30" s="106"/>
      <c r="D30" s="112" t="s">
        <v>235</v>
      </c>
      <c r="E30" s="96"/>
      <c r="F30" s="112" t="s">
        <v>64</v>
      </c>
      <c r="G30" s="89" t="s">
        <v>644</v>
      </c>
      <c r="H30" s="96" t="s">
        <v>12</v>
      </c>
      <c r="I30" s="112" t="s">
        <v>297</v>
      </c>
      <c r="J30" s="89" t="s">
        <v>645</v>
      </c>
      <c r="K30" s="89" t="s">
        <v>56</v>
      </c>
      <c r="L30" s="89" t="s">
        <v>646</v>
      </c>
      <c r="M30" s="89" t="s">
        <v>55</v>
      </c>
      <c r="N30" s="96"/>
      <c r="O30" s="95" t="s">
        <v>647</v>
      </c>
      <c r="P30" s="89" t="s">
        <v>648</v>
      </c>
      <c r="Q30" s="89" t="s">
        <v>649</v>
      </c>
      <c r="R30" s="89" t="s">
        <v>650</v>
      </c>
      <c r="S30" s="96"/>
      <c r="T30" s="89"/>
      <c r="U30" s="5"/>
      <c r="W30" s="89"/>
    </row>
    <row r="31" spans="1:23">
      <c r="A31" s="89"/>
      <c r="B31" s="95" t="s">
        <v>142</v>
      </c>
      <c r="C31" s="106"/>
      <c r="D31" s="95" t="s">
        <v>651</v>
      </c>
      <c r="E31" s="96"/>
      <c r="F31" s="95" t="s">
        <v>652</v>
      </c>
      <c r="G31" s="89" t="s">
        <v>653</v>
      </c>
      <c r="H31" s="111" t="s">
        <v>292</v>
      </c>
      <c r="I31" s="95" t="s">
        <v>654</v>
      </c>
      <c r="J31" s="89" t="s">
        <v>655</v>
      </c>
      <c r="K31" s="115" t="s">
        <v>284</v>
      </c>
      <c r="L31" s="89" t="s">
        <v>656</v>
      </c>
      <c r="M31" s="89" t="s">
        <v>206</v>
      </c>
      <c r="N31" s="96"/>
      <c r="O31" s="112" t="s">
        <v>72</v>
      </c>
      <c r="P31" s="89" t="s">
        <v>657</v>
      </c>
      <c r="Q31" s="89" t="s">
        <v>658</v>
      </c>
      <c r="R31" s="115" t="s">
        <v>97</v>
      </c>
      <c r="S31" s="96"/>
      <c r="T31" s="89"/>
      <c r="U31" s="5"/>
      <c r="W31" s="89"/>
    </row>
    <row r="32" spans="1:23">
      <c r="A32" s="89"/>
      <c r="B32" s="95" t="s">
        <v>359</v>
      </c>
      <c r="C32" s="106"/>
      <c r="D32" s="112" t="s">
        <v>169</v>
      </c>
      <c r="E32" s="96"/>
      <c r="F32" s="95" t="s">
        <v>659</v>
      </c>
      <c r="G32" s="115" t="s">
        <v>222</v>
      </c>
      <c r="H32" s="96" t="s">
        <v>660</v>
      </c>
      <c r="I32" s="95" t="s">
        <v>53</v>
      </c>
      <c r="J32" s="89" t="s">
        <v>661</v>
      </c>
      <c r="K32" s="89" t="s">
        <v>662</v>
      </c>
      <c r="L32" s="89" t="s">
        <v>663</v>
      </c>
      <c r="M32" s="89" t="s">
        <v>664</v>
      </c>
      <c r="N32" s="96"/>
      <c r="O32" s="112" t="s">
        <v>190</v>
      </c>
      <c r="P32" s="89" t="s">
        <v>665</v>
      </c>
      <c r="Q32" s="89" t="s">
        <v>666</v>
      </c>
      <c r="R32" s="89" t="s">
        <v>667</v>
      </c>
      <c r="S32" s="96"/>
      <c r="T32" s="89"/>
      <c r="U32" s="5"/>
      <c r="W32" s="89"/>
    </row>
    <row r="33" spans="1:23">
      <c r="A33" s="89"/>
      <c r="B33" s="95" t="s">
        <v>88</v>
      </c>
      <c r="C33" s="106"/>
      <c r="D33" s="95" t="s">
        <v>668</v>
      </c>
      <c r="E33" s="96"/>
      <c r="F33" s="95" t="s">
        <v>669</v>
      </c>
      <c r="G33" s="89" t="s">
        <v>670</v>
      </c>
      <c r="H33" s="111" t="s">
        <v>281</v>
      </c>
      <c r="I33" s="112" t="s">
        <v>268</v>
      </c>
      <c r="J33" s="89" t="s">
        <v>671</v>
      </c>
      <c r="K33" s="89" t="s">
        <v>672</v>
      </c>
      <c r="L33" s="89" t="s">
        <v>175</v>
      </c>
      <c r="M33" s="115" t="s">
        <v>246</v>
      </c>
      <c r="N33" s="96"/>
      <c r="O33" s="112" t="s">
        <v>44</v>
      </c>
      <c r="P33" s="89" t="s">
        <v>673</v>
      </c>
      <c r="Q33" s="89" t="s">
        <v>674</v>
      </c>
      <c r="R33" s="115" t="s">
        <v>98</v>
      </c>
      <c r="S33" s="96"/>
      <c r="T33" s="89"/>
      <c r="U33" s="5"/>
      <c r="W33" s="89"/>
    </row>
    <row r="34" spans="1:23">
      <c r="A34" s="89"/>
      <c r="B34" s="112" t="s">
        <v>155</v>
      </c>
      <c r="C34" s="106"/>
      <c r="D34" s="95" t="s">
        <v>675</v>
      </c>
      <c r="E34" s="96"/>
      <c r="F34" s="95" t="s">
        <v>676</v>
      </c>
      <c r="G34" s="89" t="s">
        <v>677</v>
      </c>
      <c r="H34" s="111" t="s">
        <v>245</v>
      </c>
      <c r="I34" s="95" t="s">
        <v>186</v>
      </c>
      <c r="J34" s="89" t="s">
        <v>678</v>
      </c>
      <c r="K34" s="115" t="s">
        <v>205</v>
      </c>
      <c r="L34" s="89" t="s">
        <v>679</v>
      </c>
      <c r="M34" s="89" t="s">
        <v>680</v>
      </c>
      <c r="N34" s="96"/>
      <c r="O34" s="95" t="s">
        <v>31</v>
      </c>
      <c r="P34" s="89" t="s">
        <v>363</v>
      </c>
      <c r="Q34" s="89" t="s">
        <v>681</v>
      </c>
      <c r="R34" s="115" t="s">
        <v>209</v>
      </c>
      <c r="S34" s="96"/>
      <c r="T34" s="89"/>
      <c r="U34" s="5"/>
      <c r="W34" s="89"/>
    </row>
    <row r="35" spans="1:23">
      <c r="A35" s="89"/>
      <c r="B35" s="95" t="s">
        <v>682</v>
      </c>
      <c r="C35" s="106"/>
      <c r="D35" s="95" t="s">
        <v>683</v>
      </c>
      <c r="E35" s="96"/>
      <c r="F35" s="95" t="s">
        <v>684</v>
      </c>
      <c r="G35" s="89" t="s">
        <v>685</v>
      </c>
      <c r="H35" s="111" t="s">
        <v>13</v>
      </c>
      <c r="I35" s="112" t="s">
        <v>283</v>
      </c>
      <c r="J35" s="115" t="s">
        <v>29</v>
      </c>
      <c r="K35" s="89" t="s">
        <v>686</v>
      </c>
      <c r="L35" s="89" t="s">
        <v>687</v>
      </c>
      <c r="M35" s="89" t="s">
        <v>688</v>
      </c>
      <c r="N35" s="96"/>
      <c r="O35" s="95" t="s">
        <v>689</v>
      </c>
      <c r="P35" s="89" t="s">
        <v>690</v>
      </c>
      <c r="Q35" s="89" t="s">
        <v>85</v>
      </c>
      <c r="R35" s="89" t="s">
        <v>691</v>
      </c>
      <c r="S35" s="96"/>
      <c r="T35" s="89"/>
      <c r="U35" s="5"/>
      <c r="W35" s="89"/>
    </row>
    <row r="36" spans="1:23">
      <c r="A36" s="89"/>
      <c r="B36" s="95" t="s">
        <v>692</v>
      </c>
      <c r="C36" s="106"/>
      <c r="D36" s="112" t="s">
        <v>273</v>
      </c>
      <c r="E36" s="96"/>
      <c r="F36" s="95" t="s">
        <v>119</v>
      </c>
      <c r="G36" s="89" t="s">
        <v>693</v>
      </c>
      <c r="H36" s="96" t="s">
        <v>694</v>
      </c>
      <c r="I36" s="95" t="s">
        <v>695</v>
      </c>
      <c r="J36" s="115" t="s">
        <v>67</v>
      </c>
      <c r="K36" s="89" t="s">
        <v>696</v>
      </c>
      <c r="L36" s="89" t="s">
        <v>697</v>
      </c>
      <c r="M36" s="89" t="s">
        <v>698</v>
      </c>
      <c r="N36" s="96"/>
      <c r="O36" s="95" t="s">
        <v>699</v>
      </c>
      <c r="P36" s="89" t="s">
        <v>700</v>
      </c>
      <c r="Q36" s="89" t="s">
        <v>701</v>
      </c>
      <c r="R36" s="89" t="s">
        <v>702</v>
      </c>
      <c r="S36" s="96"/>
      <c r="T36" s="89"/>
      <c r="U36" s="5"/>
      <c r="W36" s="89"/>
    </row>
    <row r="37" spans="1:23">
      <c r="A37" s="89"/>
      <c r="B37" s="112" t="s">
        <v>36</v>
      </c>
      <c r="C37" s="106"/>
      <c r="D37" s="95" t="s">
        <v>703</v>
      </c>
      <c r="E37" s="96"/>
      <c r="F37" s="95" t="s">
        <v>704</v>
      </c>
      <c r="G37" s="89" t="s">
        <v>705</v>
      </c>
      <c r="H37" s="111" t="s">
        <v>106</v>
      </c>
      <c r="I37" s="112" t="s">
        <v>93</v>
      </c>
      <c r="J37" s="115" t="s">
        <v>134</v>
      </c>
      <c r="K37" s="115" t="s">
        <v>239</v>
      </c>
      <c r="L37" s="115" t="s">
        <v>161</v>
      </c>
      <c r="M37" s="89" t="s">
        <v>706</v>
      </c>
      <c r="N37" s="96"/>
      <c r="O37" s="95" t="s">
        <v>707</v>
      </c>
      <c r="P37" s="89" t="s">
        <v>708</v>
      </c>
      <c r="Q37" s="89" t="s">
        <v>152</v>
      </c>
      <c r="R37" s="89" t="s">
        <v>709</v>
      </c>
      <c r="S37" s="96"/>
      <c r="T37" s="89"/>
      <c r="U37" s="5"/>
      <c r="W37" s="89"/>
    </row>
    <row r="38" spans="1:23">
      <c r="A38" s="89"/>
      <c r="B38" s="95" t="s">
        <v>710</v>
      </c>
      <c r="C38" s="106"/>
      <c r="D38" s="112" t="s">
        <v>156</v>
      </c>
      <c r="E38" s="96"/>
      <c r="F38" s="112" t="s">
        <v>78</v>
      </c>
      <c r="G38" s="89" t="s">
        <v>711</v>
      </c>
      <c r="H38" s="96" t="s">
        <v>132</v>
      </c>
      <c r="I38" s="95" t="s">
        <v>712</v>
      </c>
      <c r="J38" s="115" t="s">
        <v>248</v>
      </c>
      <c r="K38" s="89" t="s">
        <v>713</v>
      </c>
      <c r="L38" s="89" t="s">
        <v>714</v>
      </c>
      <c r="M38" s="89" t="s">
        <v>715</v>
      </c>
      <c r="N38" s="96"/>
      <c r="O38" s="95" t="s">
        <v>351</v>
      </c>
      <c r="P38" s="89" t="s">
        <v>716</v>
      </c>
      <c r="Q38" s="115" t="s">
        <v>299</v>
      </c>
      <c r="R38" s="89" t="s">
        <v>717</v>
      </c>
      <c r="S38" s="96"/>
      <c r="T38" s="89"/>
      <c r="U38" s="5"/>
      <c r="W38" s="89"/>
    </row>
    <row r="39" spans="1:23">
      <c r="A39" s="89"/>
      <c r="B39" s="95" t="s">
        <v>718</v>
      </c>
      <c r="C39" s="106"/>
      <c r="D39" s="95" t="s">
        <v>143</v>
      </c>
      <c r="E39" s="96"/>
      <c r="F39" s="95" t="s">
        <v>719</v>
      </c>
      <c r="G39" s="89" t="s">
        <v>720</v>
      </c>
      <c r="H39" s="96" t="s">
        <v>721</v>
      </c>
      <c r="I39" s="112" t="s">
        <v>214</v>
      </c>
      <c r="J39" s="89" t="s">
        <v>722</v>
      </c>
      <c r="K39" s="89" t="s">
        <v>159</v>
      </c>
      <c r="L39" s="89" t="s">
        <v>68</v>
      </c>
      <c r="M39" s="89" t="s">
        <v>723</v>
      </c>
      <c r="N39" s="96"/>
      <c r="O39" s="95" t="s">
        <v>724</v>
      </c>
      <c r="P39" s="89" t="s">
        <v>353</v>
      </c>
      <c r="Q39" s="89" t="s">
        <v>725</v>
      </c>
      <c r="R39" s="89" t="s">
        <v>726</v>
      </c>
      <c r="S39" s="96"/>
      <c r="T39" s="89"/>
      <c r="U39" s="5"/>
      <c r="W39" s="89"/>
    </row>
    <row r="40" spans="1:23">
      <c r="A40" s="89"/>
      <c r="B40" s="95" t="s">
        <v>727</v>
      </c>
      <c r="C40" s="106"/>
      <c r="D40" s="95" t="s">
        <v>728</v>
      </c>
      <c r="E40" s="96"/>
      <c r="F40" s="95" t="s">
        <v>26</v>
      </c>
      <c r="G40" s="89" t="s">
        <v>729</v>
      </c>
      <c r="H40" s="96" t="s">
        <v>730</v>
      </c>
      <c r="I40" s="95" t="s">
        <v>731</v>
      </c>
      <c r="J40" s="89" t="s">
        <v>732</v>
      </c>
      <c r="K40" s="89" t="s">
        <v>733</v>
      </c>
      <c r="L40" s="89" t="s">
        <v>330</v>
      </c>
      <c r="M40" s="89" t="s">
        <v>734</v>
      </c>
      <c r="N40" s="96"/>
      <c r="O40" s="95" t="s">
        <v>735</v>
      </c>
      <c r="P40" s="89" t="s">
        <v>736</v>
      </c>
      <c r="Q40" s="115" t="s">
        <v>164</v>
      </c>
      <c r="R40" s="89" t="s">
        <v>737</v>
      </c>
      <c r="S40" s="96"/>
      <c r="T40" s="89"/>
      <c r="U40" s="5"/>
      <c r="W40" s="89"/>
    </row>
    <row r="41" spans="1:23">
      <c r="A41" s="89"/>
      <c r="B41" s="112" t="s">
        <v>263</v>
      </c>
      <c r="C41" s="106"/>
      <c r="D41" s="95" t="s">
        <v>738</v>
      </c>
      <c r="E41" s="96"/>
      <c r="F41" s="95" t="s">
        <v>739</v>
      </c>
      <c r="G41" s="89" t="s">
        <v>740</v>
      </c>
      <c r="H41" s="96" t="s">
        <v>741</v>
      </c>
      <c r="I41" s="95" t="s">
        <v>79</v>
      </c>
      <c r="J41" s="89" t="s">
        <v>742</v>
      </c>
      <c r="K41" s="89" t="s">
        <v>743</v>
      </c>
      <c r="L41" s="89" t="s">
        <v>744</v>
      </c>
      <c r="M41" s="89" t="s">
        <v>745</v>
      </c>
      <c r="N41" s="96"/>
      <c r="O41" s="95" t="s">
        <v>746</v>
      </c>
      <c r="P41" s="89" t="s">
        <v>747</v>
      </c>
      <c r="Q41" s="89" t="s">
        <v>748</v>
      </c>
      <c r="R41" s="89" t="s">
        <v>749</v>
      </c>
      <c r="S41" s="96"/>
      <c r="T41" s="89"/>
      <c r="U41" s="5"/>
      <c r="W41" s="89"/>
    </row>
    <row r="42" spans="1:23">
      <c r="A42" s="89"/>
      <c r="B42" s="95" t="s">
        <v>750</v>
      </c>
      <c r="C42" s="106"/>
      <c r="D42" s="112" t="s">
        <v>89</v>
      </c>
      <c r="E42" s="96"/>
      <c r="F42" s="95" t="s">
        <v>751</v>
      </c>
      <c r="G42" s="89" t="s">
        <v>752</v>
      </c>
      <c r="H42" s="96" t="s">
        <v>753</v>
      </c>
      <c r="I42" s="95" t="s">
        <v>754</v>
      </c>
      <c r="J42" s="115" t="s">
        <v>314</v>
      </c>
      <c r="K42" s="89" t="s">
        <v>755</v>
      </c>
      <c r="L42" s="89" t="s">
        <v>149</v>
      </c>
      <c r="M42" s="115" t="s">
        <v>294</v>
      </c>
      <c r="N42" s="96"/>
      <c r="O42" s="95" t="s">
        <v>756</v>
      </c>
      <c r="P42" s="89" t="s">
        <v>757</v>
      </c>
      <c r="Q42" s="115" t="s">
        <v>227</v>
      </c>
      <c r="R42" s="89" t="s">
        <v>758</v>
      </c>
      <c r="S42" s="96"/>
      <c r="T42" s="89"/>
      <c r="U42" s="5"/>
      <c r="W42" s="89"/>
    </row>
    <row r="43" spans="1:23" ht="15.75" thickBot="1">
      <c r="A43" s="89"/>
      <c r="B43" s="97" t="s">
        <v>759</v>
      </c>
      <c r="C43" s="107"/>
      <c r="D43" s="114" t="s">
        <v>24</v>
      </c>
      <c r="E43" s="98"/>
      <c r="F43" s="97" t="s">
        <v>760</v>
      </c>
      <c r="G43" s="108" t="s">
        <v>761</v>
      </c>
      <c r="H43" s="98" t="s">
        <v>762</v>
      </c>
      <c r="I43" s="114" t="s">
        <v>187</v>
      </c>
      <c r="J43" s="117" t="s">
        <v>27</v>
      </c>
      <c r="K43" s="108" t="s">
        <v>763</v>
      </c>
      <c r="L43" s="108" t="s">
        <v>349</v>
      </c>
      <c r="M43" s="108" t="s">
        <v>764</v>
      </c>
      <c r="N43" s="98"/>
      <c r="O43" s="97" t="s">
        <v>765</v>
      </c>
      <c r="P43" s="108" t="s">
        <v>176</v>
      </c>
      <c r="Q43" s="108" t="s">
        <v>766</v>
      </c>
      <c r="R43" s="108" t="s">
        <v>124</v>
      </c>
      <c r="S43" s="98"/>
      <c r="T43" s="89"/>
      <c r="U43" s="6"/>
      <c r="W43" s="89"/>
    </row>
    <row r="44" spans="1:23">
      <c r="A44" s="89"/>
      <c r="B44" s="89"/>
      <c r="C44" s="100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</row>
    <row r="45" spans="1:23">
      <c r="A45" s="8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89"/>
      <c r="U45" s="89"/>
      <c r="V45" s="89"/>
      <c r="W45" s="89"/>
    </row>
    <row r="46" spans="1:23">
      <c r="A46" s="89"/>
      <c r="B46" s="89"/>
      <c r="C46" s="100"/>
      <c r="D46" s="89"/>
      <c r="E46" s="89"/>
      <c r="F46" s="89"/>
      <c r="G46" s="89"/>
      <c r="H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</row>
    <row r="47" spans="1:23">
      <c r="A47" s="89"/>
      <c r="B47" s="89"/>
      <c r="C47" s="100"/>
      <c r="D47" s="89"/>
      <c r="E47" s="89"/>
      <c r="G47" s="89"/>
      <c r="H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 spans="1:23">
      <c r="A48" s="89"/>
      <c r="B48" s="89"/>
      <c r="C48" s="100"/>
      <c r="D48" s="89"/>
      <c r="E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</row>
    <row r="49" spans="1:23">
      <c r="A49" s="89"/>
      <c r="B49" s="89"/>
      <c r="C49" s="100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</row>
    <row r="50" spans="1:23">
      <c r="A50" s="89"/>
      <c r="B50" s="89"/>
      <c r="C50" s="100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</row>
    <row r="51" spans="1:23">
      <c r="A51" s="89"/>
      <c r="B51" s="89"/>
      <c r="C51" s="100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</row>
    <row r="52" spans="1:23">
      <c r="A52" s="89"/>
      <c r="B52" s="89"/>
      <c r="C52" s="100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A53" s="89"/>
      <c r="B53" s="89"/>
      <c r="C53" s="100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</row>
    <row r="54" spans="1:23">
      <c r="A54" s="89"/>
      <c r="B54" s="89"/>
      <c r="C54" s="100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 spans="1:23">
      <c r="A55" s="89"/>
      <c r="B55" s="89"/>
      <c r="C55" s="100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 spans="1:23">
      <c r="A56" s="89"/>
      <c r="B56" s="89"/>
      <c r="C56" s="100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8" spans="1:23">
      <c r="B58" s="45"/>
    </row>
    <row r="174" spans="6:6">
      <c r="F174" s="110"/>
    </row>
    <row r="208" spans="8:9">
      <c r="H208" s="110"/>
      <c r="I208" s="110"/>
    </row>
  </sheetData>
  <sortState xmlns:xlrd2="http://schemas.microsoft.com/office/spreadsheetml/2017/richdata2" ref="U4">
    <sortCondition descending="1" ref="U3:U4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3CD2-9673-4652-B7F1-5E32F30299C8}">
  <sheetPr codeName="Sheet4"/>
  <dimension ref="B1:C43"/>
  <sheetViews>
    <sheetView workbookViewId="0"/>
  </sheetViews>
  <sheetFormatPr defaultRowHeight="15"/>
  <cols>
    <col min="1" max="1" width="5.7109375" customWidth="1"/>
    <col min="2" max="3" width="20.7109375" customWidth="1"/>
  </cols>
  <sheetData>
    <row r="1" spans="2:3" ht="15.75" thickBot="1"/>
    <row r="2" spans="2:3" ht="15.75" thickBot="1">
      <c r="B2" s="92" t="s">
        <v>767</v>
      </c>
      <c r="C2" s="91"/>
    </row>
    <row r="3" spans="2:3">
      <c r="B3" s="93" t="s">
        <v>768</v>
      </c>
      <c r="C3" s="94" t="s">
        <v>769</v>
      </c>
    </row>
    <row r="4" spans="2:3">
      <c r="B4" s="95" t="s">
        <v>770</v>
      </c>
      <c r="C4" s="96" t="s">
        <v>771</v>
      </c>
    </row>
    <row r="5" spans="2:3">
      <c r="B5" s="95" t="s">
        <v>772</v>
      </c>
      <c r="C5" s="99" t="s">
        <v>773</v>
      </c>
    </row>
    <row r="6" spans="2:3">
      <c r="B6" s="95" t="s">
        <v>774</v>
      </c>
      <c r="C6" s="96" t="s">
        <v>775</v>
      </c>
    </row>
    <row r="7" spans="2:3">
      <c r="B7" s="95" t="s">
        <v>776</v>
      </c>
      <c r="C7" s="96" t="s">
        <v>777</v>
      </c>
    </row>
    <row r="8" spans="2:3">
      <c r="B8" s="95" t="s">
        <v>778</v>
      </c>
      <c r="C8" s="96" t="s">
        <v>779</v>
      </c>
    </row>
    <row r="9" spans="2:3">
      <c r="B9" s="95" t="s">
        <v>780</v>
      </c>
      <c r="C9" s="96" t="s">
        <v>781</v>
      </c>
    </row>
    <row r="10" spans="2:3">
      <c r="B10" s="95" t="s">
        <v>782</v>
      </c>
      <c r="C10" s="96" t="s">
        <v>783</v>
      </c>
    </row>
    <row r="11" spans="2:3">
      <c r="B11" s="95" t="s">
        <v>784</v>
      </c>
      <c r="C11" s="96" t="s">
        <v>785</v>
      </c>
    </row>
    <row r="12" spans="2:3">
      <c r="B12" s="95" t="s">
        <v>786</v>
      </c>
      <c r="C12" s="96" t="s">
        <v>787</v>
      </c>
    </row>
    <row r="13" spans="2:3">
      <c r="B13" s="95" t="s">
        <v>788</v>
      </c>
      <c r="C13" s="96" t="s">
        <v>789</v>
      </c>
    </row>
    <row r="14" spans="2:3">
      <c r="B14" s="95" t="s">
        <v>790</v>
      </c>
      <c r="C14" s="96" t="s">
        <v>791</v>
      </c>
    </row>
    <row r="15" spans="2:3">
      <c r="B15" s="95" t="s">
        <v>792</v>
      </c>
      <c r="C15" s="96" t="s">
        <v>793</v>
      </c>
    </row>
    <row r="16" spans="2:3">
      <c r="B16" s="95" t="s">
        <v>794</v>
      </c>
      <c r="C16" s="96" t="s">
        <v>795</v>
      </c>
    </row>
    <row r="17" spans="2:3">
      <c r="B17" s="95" t="s">
        <v>796</v>
      </c>
      <c r="C17" s="96" t="s">
        <v>797</v>
      </c>
    </row>
    <row r="18" spans="2:3">
      <c r="B18" s="95" t="s">
        <v>798</v>
      </c>
      <c r="C18" s="96" t="s">
        <v>799</v>
      </c>
    </row>
    <row r="19" spans="2:3">
      <c r="B19" s="95" t="s">
        <v>800</v>
      </c>
      <c r="C19" s="96" t="s">
        <v>801</v>
      </c>
    </row>
    <row r="20" spans="2:3">
      <c r="B20" s="95" t="s">
        <v>802</v>
      </c>
      <c r="C20" s="96" t="s">
        <v>803</v>
      </c>
    </row>
    <row r="21" spans="2:3">
      <c r="B21" s="95" t="s">
        <v>804</v>
      </c>
      <c r="C21" s="96" t="s">
        <v>805</v>
      </c>
    </row>
    <row r="22" spans="2:3">
      <c r="B22" s="95" t="s">
        <v>806</v>
      </c>
      <c r="C22" s="96" t="s">
        <v>807</v>
      </c>
    </row>
    <row r="23" spans="2:3">
      <c r="B23" s="95" t="s">
        <v>808</v>
      </c>
      <c r="C23" s="96" t="s">
        <v>809</v>
      </c>
    </row>
    <row r="24" spans="2:3">
      <c r="B24" s="95" t="s">
        <v>810</v>
      </c>
      <c r="C24" s="96" t="s">
        <v>811</v>
      </c>
    </row>
    <row r="25" spans="2:3">
      <c r="B25" s="95" t="s">
        <v>812</v>
      </c>
      <c r="C25" s="96" t="s">
        <v>813</v>
      </c>
    </row>
    <row r="26" spans="2:3">
      <c r="B26" s="95" t="s">
        <v>814</v>
      </c>
      <c r="C26" s="96" t="s">
        <v>815</v>
      </c>
    </row>
    <row r="27" spans="2:3">
      <c r="B27" s="95" t="s">
        <v>816</v>
      </c>
      <c r="C27" s="96" t="s">
        <v>817</v>
      </c>
    </row>
    <row r="28" spans="2:3">
      <c r="B28" s="95" t="s">
        <v>818</v>
      </c>
      <c r="C28" s="96"/>
    </row>
    <row r="29" spans="2:3">
      <c r="B29" s="95" t="s">
        <v>819</v>
      </c>
      <c r="C29" s="96"/>
    </row>
    <row r="30" spans="2:3">
      <c r="B30" s="95" t="s">
        <v>820</v>
      </c>
      <c r="C30" s="96"/>
    </row>
    <row r="31" spans="2:3">
      <c r="B31" s="95" t="s">
        <v>821</v>
      </c>
      <c r="C31" s="96"/>
    </row>
    <row r="32" spans="2:3">
      <c r="B32" s="95" t="s">
        <v>822</v>
      </c>
      <c r="C32" s="96"/>
    </row>
    <row r="33" spans="2:3">
      <c r="B33" s="95" t="s">
        <v>823</v>
      </c>
      <c r="C33" s="96"/>
    </row>
    <row r="34" spans="2:3">
      <c r="B34" s="95" t="s">
        <v>824</v>
      </c>
      <c r="C34" s="96"/>
    </row>
    <row r="35" spans="2:3">
      <c r="B35" s="95" t="s">
        <v>825</v>
      </c>
      <c r="C35" s="96"/>
    </row>
    <row r="36" spans="2:3">
      <c r="B36" s="95" t="s">
        <v>826</v>
      </c>
      <c r="C36" s="96"/>
    </row>
    <row r="37" spans="2:3">
      <c r="B37" s="95" t="s">
        <v>827</v>
      </c>
      <c r="C37" s="96"/>
    </row>
    <row r="38" spans="2:3">
      <c r="B38" s="95" t="s">
        <v>828</v>
      </c>
      <c r="C38" s="96"/>
    </row>
    <row r="39" spans="2:3">
      <c r="B39" s="95" t="s">
        <v>829</v>
      </c>
      <c r="C39" s="96"/>
    </row>
    <row r="40" spans="2:3">
      <c r="B40" s="95" t="s">
        <v>830</v>
      </c>
      <c r="C40" s="96"/>
    </row>
    <row r="41" spans="2:3">
      <c r="B41" s="95" t="s">
        <v>831</v>
      </c>
      <c r="C41" s="96"/>
    </row>
    <row r="42" spans="2:3">
      <c r="B42" s="95" t="s">
        <v>832</v>
      </c>
      <c r="C42" s="96"/>
    </row>
    <row r="43" spans="2:3" ht="15.75" thickBot="1">
      <c r="B43" s="97" t="s">
        <v>833</v>
      </c>
      <c r="C43" s="98"/>
    </row>
  </sheetData>
  <sortState xmlns:xlrd2="http://schemas.microsoft.com/office/spreadsheetml/2017/richdata2" ref="B3">
    <sortCondition ref="B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0EA0-9325-47CF-AAB6-F0C7BA2EB4A7}">
  <sheetPr codeName="Sheet5"/>
  <dimension ref="B1:X47"/>
  <sheetViews>
    <sheetView zoomScaleNormal="100" workbookViewId="0"/>
  </sheetViews>
  <sheetFormatPr defaultRowHeight="15"/>
  <cols>
    <col min="2" max="2" width="19.140625" bestFit="1" customWidth="1"/>
    <col min="3" max="3" width="18.28515625" customWidth="1"/>
    <col min="4" max="4" width="4.5703125" customWidth="1"/>
    <col min="5" max="5" width="18.28515625" customWidth="1"/>
    <col min="6" max="6" width="4.5703125" customWidth="1"/>
    <col min="7" max="7" width="18.28515625" customWidth="1"/>
    <col min="8" max="8" width="4.5703125" customWidth="1"/>
    <col min="9" max="9" width="18.28515625" customWidth="1"/>
    <col min="10" max="10" width="4.5703125" customWidth="1"/>
    <col min="11" max="11" width="18.28515625" customWidth="1"/>
    <col min="12" max="12" width="4.5703125" customWidth="1"/>
    <col min="13" max="13" width="18.28515625" customWidth="1"/>
    <col min="14" max="14" width="4.5703125" customWidth="1"/>
    <col min="15" max="15" width="18.28515625" customWidth="1"/>
    <col min="16" max="16" width="4.5703125" customWidth="1"/>
    <col min="17" max="17" width="18.28515625" customWidth="1"/>
    <col min="18" max="18" width="4.5703125" customWidth="1"/>
    <col min="19" max="19" width="18.28515625" customWidth="1"/>
    <col min="20" max="20" width="4.5703125" customWidth="1"/>
    <col min="21" max="21" width="18.28515625" customWidth="1"/>
    <col min="22" max="22" width="4.5703125" customWidth="1"/>
    <col min="23" max="23" width="18.28515625" customWidth="1"/>
    <col min="24" max="24" width="4.5703125" customWidth="1"/>
  </cols>
  <sheetData>
    <row r="1" spans="2:24" ht="15.75" thickBot="1"/>
    <row r="2" spans="2:24">
      <c r="B2" s="157" t="s">
        <v>834</v>
      </c>
      <c r="C2" s="159" t="s">
        <v>835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</row>
    <row r="3" spans="2:24">
      <c r="B3" s="158"/>
      <c r="C3" s="162">
        <v>1</v>
      </c>
      <c r="D3" s="163"/>
      <c r="E3" s="163">
        <v>2</v>
      </c>
      <c r="F3" s="163"/>
      <c r="G3" s="163">
        <v>3</v>
      </c>
      <c r="H3" s="163"/>
      <c r="I3" s="163">
        <v>4</v>
      </c>
      <c r="J3" s="163"/>
      <c r="K3" s="163">
        <v>5</v>
      </c>
      <c r="L3" s="163"/>
      <c r="M3" s="163">
        <v>6</v>
      </c>
      <c r="N3" s="163"/>
      <c r="O3" s="163">
        <v>7</v>
      </c>
      <c r="P3" s="163"/>
      <c r="Q3" s="163">
        <v>8</v>
      </c>
      <c r="R3" s="163"/>
      <c r="S3" s="164">
        <v>9</v>
      </c>
      <c r="T3" s="165"/>
      <c r="U3" s="164">
        <v>10</v>
      </c>
      <c r="V3" s="165"/>
      <c r="W3" s="163">
        <v>11</v>
      </c>
      <c r="X3" s="166"/>
    </row>
    <row r="4" spans="2:24" ht="15.75" thickBot="1">
      <c r="B4" s="158"/>
      <c r="C4" s="28" t="s">
        <v>836</v>
      </c>
      <c r="D4" s="29" t="s">
        <v>323</v>
      </c>
      <c r="E4" s="29" t="s">
        <v>836</v>
      </c>
      <c r="F4" s="29" t="s">
        <v>323</v>
      </c>
      <c r="G4" s="29" t="s">
        <v>836</v>
      </c>
      <c r="H4" s="29" t="s">
        <v>323</v>
      </c>
      <c r="I4" s="29" t="s">
        <v>836</v>
      </c>
      <c r="J4" s="29" t="s">
        <v>323</v>
      </c>
      <c r="K4" s="29" t="s">
        <v>836</v>
      </c>
      <c r="L4" s="29" t="s">
        <v>323</v>
      </c>
      <c r="M4" s="29" t="s">
        <v>836</v>
      </c>
      <c r="N4" s="29" t="s">
        <v>323</v>
      </c>
      <c r="O4" s="29" t="s">
        <v>836</v>
      </c>
      <c r="P4" s="29" t="s">
        <v>323</v>
      </c>
      <c r="Q4" s="29" t="s">
        <v>836</v>
      </c>
      <c r="R4" s="29" t="s">
        <v>323</v>
      </c>
      <c r="S4" s="29" t="s">
        <v>836</v>
      </c>
      <c r="T4" s="29" t="s">
        <v>323</v>
      </c>
      <c r="U4" s="29" t="s">
        <v>836</v>
      </c>
      <c r="V4" s="29" t="s">
        <v>323</v>
      </c>
      <c r="W4" s="29" t="s">
        <v>836</v>
      </c>
      <c r="X4" s="30" t="s">
        <v>323</v>
      </c>
    </row>
    <row r="5" spans="2:24">
      <c r="B5" s="32" t="s">
        <v>341</v>
      </c>
      <c r="C5" s="24" t="s">
        <v>103</v>
      </c>
      <c r="D5" s="22">
        <v>1</v>
      </c>
      <c r="E5" s="22" t="s">
        <v>281</v>
      </c>
      <c r="F5" s="22">
        <v>3</v>
      </c>
      <c r="G5" s="22" t="s">
        <v>106</v>
      </c>
      <c r="H5" s="22">
        <v>3</v>
      </c>
      <c r="I5" s="22" t="s">
        <v>107</v>
      </c>
      <c r="J5" s="22">
        <v>4</v>
      </c>
      <c r="K5" s="22" t="s">
        <v>108</v>
      </c>
      <c r="L5" s="22">
        <v>4</v>
      </c>
      <c r="M5" s="22" t="s">
        <v>305</v>
      </c>
      <c r="N5" s="22">
        <v>4</v>
      </c>
      <c r="O5" s="22" t="s">
        <v>268</v>
      </c>
      <c r="P5" s="22">
        <v>4</v>
      </c>
      <c r="Q5" s="22" t="s">
        <v>111</v>
      </c>
      <c r="R5" s="22">
        <v>5</v>
      </c>
      <c r="S5" s="22" t="s">
        <v>241</v>
      </c>
      <c r="T5" s="22">
        <v>5</v>
      </c>
      <c r="U5" s="22" t="s">
        <v>113</v>
      </c>
      <c r="V5" s="22">
        <v>5</v>
      </c>
      <c r="W5" s="26" t="s">
        <v>104</v>
      </c>
      <c r="X5" s="27">
        <v>2</v>
      </c>
    </row>
    <row r="6" spans="2:24">
      <c r="B6" s="33" t="s">
        <v>343</v>
      </c>
      <c r="C6" s="24" t="s">
        <v>116</v>
      </c>
      <c r="D6" s="22">
        <v>1</v>
      </c>
      <c r="E6" s="22" t="s">
        <v>117</v>
      </c>
      <c r="F6" s="22">
        <v>2</v>
      </c>
      <c r="G6" s="22" t="s">
        <v>118</v>
      </c>
      <c r="H6" s="22">
        <v>3</v>
      </c>
      <c r="I6" s="22" t="s">
        <v>119</v>
      </c>
      <c r="J6" s="22">
        <v>3</v>
      </c>
      <c r="K6" s="22" t="s">
        <v>120</v>
      </c>
      <c r="L6" s="22">
        <v>4</v>
      </c>
      <c r="M6" s="22" t="s">
        <v>121</v>
      </c>
      <c r="N6" s="22">
        <v>4</v>
      </c>
      <c r="O6" s="22" t="s">
        <v>122</v>
      </c>
      <c r="P6" s="22">
        <v>4</v>
      </c>
      <c r="Q6" s="22" t="s">
        <v>123</v>
      </c>
      <c r="R6" s="22">
        <v>4</v>
      </c>
      <c r="S6" s="22" t="s">
        <v>124</v>
      </c>
      <c r="T6" s="22">
        <v>5</v>
      </c>
      <c r="U6" s="22" t="s">
        <v>125</v>
      </c>
      <c r="V6" s="22">
        <v>5</v>
      </c>
      <c r="W6" s="22" t="s">
        <v>126</v>
      </c>
      <c r="X6" s="10">
        <v>5</v>
      </c>
    </row>
    <row r="7" spans="2:24">
      <c r="B7" s="33" t="s">
        <v>335</v>
      </c>
      <c r="C7" s="24" t="s">
        <v>36</v>
      </c>
      <c r="D7" s="22">
        <v>1</v>
      </c>
      <c r="E7" s="22" t="s">
        <v>38</v>
      </c>
      <c r="F7" s="22">
        <v>3</v>
      </c>
      <c r="G7" s="22" t="s">
        <v>37</v>
      </c>
      <c r="H7" s="22">
        <v>2</v>
      </c>
      <c r="I7" s="22" t="s">
        <v>40</v>
      </c>
      <c r="J7" s="22">
        <v>4</v>
      </c>
      <c r="K7" s="22" t="s">
        <v>41</v>
      </c>
      <c r="L7" s="22">
        <v>4</v>
      </c>
      <c r="M7" s="22" t="s">
        <v>42</v>
      </c>
      <c r="N7" s="22">
        <v>4</v>
      </c>
      <c r="O7" s="22" t="s">
        <v>44</v>
      </c>
      <c r="P7" s="22">
        <v>5</v>
      </c>
      <c r="Q7" s="22" t="s">
        <v>43</v>
      </c>
      <c r="R7" s="22">
        <v>4</v>
      </c>
      <c r="S7" s="22" t="s">
        <v>368</v>
      </c>
      <c r="T7" s="22">
        <v>5</v>
      </c>
      <c r="U7" s="22" t="s">
        <v>199</v>
      </c>
      <c r="V7" s="22">
        <v>5</v>
      </c>
      <c r="W7" s="22" t="s">
        <v>39</v>
      </c>
      <c r="X7" s="10">
        <v>3</v>
      </c>
    </row>
    <row r="8" spans="2:24">
      <c r="B8" s="33" t="s">
        <v>348</v>
      </c>
      <c r="C8" s="24" t="s">
        <v>155</v>
      </c>
      <c r="D8" s="22">
        <v>1</v>
      </c>
      <c r="E8" s="22" t="s">
        <v>156</v>
      </c>
      <c r="F8" s="22">
        <v>2</v>
      </c>
      <c r="G8" s="22" t="s">
        <v>157</v>
      </c>
      <c r="H8" s="22">
        <v>3</v>
      </c>
      <c r="I8" s="22" t="s">
        <v>159</v>
      </c>
      <c r="J8" s="22">
        <v>4</v>
      </c>
      <c r="K8" s="22" t="s">
        <v>158</v>
      </c>
      <c r="L8" s="22">
        <v>3</v>
      </c>
      <c r="M8" s="22" t="s">
        <v>160</v>
      </c>
      <c r="N8" s="22">
        <v>4</v>
      </c>
      <c r="O8" s="22" t="s">
        <v>161</v>
      </c>
      <c r="P8" s="22">
        <v>4</v>
      </c>
      <c r="Q8" s="22" t="s">
        <v>163</v>
      </c>
      <c r="R8" s="22">
        <v>5</v>
      </c>
      <c r="S8" s="22" t="s">
        <v>355</v>
      </c>
      <c r="T8" s="22">
        <v>4</v>
      </c>
      <c r="U8" s="22" t="s">
        <v>164</v>
      </c>
      <c r="V8" s="22">
        <v>5</v>
      </c>
      <c r="W8" s="22" t="s">
        <v>165</v>
      </c>
      <c r="X8" s="10">
        <v>5</v>
      </c>
    </row>
    <row r="9" spans="2:24">
      <c r="B9" s="33" t="s">
        <v>837</v>
      </c>
      <c r="C9" s="24" t="s">
        <v>181</v>
      </c>
      <c r="D9" s="22">
        <v>1</v>
      </c>
      <c r="E9" s="22" t="s">
        <v>183</v>
      </c>
      <c r="F9" s="22">
        <v>3</v>
      </c>
      <c r="G9" s="22" t="s">
        <v>184</v>
      </c>
      <c r="H9" s="22">
        <v>3</v>
      </c>
      <c r="I9" s="22" t="s">
        <v>185</v>
      </c>
      <c r="J9" s="22">
        <v>4</v>
      </c>
      <c r="K9" s="22" t="s">
        <v>186</v>
      </c>
      <c r="L9" s="22">
        <v>4</v>
      </c>
      <c r="M9" s="22" t="s">
        <v>187</v>
      </c>
      <c r="N9" s="22">
        <v>4</v>
      </c>
      <c r="O9" s="22" t="s">
        <v>188</v>
      </c>
      <c r="P9" s="22">
        <v>4</v>
      </c>
      <c r="Q9" s="22" t="s">
        <v>189</v>
      </c>
      <c r="R9" s="22">
        <v>5</v>
      </c>
      <c r="S9" s="22" t="s">
        <v>190</v>
      </c>
      <c r="T9" s="22">
        <v>5</v>
      </c>
      <c r="U9" s="22" t="s">
        <v>191</v>
      </c>
      <c r="V9" s="22">
        <v>5</v>
      </c>
      <c r="W9" s="22" t="s">
        <v>182</v>
      </c>
      <c r="X9" s="10">
        <v>2</v>
      </c>
    </row>
    <row r="10" spans="2:24">
      <c r="B10" s="33" t="s">
        <v>346</v>
      </c>
      <c r="C10" s="24" t="s">
        <v>143</v>
      </c>
      <c r="D10" s="22">
        <v>2</v>
      </c>
      <c r="E10" s="22" t="s">
        <v>144</v>
      </c>
      <c r="F10" s="22">
        <v>3</v>
      </c>
      <c r="G10" s="22" t="s">
        <v>145</v>
      </c>
      <c r="H10" s="22">
        <v>3</v>
      </c>
      <c r="I10" s="22" t="s">
        <v>146</v>
      </c>
      <c r="J10" s="22">
        <v>4</v>
      </c>
      <c r="K10" s="22" t="s">
        <v>147</v>
      </c>
      <c r="L10" s="22">
        <v>4</v>
      </c>
      <c r="M10" s="22" t="s">
        <v>148</v>
      </c>
      <c r="N10" s="22">
        <v>4</v>
      </c>
      <c r="O10" s="22" t="s">
        <v>142</v>
      </c>
      <c r="P10" s="22">
        <v>1</v>
      </c>
      <c r="Q10" s="22" t="s">
        <v>149</v>
      </c>
      <c r="R10" s="22">
        <v>4</v>
      </c>
      <c r="S10" s="22" t="s">
        <v>150</v>
      </c>
      <c r="T10" s="22">
        <v>5</v>
      </c>
      <c r="U10" s="22" t="s">
        <v>151</v>
      </c>
      <c r="V10" s="22">
        <v>5</v>
      </c>
      <c r="W10" s="22" t="s">
        <v>152</v>
      </c>
      <c r="X10" s="10">
        <v>5</v>
      </c>
    </row>
    <row r="11" spans="2:24">
      <c r="B11" s="33" t="s">
        <v>329</v>
      </c>
      <c r="C11" s="24" t="s">
        <v>75</v>
      </c>
      <c r="D11" s="22">
        <v>1</v>
      </c>
      <c r="E11" s="22" t="s">
        <v>76</v>
      </c>
      <c r="F11" s="22">
        <v>2</v>
      </c>
      <c r="G11" s="22" t="s">
        <v>77</v>
      </c>
      <c r="H11" s="22">
        <v>3</v>
      </c>
      <c r="I11" s="22" t="s">
        <v>78</v>
      </c>
      <c r="J11" s="22">
        <v>3</v>
      </c>
      <c r="K11" s="22" t="s">
        <v>79</v>
      </c>
      <c r="L11" s="22">
        <v>4</v>
      </c>
      <c r="M11" s="22" t="s">
        <v>330</v>
      </c>
      <c r="N11" s="22">
        <v>4</v>
      </c>
      <c r="O11" s="22" t="s">
        <v>81</v>
      </c>
      <c r="P11" s="22">
        <v>4</v>
      </c>
      <c r="Q11" s="22" t="s">
        <v>83</v>
      </c>
      <c r="R11" s="22">
        <v>5</v>
      </c>
      <c r="S11" s="22" t="s">
        <v>314</v>
      </c>
      <c r="T11" s="22">
        <v>4</v>
      </c>
      <c r="U11" s="22" t="s">
        <v>84</v>
      </c>
      <c r="V11" s="22">
        <v>5</v>
      </c>
      <c r="W11" s="22" t="s">
        <v>353</v>
      </c>
      <c r="X11" s="10">
        <v>5</v>
      </c>
    </row>
    <row r="12" spans="2:24" ht="16.5" customHeight="1">
      <c r="B12" s="33" t="s">
        <v>362</v>
      </c>
      <c r="C12" s="24" t="s">
        <v>130</v>
      </c>
      <c r="D12" s="22">
        <v>2</v>
      </c>
      <c r="E12" s="22" t="s">
        <v>129</v>
      </c>
      <c r="F12" s="22">
        <v>1</v>
      </c>
      <c r="G12" s="22" t="s">
        <v>131</v>
      </c>
      <c r="H12" s="22">
        <v>3</v>
      </c>
      <c r="I12" s="22" t="s">
        <v>132</v>
      </c>
      <c r="J12" s="22">
        <v>3</v>
      </c>
      <c r="K12" s="22" t="s">
        <v>133</v>
      </c>
      <c r="L12" s="22">
        <v>4</v>
      </c>
      <c r="M12" s="22" t="s">
        <v>134</v>
      </c>
      <c r="N12" s="22">
        <v>4</v>
      </c>
      <c r="O12" s="22" t="s">
        <v>135</v>
      </c>
      <c r="P12" s="22">
        <v>4</v>
      </c>
      <c r="Q12" s="22" t="s">
        <v>136</v>
      </c>
      <c r="R12" s="22">
        <v>4</v>
      </c>
      <c r="S12" s="22" t="s">
        <v>137</v>
      </c>
      <c r="T12" s="22">
        <v>5</v>
      </c>
      <c r="U12" s="22" t="s">
        <v>138</v>
      </c>
      <c r="V12" s="22">
        <v>5</v>
      </c>
      <c r="W12" s="22" t="s">
        <v>363</v>
      </c>
      <c r="X12" s="10">
        <v>5</v>
      </c>
    </row>
    <row r="13" spans="2:24">
      <c r="B13" s="33" t="s">
        <v>332</v>
      </c>
      <c r="C13" s="24" t="s">
        <v>24</v>
      </c>
      <c r="D13" s="22">
        <v>2</v>
      </c>
      <c r="E13" s="22" t="s">
        <v>23</v>
      </c>
      <c r="F13" s="22">
        <v>1</v>
      </c>
      <c r="G13" s="22" t="s">
        <v>25</v>
      </c>
      <c r="H13" s="22">
        <v>3</v>
      </c>
      <c r="I13" s="22" t="s">
        <v>27</v>
      </c>
      <c r="J13" s="22">
        <v>4</v>
      </c>
      <c r="K13" s="22" t="s">
        <v>28</v>
      </c>
      <c r="L13" s="22">
        <v>4</v>
      </c>
      <c r="M13" s="22" t="s">
        <v>26</v>
      </c>
      <c r="N13" s="22">
        <v>3</v>
      </c>
      <c r="O13" s="22" t="s">
        <v>29</v>
      </c>
      <c r="P13" s="22">
        <v>4</v>
      </c>
      <c r="Q13" s="22" t="s">
        <v>31</v>
      </c>
      <c r="R13" s="22">
        <v>5</v>
      </c>
      <c r="S13" s="22" t="s">
        <v>30</v>
      </c>
      <c r="T13" s="22">
        <v>4</v>
      </c>
      <c r="U13" s="22" t="s">
        <v>32</v>
      </c>
      <c r="V13" s="22">
        <v>5</v>
      </c>
      <c r="W13" s="22" t="s">
        <v>46</v>
      </c>
      <c r="X13" s="10">
        <v>5</v>
      </c>
    </row>
    <row r="14" spans="2:24" ht="15" customHeight="1">
      <c r="B14" s="33" t="s">
        <v>338</v>
      </c>
      <c r="C14" s="24" t="s">
        <v>62</v>
      </c>
      <c r="D14" s="22">
        <v>1</v>
      </c>
      <c r="E14" s="22" t="s">
        <v>64</v>
      </c>
      <c r="F14" s="22">
        <v>3</v>
      </c>
      <c r="G14" s="22" t="s">
        <v>63</v>
      </c>
      <c r="H14" s="22">
        <v>2</v>
      </c>
      <c r="I14" s="22" t="s">
        <v>65</v>
      </c>
      <c r="J14" s="22">
        <v>3</v>
      </c>
      <c r="K14" s="22" t="s">
        <v>66</v>
      </c>
      <c r="L14" s="22">
        <v>4</v>
      </c>
      <c r="M14" s="22" t="s">
        <v>67</v>
      </c>
      <c r="N14" s="22">
        <v>4</v>
      </c>
      <c r="O14" s="22" t="s">
        <v>68</v>
      </c>
      <c r="P14" s="22">
        <v>4</v>
      </c>
      <c r="Q14" s="22" t="s">
        <v>70</v>
      </c>
      <c r="R14" s="22">
        <v>5</v>
      </c>
      <c r="S14" s="22" t="s">
        <v>71</v>
      </c>
      <c r="T14" s="22">
        <v>5</v>
      </c>
      <c r="U14" s="22" t="s">
        <v>72</v>
      </c>
      <c r="V14" s="22">
        <v>5</v>
      </c>
      <c r="W14" s="22" t="s">
        <v>69</v>
      </c>
      <c r="X14" s="10">
        <v>4</v>
      </c>
    </row>
    <row r="15" spans="2:24">
      <c r="B15" s="33" t="s">
        <v>340</v>
      </c>
      <c r="C15" s="24" t="s">
        <v>89</v>
      </c>
      <c r="D15" s="22">
        <v>2</v>
      </c>
      <c r="E15" s="22" t="s">
        <v>90</v>
      </c>
      <c r="F15" s="22">
        <v>3</v>
      </c>
      <c r="G15" s="22" t="s">
        <v>91</v>
      </c>
      <c r="H15" s="22">
        <v>3</v>
      </c>
      <c r="I15" s="22" t="s">
        <v>92</v>
      </c>
      <c r="J15" s="22">
        <v>4</v>
      </c>
      <c r="K15" s="22" t="s">
        <v>88</v>
      </c>
      <c r="L15" s="22">
        <v>1</v>
      </c>
      <c r="M15" s="22" t="s">
        <v>93</v>
      </c>
      <c r="N15" s="22">
        <v>4</v>
      </c>
      <c r="O15" s="22" t="s">
        <v>96</v>
      </c>
      <c r="P15" s="22">
        <v>5</v>
      </c>
      <c r="Q15" s="22" t="s">
        <v>94</v>
      </c>
      <c r="R15" s="22">
        <v>4</v>
      </c>
      <c r="S15" s="22" t="s">
        <v>95</v>
      </c>
      <c r="T15" s="22">
        <v>4</v>
      </c>
      <c r="U15" s="22" t="s">
        <v>97</v>
      </c>
      <c r="V15" s="22">
        <v>5</v>
      </c>
      <c r="W15" s="22" t="s">
        <v>98</v>
      </c>
      <c r="X15" s="10">
        <v>5</v>
      </c>
    </row>
    <row r="16" spans="2:24">
      <c r="B16" s="33" t="s">
        <v>328</v>
      </c>
      <c r="C16" s="24" t="s">
        <v>10</v>
      </c>
      <c r="D16" s="22">
        <v>1</v>
      </c>
      <c r="E16" s="22" t="s">
        <v>11</v>
      </c>
      <c r="F16" s="22">
        <v>2</v>
      </c>
      <c r="G16" s="22" t="s">
        <v>12</v>
      </c>
      <c r="H16" s="22">
        <v>3</v>
      </c>
      <c r="I16" s="22" t="s">
        <v>13</v>
      </c>
      <c r="J16" s="22">
        <v>3</v>
      </c>
      <c r="K16" s="22" t="s">
        <v>14</v>
      </c>
      <c r="L16" s="22">
        <v>4</v>
      </c>
      <c r="M16" s="22" t="s">
        <v>15</v>
      </c>
      <c r="N16" s="22">
        <v>4</v>
      </c>
      <c r="O16" s="22" t="s">
        <v>16</v>
      </c>
      <c r="P16" s="22">
        <v>4</v>
      </c>
      <c r="Q16" s="22" t="s">
        <v>18</v>
      </c>
      <c r="R16" s="22">
        <v>5</v>
      </c>
      <c r="S16" s="22" t="s">
        <v>19</v>
      </c>
      <c r="T16" s="22">
        <v>5</v>
      </c>
      <c r="U16" s="22" t="s">
        <v>20</v>
      </c>
      <c r="V16" s="22">
        <v>5</v>
      </c>
      <c r="W16" s="22" t="s">
        <v>17</v>
      </c>
      <c r="X16" s="10">
        <v>4</v>
      </c>
    </row>
    <row r="17" spans="2:24">
      <c r="B17" s="33" t="s">
        <v>350</v>
      </c>
      <c r="C17" s="24" t="s">
        <v>168</v>
      </c>
      <c r="D17" s="22">
        <v>1</v>
      </c>
      <c r="E17" s="22" t="s">
        <v>169</v>
      </c>
      <c r="F17" s="22">
        <v>2</v>
      </c>
      <c r="G17" s="22" t="s">
        <v>170</v>
      </c>
      <c r="H17" s="22">
        <v>3</v>
      </c>
      <c r="I17" s="22" t="s">
        <v>838</v>
      </c>
      <c r="J17" s="22">
        <v>3</v>
      </c>
      <c r="K17" s="22" t="s">
        <v>172</v>
      </c>
      <c r="L17" s="22">
        <v>4</v>
      </c>
      <c r="M17" s="22" t="s">
        <v>173</v>
      </c>
      <c r="N17" s="22">
        <v>4</v>
      </c>
      <c r="O17" s="22" t="s">
        <v>174</v>
      </c>
      <c r="P17" s="22">
        <v>4</v>
      </c>
      <c r="Q17" s="22" t="s">
        <v>175</v>
      </c>
      <c r="R17" s="22">
        <v>4</v>
      </c>
      <c r="S17" s="22" t="s">
        <v>176</v>
      </c>
      <c r="T17" s="22">
        <v>5</v>
      </c>
      <c r="U17" s="22" t="s">
        <v>177</v>
      </c>
      <c r="V17" s="22">
        <v>5</v>
      </c>
      <c r="W17" s="22" t="s">
        <v>178</v>
      </c>
      <c r="X17" s="10">
        <v>5</v>
      </c>
    </row>
    <row r="18" spans="2:24" ht="15.75" thickBot="1">
      <c r="B18" s="34" t="s">
        <v>337</v>
      </c>
      <c r="C18" s="25" t="s">
        <v>376</v>
      </c>
      <c r="D18" s="23">
        <v>2</v>
      </c>
      <c r="E18" s="23" t="s">
        <v>51</v>
      </c>
      <c r="F18" s="23">
        <v>3</v>
      </c>
      <c r="G18" s="23" t="s">
        <v>52</v>
      </c>
      <c r="H18" s="23">
        <v>3</v>
      </c>
      <c r="I18" s="23" t="s">
        <v>339</v>
      </c>
      <c r="J18" s="23">
        <v>4</v>
      </c>
      <c r="K18" s="23" t="s">
        <v>54</v>
      </c>
      <c r="L18" s="23">
        <v>4</v>
      </c>
      <c r="M18" s="23" t="s">
        <v>55</v>
      </c>
      <c r="N18" s="23">
        <v>4</v>
      </c>
      <c r="O18" s="23" t="s">
        <v>359</v>
      </c>
      <c r="P18" s="23">
        <v>1</v>
      </c>
      <c r="Q18" s="23" t="s">
        <v>56</v>
      </c>
      <c r="R18" s="23">
        <v>4</v>
      </c>
      <c r="S18" s="23" t="s">
        <v>57</v>
      </c>
      <c r="T18" s="23">
        <v>5</v>
      </c>
      <c r="U18" s="23" t="s">
        <v>58</v>
      </c>
      <c r="V18" s="23">
        <v>5</v>
      </c>
      <c r="W18" s="23" t="s">
        <v>351</v>
      </c>
      <c r="X18" s="12">
        <v>5</v>
      </c>
    </row>
    <row r="19" spans="2:24">
      <c r="B19" s="31"/>
    </row>
    <row r="20" spans="2:24">
      <c r="B20" s="45"/>
    </row>
    <row r="21" spans="2:24" ht="15.75" thickBot="1"/>
    <row r="22" spans="2:24">
      <c r="B22" s="157" t="s">
        <v>839</v>
      </c>
      <c r="C22" s="159" t="s">
        <v>835</v>
      </c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1"/>
    </row>
    <row r="23" spans="2:24">
      <c r="B23" s="158"/>
      <c r="C23" s="162">
        <v>1</v>
      </c>
      <c r="D23" s="163"/>
      <c r="E23" s="163">
        <v>2</v>
      </c>
      <c r="F23" s="163"/>
      <c r="G23" s="163">
        <v>3</v>
      </c>
      <c r="H23" s="163"/>
      <c r="I23" s="163">
        <v>4</v>
      </c>
      <c r="J23" s="163"/>
      <c r="K23" s="163">
        <v>5</v>
      </c>
      <c r="L23" s="163"/>
      <c r="M23" s="163">
        <v>6</v>
      </c>
      <c r="N23" s="163"/>
      <c r="O23" s="163">
        <v>7</v>
      </c>
      <c r="P23" s="163"/>
      <c r="Q23" s="163">
        <v>8</v>
      </c>
      <c r="R23" s="163"/>
      <c r="S23" s="164">
        <v>9</v>
      </c>
      <c r="T23" s="165"/>
      <c r="U23" s="164">
        <v>10</v>
      </c>
      <c r="V23" s="165"/>
      <c r="W23" s="163">
        <v>11</v>
      </c>
      <c r="X23" s="166"/>
    </row>
    <row r="24" spans="2:24" ht="15.75" thickBot="1">
      <c r="B24" s="158"/>
      <c r="C24" s="28" t="s">
        <v>836</v>
      </c>
      <c r="D24" s="29" t="s">
        <v>323</v>
      </c>
      <c r="E24" s="29" t="s">
        <v>836</v>
      </c>
      <c r="F24" s="29" t="s">
        <v>323</v>
      </c>
      <c r="G24" s="29" t="s">
        <v>836</v>
      </c>
      <c r="H24" s="29" t="s">
        <v>323</v>
      </c>
      <c r="I24" s="29" t="s">
        <v>836</v>
      </c>
      <c r="J24" s="29" t="s">
        <v>323</v>
      </c>
      <c r="K24" s="29" t="s">
        <v>836</v>
      </c>
      <c r="L24" s="29" t="s">
        <v>323</v>
      </c>
      <c r="M24" s="29" t="s">
        <v>836</v>
      </c>
      <c r="N24" s="29" t="s">
        <v>323</v>
      </c>
      <c r="O24" s="29" t="s">
        <v>836</v>
      </c>
      <c r="P24" s="29" t="s">
        <v>323</v>
      </c>
      <c r="Q24" s="29" t="s">
        <v>836</v>
      </c>
      <c r="R24" s="29" t="s">
        <v>323</v>
      </c>
      <c r="S24" s="29" t="s">
        <v>836</v>
      </c>
      <c r="T24" s="29" t="s">
        <v>323</v>
      </c>
      <c r="U24" s="29" t="s">
        <v>836</v>
      </c>
      <c r="V24" s="29" t="s">
        <v>323</v>
      </c>
      <c r="W24" s="29" t="s">
        <v>836</v>
      </c>
      <c r="X24" s="30" t="s">
        <v>323</v>
      </c>
    </row>
    <row r="25" spans="2:24">
      <c r="B25" s="32" t="s">
        <v>840</v>
      </c>
      <c r="C25" s="24" t="s">
        <v>253</v>
      </c>
      <c r="D25" s="22">
        <v>1</v>
      </c>
      <c r="E25" s="22" t="s">
        <v>254</v>
      </c>
      <c r="F25" s="22">
        <v>2</v>
      </c>
      <c r="G25" s="22" t="s">
        <v>255</v>
      </c>
      <c r="H25" s="22">
        <v>3</v>
      </c>
      <c r="I25" s="22" t="s">
        <v>78</v>
      </c>
      <c r="J25" s="22">
        <v>3</v>
      </c>
      <c r="K25" s="22" t="s">
        <v>256</v>
      </c>
      <c r="L25" s="22">
        <v>4</v>
      </c>
      <c r="M25" s="22" t="s">
        <v>257</v>
      </c>
      <c r="N25" s="22">
        <v>4</v>
      </c>
      <c r="O25" s="22" t="s">
        <v>258</v>
      </c>
      <c r="P25" s="22">
        <v>4</v>
      </c>
      <c r="Q25" s="22" t="s">
        <v>259</v>
      </c>
      <c r="R25" s="22">
        <v>5</v>
      </c>
      <c r="S25" s="22" t="s">
        <v>92</v>
      </c>
      <c r="T25" s="22">
        <v>4</v>
      </c>
      <c r="U25" s="22" t="s">
        <v>260</v>
      </c>
      <c r="V25" s="22">
        <v>5</v>
      </c>
      <c r="W25" s="26" t="s">
        <v>164</v>
      </c>
      <c r="X25" s="27">
        <v>5</v>
      </c>
    </row>
    <row r="26" spans="2:24">
      <c r="B26" s="33" t="s">
        <v>370</v>
      </c>
      <c r="C26" s="24" t="s">
        <v>302</v>
      </c>
      <c r="D26" s="22">
        <v>1</v>
      </c>
      <c r="E26" s="22" t="s">
        <v>303</v>
      </c>
      <c r="F26" s="22">
        <v>2</v>
      </c>
      <c r="G26" s="22" t="s">
        <v>184</v>
      </c>
      <c r="H26" s="22">
        <v>3</v>
      </c>
      <c r="I26" s="22" t="s">
        <v>77</v>
      </c>
      <c r="J26" s="22">
        <v>3</v>
      </c>
      <c r="K26" s="22" t="s">
        <v>304</v>
      </c>
      <c r="L26" s="22">
        <v>4</v>
      </c>
      <c r="M26" s="22" t="s">
        <v>162</v>
      </c>
      <c r="N26" s="22">
        <v>4</v>
      </c>
      <c r="O26" s="22" t="s">
        <v>67</v>
      </c>
      <c r="P26" s="22">
        <v>4</v>
      </c>
      <c r="Q26" s="22" t="s">
        <v>305</v>
      </c>
      <c r="R26" s="22">
        <v>4</v>
      </c>
      <c r="S26" s="22" t="s">
        <v>306</v>
      </c>
      <c r="T26" s="22">
        <v>5</v>
      </c>
      <c r="U26" s="22" t="s">
        <v>307</v>
      </c>
      <c r="V26" s="22">
        <v>5</v>
      </c>
      <c r="W26" s="22" t="s">
        <v>308</v>
      </c>
      <c r="X26" s="10">
        <v>5</v>
      </c>
    </row>
    <row r="27" spans="2:24">
      <c r="B27" s="33" t="s">
        <v>354</v>
      </c>
      <c r="C27" s="24" t="s">
        <v>89</v>
      </c>
      <c r="D27" s="22">
        <v>2</v>
      </c>
      <c r="E27" s="22" t="s">
        <v>155</v>
      </c>
      <c r="F27" s="22">
        <v>1</v>
      </c>
      <c r="G27" s="22" t="s">
        <v>203</v>
      </c>
      <c r="H27" s="22">
        <v>3</v>
      </c>
      <c r="I27" s="22" t="s">
        <v>204</v>
      </c>
      <c r="J27" s="22">
        <v>3</v>
      </c>
      <c r="K27" s="22" t="s">
        <v>81</v>
      </c>
      <c r="L27" s="22">
        <v>4</v>
      </c>
      <c r="M27" s="22" t="s">
        <v>206</v>
      </c>
      <c r="N27" s="22">
        <v>4</v>
      </c>
      <c r="O27" s="22" t="s">
        <v>147</v>
      </c>
      <c r="P27" s="22">
        <v>4</v>
      </c>
      <c r="Q27" s="22" t="s">
        <v>379</v>
      </c>
      <c r="R27" s="22">
        <v>4</v>
      </c>
      <c r="S27" s="22" t="s">
        <v>208</v>
      </c>
      <c r="T27" s="22">
        <v>5</v>
      </c>
      <c r="U27" s="22" t="s">
        <v>97</v>
      </c>
      <c r="V27" s="22">
        <v>5</v>
      </c>
      <c r="W27" s="22" t="s">
        <v>209</v>
      </c>
      <c r="X27" s="10">
        <v>5</v>
      </c>
    </row>
    <row r="28" spans="2:24">
      <c r="B28" s="33" t="s">
        <v>372</v>
      </c>
      <c r="C28" s="24" t="s">
        <v>311</v>
      </c>
      <c r="D28" s="22">
        <v>1</v>
      </c>
      <c r="E28" s="22" t="s">
        <v>312</v>
      </c>
      <c r="F28" s="22">
        <v>2</v>
      </c>
      <c r="G28" s="22" t="s">
        <v>313</v>
      </c>
      <c r="H28" s="22">
        <v>3</v>
      </c>
      <c r="I28" s="22" t="s">
        <v>106</v>
      </c>
      <c r="J28" s="22">
        <v>3</v>
      </c>
      <c r="K28" s="22" t="s">
        <v>172</v>
      </c>
      <c r="L28" s="22">
        <v>4</v>
      </c>
      <c r="M28" s="22" t="s">
        <v>185</v>
      </c>
      <c r="N28" s="22">
        <v>4</v>
      </c>
      <c r="O28" s="22" t="s">
        <v>95</v>
      </c>
      <c r="P28" s="22">
        <v>4</v>
      </c>
      <c r="Q28" s="22" t="s">
        <v>314</v>
      </c>
      <c r="R28" s="22">
        <v>4</v>
      </c>
      <c r="S28" s="22" t="s">
        <v>315</v>
      </c>
      <c r="T28" s="22">
        <v>5</v>
      </c>
      <c r="U28" s="22" t="s">
        <v>316</v>
      </c>
      <c r="V28" s="22">
        <v>5</v>
      </c>
      <c r="W28" s="22" t="s">
        <v>317</v>
      </c>
      <c r="X28" s="10">
        <v>5</v>
      </c>
    </row>
    <row r="29" spans="2:24">
      <c r="B29" s="33" t="s">
        <v>361</v>
      </c>
      <c r="C29" s="24" t="s">
        <v>62</v>
      </c>
      <c r="D29" s="22">
        <v>1</v>
      </c>
      <c r="E29" s="22" t="s">
        <v>235</v>
      </c>
      <c r="F29" s="22">
        <v>2</v>
      </c>
      <c r="G29" s="22" t="s">
        <v>236</v>
      </c>
      <c r="H29" s="22">
        <v>3</v>
      </c>
      <c r="I29" s="22" t="s">
        <v>237</v>
      </c>
      <c r="J29" s="22">
        <v>3</v>
      </c>
      <c r="K29" s="22" t="s">
        <v>238</v>
      </c>
      <c r="L29" s="22">
        <v>4</v>
      </c>
      <c r="M29" s="22" t="s">
        <v>239</v>
      </c>
      <c r="N29" s="22">
        <v>4</v>
      </c>
      <c r="O29" s="22" t="s">
        <v>174</v>
      </c>
      <c r="P29" s="22">
        <v>4</v>
      </c>
      <c r="Q29" s="22" t="s">
        <v>240</v>
      </c>
      <c r="R29" s="22">
        <v>4</v>
      </c>
      <c r="S29" s="22" t="s">
        <v>19</v>
      </c>
      <c r="T29" s="22">
        <v>5</v>
      </c>
      <c r="U29" s="22" t="s">
        <v>241</v>
      </c>
      <c r="V29" s="22">
        <v>5</v>
      </c>
      <c r="W29" s="22" t="s">
        <v>111</v>
      </c>
      <c r="X29" s="10">
        <v>5</v>
      </c>
    </row>
    <row r="30" spans="2:24">
      <c r="B30" s="33" t="s">
        <v>356</v>
      </c>
      <c r="C30" s="24" t="s">
        <v>212</v>
      </c>
      <c r="D30" s="22">
        <v>1</v>
      </c>
      <c r="E30" s="22" t="s">
        <v>213</v>
      </c>
      <c r="F30" s="22">
        <v>2</v>
      </c>
      <c r="G30" s="22" t="s">
        <v>25</v>
      </c>
      <c r="H30" s="22">
        <v>3</v>
      </c>
      <c r="I30" s="22" t="s">
        <v>157</v>
      </c>
      <c r="J30" s="22">
        <v>3</v>
      </c>
      <c r="K30" s="22" t="s">
        <v>27</v>
      </c>
      <c r="L30" s="22">
        <v>4</v>
      </c>
      <c r="M30" s="22" t="s">
        <v>123</v>
      </c>
      <c r="N30" s="22">
        <v>4</v>
      </c>
      <c r="O30" s="22" t="s">
        <v>214</v>
      </c>
      <c r="P30" s="22">
        <v>4</v>
      </c>
      <c r="Q30" s="22" t="s">
        <v>357</v>
      </c>
      <c r="R30" s="22">
        <v>4</v>
      </c>
      <c r="S30" s="22" t="s">
        <v>137</v>
      </c>
      <c r="T30" s="22">
        <v>5</v>
      </c>
      <c r="U30" s="22" t="s">
        <v>216</v>
      </c>
      <c r="V30" s="22">
        <v>5</v>
      </c>
      <c r="W30" s="22" t="s">
        <v>217</v>
      </c>
      <c r="X30" s="10">
        <v>5</v>
      </c>
    </row>
    <row r="31" spans="2:24">
      <c r="B31" s="33" t="s">
        <v>345</v>
      </c>
      <c r="C31" s="24" t="s">
        <v>24</v>
      </c>
      <c r="D31" s="22">
        <v>2</v>
      </c>
      <c r="E31" s="22" t="s">
        <v>75</v>
      </c>
      <c r="F31" s="22">
        <v>1</v>
      </c>
      <c r="G31" s="22" t="s">
        <v>245</v>
      </c>
      <c r="H31" s="22">
        <v>3</v>
      </c>
      <c r="I31" s="22" t="s">
        <v>161</v>
      </c>
      <c r="J31" s="22">
        <v>4</v>
      </c>
      <c r="K31" s="22" t="s">
        <v>555</v>
      </c>
      <c r="L31" s="22">
        <v>4</v>
      </c>
      <c r="M31" s="22" t="s">
        <v>79</v>
      </c>
      <c r="N31" s="22">
        <v>4</v>
      </c>
      <c r="O31" s="22" t="s">
        <v>248</v>
      </c>
      <c r="P31" s="22">
        <v>4</v>
      </c>
      <c r="Q31" s="22" t="s">
        <v>98</v>
      </c>
      <c r="R31" s="22">
        <v>5</v>
      </c>
      <c r="S31" s="22" t="s">
        <v>249</v>
      </c>
      <c r="T31" s="22">
        <v>5</v>
      </c>
      <c r="U31" s="22" t="s">
        <v>189</v>
      </c>
      <c r="V31" s="22">
        <v>5</v>
      </c>
      <c r="W31" s="22" t="s">
        <v>170</v>
      </c>
      <c r="X31" s="10">
        <v>3</v>
      </c>
    </row>
    <row r="32" spans="2:24">
      <c r="B32" s="33" t="s">
        <v>333</v>
      </c>
      <c r="C32" s="24" t="s">
        <v>334</v>
      </c>
      <c r="D32" s="22">
        <v>1</v>
      </c>
      <c r="E32" s="22" t="s">
        <v>336</v>
      </c>
      <c r="F32" s="22">
        <v>2</v>
      </c>
      <c r="G32" s="22" t="s">
        <v>183</v>
      </c>
      <c r="H32" s="22">
        <v>3</v>
      </c>
      <c r="I32" s="22" t="s">
        <v>51</v>
      </c>
      <c r="J32" s="22">
        <v>3</v>
      </c>
      <c r="K32" s="22" t="s">
        <v>339</v>
      </c>
      <c r="L32" s="22">
        <v>4</v>
      </c>
      <c r="M32" s="22" t="s">
        <v>16</v>
      </c>
      <c r="N32" s="22">
        <v>4</v>
      </c>
      <c r="O32" s="22" t="s">
        <v>349</v>
      </c>
      <c r="P32" s="22">
        <v>4</v>
      </c>
      <c r="Q32" s="22" t="s">
        <v>351</v>
      </c>
      <c r="R32" s="22">
        <v>5</v>
      </c>
      <c r="S32" s="22" t="s">
        <v>342</v>
      </c>
      <c r="T32" s="22">
        <v>5</v>
      </c>
      <c r="U32" s="22" t="s">
        <v>108</v>
      </c>
      <c r="V32" s="22">
        <v>4</v>
      </c>
      <c r="W32" s="22" t="s">
        <v>200</v>
      </c>
      <c r="X32" s="10">
        <v>5</v>
      </c>
    </row>
    <row r="33" spans="2:24">
      <c r="B33" s="33" t="s">
        <v>366</v>
      </c>
      <c r="C33" s="24" t="s">
        <v>142</v>
      </c>
      <c r="D33" s="22">
        <v>1</v>
      </c>
      <c r="E33" s="22" t="s">
        <v>380</v>
      </c>
      <c r="F33" s="22">
        <v>2</v>
      </c>
      <c r="G33" s="22" t="s">
        <v>371</v>
      </c>
      <c r="H33" s="22">
        <v>3</v>
      </c>
      <c r="I33" s="22" t="s">
        <v>274</v>
      </c>
      <c r="J33" s="22">
        <v>3</v>
      </c>
      <c r="K33" s="22" t="s">
        <v>149</v>
      </c>
      <c r="L33" s="22">
        <v>4</v>
      </c>
      <c r="M33" s="22" t="s">
        <v>275</v>
      </c>
      <c r="N33" s="22">
        <v>4</v>
      </c>
      <c r="O33" s="22" t="s">
        <v>373</v>
      </c>
      <c r="P33" s="22">
        <v>4</v>
      </c>
      <c r="Q33" s="22" t="s">
        <v>120</v>
      </c>
      <c r="R33" s="22">
        <v>4</v>
      </c>
      <c r="S33" s="22" t="s">
        <v>381</v>
      </c>
      <c r="T33" s="22">
        <v>5</v>
      </c>
      <c r="U33" s="22" t="s">
        <v>46</v>
      </c>
      <c r="V33" s="22">
        <v>5</v>
      </c>
      <c r="W33" s="22" t="s">
        <v>277</v>
      </c>
      <c r="X33" s="10">
        <v>5</v>
      </c>
    </row>
    <row r="34" spans="2:24">
      <c r="B34" s="33" t="s">
        <v>841</v>
      </c>
      <c r="C34" s="24" t="s">
        <v>231</v>
      </c>
      <c r="D34" s="22">
        <v>1</v>
      </c>
      <c r="E34" s="22" t="s">
        <v>117</v>
      </c>
      <c r="F34" s="22">
        <v>2</v>
      </c>
      <c r="G34" s="22" t="s">
        <v>90</v>
      </c>
      <c r="H34" s="22">
        <v>3</v>
      </c>
      <c r="I34" s="22" t="s">
        <v>232</v>
      </c>
      <c r="J34" s="22">
        <v>3</v>
      </c>
      <c r="K34" s="22" t="s">
        <v>43</v>
      </c>
      <c r="L34" s="22">
        <v>4</v>
      </c>
      <c r="M34" s="22" t="s">
        <v>94</v>
      </c>
      <c r="N34" s="22">
        <v>4</v>
      </c>
      <c r="O34" s="22" t="s">
        <v>29</v>
      </c>
      <c r="P34" s="22">
        <v>4</v>
      </c>
      <c r="Q34" s="22" t="s">
        <v>40</v>
      </c>
      <c r="R34" s="22">
        <v>4</v>
      </c>
      <c r="S34" s="22" t="s">
        <v>72</v>
      </c>
      <c r="T34" s="22">
        <v>5</v>
      </c>
      <c r="U34" s="22" t="s">
        <v>190</v>
      </c>
      <c r="V34" s="22">
        <v>5</v>
      </c>
      <c r="W34" s="22" t="s">
        <v>44</v>
      </c>
      <c r="X34" s="10">
        <v>5</v>
      </c>
    </row>
    <row r="35" spans="2:24">
      <c r="B35" s="33" t="s">
        <v>365</v>
      </c>
      <c r="C35" s="24" t="s">
        <v>263</v>
      </c>
      <c r="D35" s="22">
        <v>1</v>
      </c>
      <c r="E35" s="22" t="s">
        <v>264</v>
      </c>
      <c r="F35" s="22">
        <v>2</v>
      </c>
      <c r="G35" s="22" t="s">
        <v>265</v>
      </c>
      <c r="H35" s="22">
        <v>3</v>
      </c>
      <c r="I35" s="22" t="s">
        <v>266</v>
      </c>
      <c r="J35" s="22">
        <v>3</v>
      </c>
      <c r="K35" s="22" t="s">
        <v>267</v>
      </c>
      <c r="L35" s="22">
        <v>4</v>
      </c>
      <c r="M35" s="22" t="s">
        <v>268</v>
      </c>
      <c r="N35" s="22">
        <v>4</v>
      </c>
      <c r="O35" s="22" t="s">
        <v>269</v>
      </c>
      <c r="P35" s="22">
        <v>4</v>
      </c>
      <c r="Q35" s="22" t="s">
        <v>270</v>
      </c>
      <c r="R35" s="22">
        <v>4</v>
      </c>
      <c r="S35" s="22" t="s">
        <v>33</v>
      </c>
      <c r="T35" s="22">
        <v>5</v>
      </c>
      <c r="U35" s="22" t="s">
        <v>58</v>
      </c>
      <c r="V35" s="22">
        <v>5</v>
      </c>
      <c r="W35" s="22" t="s">
        <v>45</v>
      </c>
      <c r="X35" s="10">
        <v>5</v>
      </c>
    </row>
    <row r="36" spans="2:24">
      <c r="B36" s="33" t="s">
        <v>369</v>
      </c>
      <c r="C36" s="24" t="s">
        <v>291</v>
      </c>
      <c r="D36" s="22">
        <v>1</v>
      </c>
      <c r="E36" s="22" t="s">
        <v>182</v>
      </c>
      <c r="F36" s="22">
        <v>2</v>
      </c>
      <c r="G36" s="22" t="s">
        <v>292</v>
      </c>
      <c r="H36" s="22">
        <v>3</v>
      </c>
      <c r="I36" s="22" t="s">
        <v>293</v>
      </c>
      <c r="J36" s="22">
        <v>3</v>
      </c>
      <c r="K36" s="22" t="s">
        <v>294</v>
      </c>
      <c r="L36" s="22">
        <v>4</v>
      </c>
      <c r="M36" s="22" t="s">
        <v>295</v>
      </c>
      <c r="N36" s="22">
        <v>4</v>
      </c>
      <c r="O36" s="22" t="s">
        <v>296</v>
      </c>
      <c r="P36" s="22">
        <v>4</v>
      </c>
      <c r="Q36" s="22" t="s">
        <v>297</v>
      </c>
      <c r="R36" s="22">
        <v>4</v>
      </c>
      <c r="S36" s="22" t="s">
        <v>298</v>
      </c>
      <c r="T36" s="22">
        <v>5</v>
      </c>
      <c r="U36" s="22" t="s">
        <v>178</v>
      </c>
      <c r="V36" s="22">
        <v>5</v>
      </c>
      <c r="W36" s="22" t="s">
        <v>299</v>
      </c>
      <c r="X36" s="10">
        <v>5</v>
      </c>
    </row>
    <row r="37" spans="2:24">
      <c r="B37" s="33" t="s">
        <v>367</v>
      </c>
      <c r="C37" s="24" t="s">
        <v>281</v>
      </c>
      <c r="D37" s="22">
        <v>3</v>
      </c>
      <c r="E37" s="22" t="s">
        <v>280</v>
      </c>
      <c r="F37" s="22">
        <v>1</v>
      </c>
      <c r="G37" s="22" t="s">
        <v>282</v>
      </c>
      <c r="H37" s="22">
        <v>3</v>
      </c>
      <c r="I37" s="22" t="s">
        <v>134</v>
      </c>
      <c r="J37" s="22">
        <v>4</v>
      </c>
      <c r="K37" s="22" t="s">
        <v>283</v>
      </c>
      <c r="L37" s="22">
        <v>4</v>
      </c>
      <c r="M37" s="22" t="s">
        <v>284</v>
      </c>
      <c r="N37" s="22">
        <v>4</v>
      </c>
      <c r="O37" s="22" t="s">
        <v>842</v>
      </c>
      <c r="P37" s="22">
        <v>4</v>
      </c>
      <c r="Q37" s="22" t="s">
        <v>286</v>
      </c>
      <c r="R37" s="22">
        <v>5</v>
      </c>
      <c r="S37" s="22" t="s">
        <v>287</v>
      </c>
      <c r="T37" s="22">
        <v>5</v>
      </c>
      <c r="U37" s="22" t="s">
        <v>169</v>
      </c>
      <c r="V37" s="22">
        <v>2</v>
      </c>
      <c r="W37" s="22" t="s">
        <v>288</v>
      </c>
      <c r="X37" s="10">
        <v>5</v>
      </c>
    </row>
    <row r="38" spans="2:24" ht="15.75" thickBot="1">
      <c r="B38" s="34" t="s">
        <v>358</v>
      </c>
      <c r="C38" s="25" t="s">
        <v>220</v>
      </c>
      <c r="D38" s="23">
        <v>1</v>
      </c>
      <c r="E38" s="23" t="s">
        <v>221</v>
      </c>
      <c r="F38" s="23">
        <v>2</v>
      </c>
      <c r="G38" s="23" t="s">
        <v>222</v>
      </c>
      <c r="H38" s="23">
        <v>3</v>
      </c>
      <c r="I38" s="23" t="s">
        <v>13</v>
      </c>
      <c r="J38" s="23">
        <v>3</v>
      </c>
      <c r="K38" s="23" t="s">
        <v>223</v>
      </c>
      <c r="L38" s="23">
        <v>4</v>
      </c>
      <c r="M38" s="23" t="s">
        <v>224</v>
      </c>
      <c r="N38" s="23">
        <v>4</v>
      </c>
      <c r="O38" s="23" t="s">
        <v>225</v>
      </c>
      <c r="P38" s="23">
        <v>4</v>
      </c>
      <c r="Q38" s="23" t="s">
        <v>227</v>
      </c>
      <c r="R38" s="23">
        <v>5</v>
      </c>
      <c r="S38" s="23" t="s">
        <v>226</v>
      </c>
      <c r="T38" s="23">
        <v>4</v>
      </c>
      <c r="U38" s="23" t="s">
        <v>228</v>
      </c>
      <c r="V38" s="23">
        <v>5</v>
      </c>
      <c r="W38" s="23" t="s">
        <v>151</v>
      </c>
      <c r="X38" s="12">
        <v>5</v>
      </c>
    </row>
    <row r="39" spans="2:24">
      <c r="B39" s="45"/>
    </row>
    <row r="40" spans="2:24">
      <c r="B40" s="45"/>
    </row>
    <row r="41" spans="2:24">
      <c r="B41" s="45"/>
    </row>
    <row r="42" spans="2:24">
      <c r="B42" s="45"/>
    </row>
    <row r="43" spans="2:24">
      <c r="B43" s="45"/>
    </row>
    <row r="44" spans="2:24">
      <c r="B44" s="45"/>
    </row>
    <row r="45" spans="2:24">
      <c r="B45" s="45"/>
    </row>
    <row r="46" spans="2:24">
      <c r="B46" s="45"/>
    </row>
    <row r="47" spans="2:24">
      <c r="B47" s="45"/>
    </row>
  </sheetData>
  <mergeCells count="26">
    <mergeCell ref="B2:B4"/>
    <mergeCell ref="O3:P3"/>
    <mergeCell ref="Q3:R3"/>
    <mergeCell ref="S3:T3"/>
    <mergeCell ref="W3:X3"/>
    <mergeCell ref="C2:X2"/>
    <mergeCell ref="C3:D3"/>
    <mergeCell ref="E3:F3"/>
    <mergeCell ref="G3:H3"/>
    <mergeCell ref="I3:J3"/>
    <mergeCell ref="K3:L3"/>
    <mergeCell ref="M3:N3"/>
    <mergeCell ref="U3:V3"/>
    <mergeCell ref="B22:B24"/>
    <mergeCell ref="C22:X22"/>
    <mergeCell ref="C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DB44-878E-4DE6-845E-B769192E819C}">
  <sheetPr codeName="Sheet6"/>
  <dimension ref="B1:S127"/>
  <sheetViews>
    <sheetView zoomScaleNormal="100" workbookViewId="0"/>
  </sheetViews>
  <sheetFormatPr defaultRowHeight="15"/>
  <cols>
    <col min="1" max="1" width="8.7109375" customWidth="1"/>
    <col min="2" max="20" width="18.28515625" customWidth="1"/>
    <col min="23" max="23" width="9.140625" customWidth="1"/>
  </cols>
  <sheetData>
    <row r="1" spans="2:19">
      <c r="B1" s="59" t="s">
        <v>843</v>
      </c>
    </row>
    <row r="3" spans="2:19">
      <c r="B3" s="15">
        <v>1</v>
      </c>
      <c r="C3" s="16">
        <v>2</v>
      </c>
      <c r="D3" s="17">
        <v>3</v>
      </c>
      <c r="E3" s="18">
        <v>4</v>
      </c>
      <c r="F3" s="19">
        <v>5</v>
      </c>
    </row>
    <row r="4" spans="2:19" ht="15.75" thickBot="1"/>
    <row r="5" spans="2:19" ht="15.75" thickBot="1">
      <c r="B5" s="7" t="s">
        <v>844</v>
      </c>
      <c r="C5" s="13"/>
      <c r="D5" s="2" t="s">
        <v>845</v>
      </c>
      <c r="E5" s="51"/>
      <c r="F5" s="2" t="s">
        <v>846</v>
      </c>
      <c r="G5" s="3"/>
      <c r="H5" s="3" t="s">
        <v>847</v>
      </c>
      <c r="I5" s="1" t="s">
        <v>848</v>
      </c>
      <c r="J5" s="1" t="s">
        <v>849</v>
      </c>
      <c r="K5" s="1" t="s">
        <v>850</v>
      </c>
      <c r="L5" s="1" t="s">
        <v>851</v>
      </c>
      <c r="M5" s="1" t="s">
        <v>852</v>
      </c>
      <c r="N5" s="2" t="s">
        <v>853</v>
      </c>
      <c r="O5" s="7" t="s">
        <v>854</v>
      </c>
      <c r="P5" s="13"/>
      <c r="Q5" s="8"/>
      <c r="R5" s="3" t="s">
        <v>855</v>
      </c>
      <c r="S5" s="1" t="s">
        <v>856</v>
      </c>
    </row>
    <row r="6" spans="2:19">
      <c r="B6" s="67" t="s">
        <v>438</v>
      </c>
      <c r="C6" s="70" t="s">
        <v>635</v>
      </c>
      <c r="D6" s="72" t="s">
        <v>297</v>
      </c>
      <c r="E6" s="57" t="s">
        <v>717</v>
      </c>
      <c r="F6" s="55" t="s">
        <v>576</v>
      </c>
      <c r="G6" s="58" t="s">
        <v>465</v>
      </c>
      <c r="H6" s="58" t="s">
        <v>747</v>
      </c>
      <c r="I6" s="76" t="s">
        <v>463</v>
      </c>
      <c r="J6" s="76" t="s">
        <v>41</v>
      </c>
      <c r="K6" s="78" t="s">
        <v>287</v>
      </c>
      <c r="L6" s="44" t="s">
        <v>857</v>
      </c>
      <c r="M6" s="76" t="s">
        <v>41</v>
      </c>
      <c r="N6" s="81" t="s">
        <v>857</v>
      </c>
      <c r="O6" s="72" t="s">
        <v>534</v>
      </c>
      <c r="P6" s="82" t="s">
        <v>357</v>
      </c>
      <c r="Q6" s="58" t="s">
        <v>97</v>
      </c>
      <c r="R6" s="58" t="s">
        <v>398</v>
      </c>
      <c r="S6" s="76" t="s">
        <v>638</v>
      </c>
    </row>
    <row r="7" spans="2:19">
      <c r="B7" s="69" t="s">
        <v>474</v>
      </c>
      <c r="C7" s="15" t="s">
        <v>142</v>
      </c>
      <c r="D7" s="38" t="s">
        <v>576</v>
      </c>
      <c r="E7" s="15" t="s">
        <v>477</v>
      </c>
      <c r="F7" s="39" t="s">
        <v>478</v>
      </c>
      <c r="G7" s="10"/>
      <c r="H7" s="73" t="s">
        <v>733</v>
      </c>
      <c r="I7" s="77" t="s">
        <v>474</v>
      </c>
      <c r="J7" s="77" t="s">
        <v>654</v>
      </c>
      <c r="K7" s="77" t="s">
        <v>638</v>
      </c>
      <c r="L7" s="37" t="s">
        <v>437</v>
      </c>
      <c r="M7" s="77" t="s">
        <v>534</v>
      </c>
      <c r="N7" s="64" t="s">
        <v>455</v>
      </c>
      <c r="O7" s="69" t="s">
        <v>545</v>
      </c>
      <c r="P7" s="15" t="s">
        <v>155</v>
      </c>
      <c r="Q7" s="41" t="s">
        <v>209</v>
      </c>
      <c r="R7" s="73" t="s">
        <v>54</v>
      </c>
      <c r="S7" s="77" t="s">
        <v>26</v>
      </c>
    </row>
    <row r="8" spans="2:19">
      <c r="B8" s="64" t="s">
        <v>468</v>
      </c>
      <c r="C8" s="18" t="s">
        <v>614</v>
      </c>
      <c r="D8" s="38" t="s">
        <v>381</v>
      </c>
      <c r="E8" s="18" t="s">
        <v>270</v>
      </c>
      <c r="F8" s="64" t="s">
        <v>564</v>
      </c>
      <c r="G8" s="10"/>
      <c r="H8" s="41" t="s">
        <v>97</v>
      </c>
      <c r="I8" s="77" t="s">
        <v>297</v>
      </c>
      <c r="J8" s="77" t="s">
        <v>53</v>
      </c>
      <c r="K8" s="63" t="s">
        <v>604</v>
      </c>
      <c r="L8" s="37" t="s">
        <v>478</v>
      </c>
      <c r="M8" s="37" t="s">
        <v>478</v>
      </c>
      <c r="N8" s="69" t="s">
        <v>186</v>
      </c>
      <c r="O8" s="64" t="s">
        <v>468</v>
      </c>
      <c r="P8" s="17" t="s">
        <v>510</v>
      </c>
      <c r="Q8" s="65" t="s">
        <v>573</v>
      </c>
      <c r="R8" s="41" t="s">
        <v>724</v>
      </c>
      <c r="S8" s="37" t="s">
        <v>739</v>
      </c>
    </row>
    <row r="9" spans="2:19">
      <c r="B9" s="64" t="s">
        <v>236</v>
      </c>
      <c r="C9" s="17" t="s">
        <v>651</v>
      </c>
      <c r="D9" s="38" t="s">
        <v>858</v>
      </c>
      <c r="E9" s="19" t="s">
        <v>465</v>
      </c>
      <c r="F9" s="69" t="s">
        <v>43</v>
      </c>
      <c r="G9" s="10"/>
      <c r="H9" s="10"/>
      <c r="I9" s="54" t="s">
        <v>858</v>
      </c>
      <c r="J9" s="36" t="s">
        <v>253</v>
      </c>
      <c r="K9" s="54" t="s">
        <v>859</v>
      </c>
      <c r="L9" s="77" t="s">
        <v>43</v>
      </c>
      <c r="M9" s="54" t="s">
        <v>351</v>
      </c>
      <c r="N9" s="39" t="s">
        <v>232</v>
      </c>
      <c r="O9" s="69" t="s">
        <v>638</v>
      </c>
      <c r="P9" s="19" t="s">
        <v>451</v>
      </c>
      <c r="Q9" s="65" t="s">
        <v>39</v>
      </c>
      <c r="R9" s="73" t="s">
        <v>269</v>
      </c>
      <c r="S9" s="54" t="s">
        <v>164</v>
      </c>
    </row>
    <row r="10" spans="2:19">
      <c r="B10" s="64" t="s">
        <v>50</v>
      </c>
      <c r="C10" s="18" t="s">
        <v>489</v>
      </c>
      <c r="D10" s="69" t="s">
        <v>79</v>
      </c>
      <c r="E10" s="19" t="s">
        <v>178</v>
      </c>
      <c r="F10" s="64" t="s">
        <v>860</v>
      </c>
      <c r="G10" s="10"/>
      <c r="H10" s="10"/>
      <c r="I10" s="77" t="s">
        <v>31</v>
      </c>
      <c r="J10" s="54" t="s">
        <v>859</v>
      </c>
      <c r="K10" s="77" t="s">
        <v>459</v>
      </c>
      <c r="L10" s="63" t="s">
        <v>78</v>
      </c>
      <c r="M10" s="77" t="s">
        <v>43</v>
      </c>
      <c r="N10" s="69" t="s">
        <v>200</v>
      </c>
      <c r="O10" s="69" t="s">
        <v>654</v>
      </c>
      <c r="P10" s="18" t="s">
        <v>733</v>
      </c>
      <c r="Q10" s="65" t="s">
        <v>12</v>
      </c>
      <c r="R10" s="41" t="s">
        <v>464</v>
      </c>
      <c r="S10" s="77" t="s">
        <v>147</v>
      </c>
    </row>
    <row r="11" spans="2:19">
      <c r="B11" s="69" t="s">
        <v>638</v>
      </c>
      <c r="C11" s="15" t="s">
        <v>155</v>
      </c>
      <c r="D11" s="71" t="s">
        <v>478</v>
      </c>
      <c r="E11" s="53"/>
      <c r="F11" s="38" t="s">
        <v>861</v>
      </c>
      <c r="G11" s="10"/>
      <c r="H11" s="10"/>
      <c r="I11" s="54" t="s">
        <v>351</v>
      </c>
      <c r="J11" s="77" t="s">
        <v>459</v>
      </c>
      <c r="K11" s="77" t="s">
        <v>15</v>
      </c>
      <c r="L11" s="54" t="s">
        <v>375</v>
      </c>
      <c r="M11" s="77" t="s">
        <v>200</v>
      </c>
      <c r="N11" s="69" t="s">
        <v>27</v>
      </c>
      <c r="O11" s="69" t="s">
        <v>53</v>
      </c>
      <c r="P11" s="17" t="s">
        <v>582</v>
      </c>
      <c r="Q11" s="65" t="s">
        <v>292</v>
      </c>
      <c r="R11" s="41" t="s">
        <v>40</v>
      </c>
      <c r="S11" s="54" t="s">
        <v>209</v>
      </c>
    </row>
    <row r="12" spans="2:19">
      <c r="B12" s="69" t="s">
        <v>268</v>
      </c>
      <c r="C12" s="17" t="s">
        <v>523</v>
      </c>
      <c r="D12" s="74" t="s">
        <v>564</v>
      </c>
      <c r="E12" s="53"/>
      <c r="F12" s="64" t="s">
        <v>78</v>
      </c>
      <c r="G12" s="10"/>
      <c r="H12" s="10"/>
      <c r="I12" s="63" t="s">
        <v>604</v>
      </c>
      <c r="J12" s="77" t="s">
        <v>15</v>
      </c>
      <c r="K12" s="63" t="s">
        <v>170</v>
      </c>
      <c r="L12" s="37" t="s">
        <v>563</v>
      </c>
      <c r="M12" s="63" t="s">
        <v>78</v>
      </c>
      <c r="N12" s="64" t="s">
        <v>78</v>
      </c>
      <c r="O12" s="40" t="s">
        <v>444</v>
      </c>
      <c r="P12" s="17" t="s">
        <v>591</v>
      </c>
      <c r="Q12" s="65" t="s">
        <v>245</v>
      </c>
      <c r="R12" s="65" t="s">
        <v>119</v>
      </c>
      <c r="S12" s="5"/>
    </row>
    <row r="13" spans="2:19">
      <c r="B13" s="38" t="s">
        <v>595</v>
      </c>
      <c r="C13" s="18" t="s">
        <v>672</v>
      </c>
      <c r="D13" s="69" t="s">
        <v>31</v>
      </c>
      <c r="F13" s="38" t="s">
        <v>375</v>
      </c>
      <c r="G13" s="10"/>
      <c r="H13" s="10"/>
      <c r="I13" s="54" t="s">
        <v>746</v>
      </c>
      <c r="J13" s="77" t="s">
        <v>200</v>
      </c>
      <c r="K13" s="63" t="s">
        <v>704</v>
      </c>
      <c r="L13" s="77" t="s">
        <v>26</v>
      </c>
      <c r="M13" s="36" t="s">
        <v>602</v>
      </c>
      <c r="N13" s="38" t="s">
        <v>249</v>
      </c>
      <c r="O13" s="38" t="s">
        <v>190</v>
      </c>
      <c r="P13" s="15" t="s">
        <v>727</v>
      </c>
      <c r="Q13" s="65" t="s">
        <v>486</v>
      </c>
      <c r="R13" s="43" t="s">
        <v>628</v>
      </c>
      <c r="S13" s="5"/>
    </row>
    <row r="14" spans="2:19">
      <c r="B14" s="38" t="s">
        <v>381</v>
      </c>
      <c r="C14" s="19" t="s">
        <v>505</v>
      </c>
      <c r="D14" s="38" t="s">
        <v>746</v>
      </c>
      <c r="F14" s="39" t="s">
        <v>563</v>
      </c>
      <c r="G14" s="10"/>
      <c r="H14" s="10"/>
      <c r="I14" s="63" t="s">
        <v>170</v>
      </c>
      <c r="J14" s="77" t="s">
        <v>722</v>
      </c>
      <c r="K14" s="77" t="s">
        <v>314</v>
      </c>
      <c r="L14" s="54" t="s">
        <v>862</v>
      </c>
      <c r="M14" s="54" t="s">
        <v>862</v>
      </c>
      <c r="N14" s="38" t="s">
        <v>862</v>
      </c>
      <c r="O14" s="40" t="s">
        <v>253</v>
      </c>
      <c r="P14" s="18" t="s">
        <v>755</v>
      </c>
      <c r="Q14" s="41" t="s">
        <v>429</v>
      </c>
      <c r="R14" s="65" t="s">
        <v>257</v>
      </c>
      <c r="S14" s="5"/>
    </row>
    <row r="15" spans="2:19">
      <c r="B15" s="38" t="s">
        <v>858</v>
      </c>
      <c r="C15" s="18" t="s">
        <v>755</v>
      </c>
      <c r="D15" s="69" t="s">
        <v>500</v>
      </c>
      <c r="F15" s="40" t="s">
        <v>602</v>
      </c>
      <c r="G15" s="10"/>
      <c r="H15" s="10"/>
      <c r="I15" s="63" t="s">
        <v>119</v>
      </c>
      <c r="J15" s="63" t="s">
        <v>76</v>
      </c>
      <c r="K15" s="77" t="s">
        <v>26</v>
      </c>
      <c r="L15" s="77" t="s">
        <v>298</v>
      </c>
      <c r="M15" s="77" t="s">
        <v>514</v>
      </c>
      <c r="N15" s="38" t="s">
        <v>737</v>
      </c>
      <c r="O15" s="80" t="s">
        <v>604</v>
      </c>
      <c r="P15" s="15" t="s">
        <v>263</v>
      </c>
      <c r="Q15" s="73" t="s">
        <v>30</v>
      </c>
      <c r="R15" s="43" t="s">
        <v>635</v>
      </c>
      <c r="S15" s="5"/>
    </row>
    <row r="16" spans="2:19">
      <c r="B16" s="69" t="s">
        <v>553</v>
      </c>
      <c r="C16" s="15" t="s">
        <v>263</v>
      </c>
      <c r="D16" s="64" t="s">
        <v>119</v>
      </c>
      <c r="F16" s="38" t="s">
        <v>862</v>
      </c>
      <c r="G16" s="10"/>
      <c r="H16" s="10"/>
      <c r="I16" s="36" t="s">
        <v>598</v>
      </c>
      <c r="J16" s="63" t="s">
        <v>651</v>
      </c>
      <c r="K16" s="36" t="s">
        <v>598</v>
      </c>
      <c r="L16" s="63" t="s">
        <v>38</v>
      </c>
      <c r="M16" s="77" t="s">
        <v>378</v>
      </c>
      <c r="N16" s="39" t="s">
        <v>104</v>
      </c>
      <c r="O16" s="69" t="s">
        <v>459</v>
      </c>
      <c r="P16" s="17" t="s">
        <v>629</v>
      </c>
      <c r="Q16" s="42" t="s">
        <v>212</v>
      </c>
      <c r="R16" s="73" t="s">
        <v>185</v>
      </c>
      <c r="S16" s="5"/>
    </row>
    <row r="17" spans="2:19">
      <c r="B17" s="39" t="s">
        <v>478</v>
      </c>
      <c r="C17" s="18" t="s">
        <v>16</v>
      </c>
      <c r="D17" s="38" t="s">
        <v>861</v>
      </c>
      <c r="F17" s="40" t="s">
        <v>619</v>
      </c>
      <c r="G17" s="10"/>
      <c r="H17" s="10"/>
      <c r="I17" s="37" t="s">
        <v>635</v>
      </c>
      <c r="J17" s="37" t="s">
        <v>171</v>
      </c>
      <c r="K17" s="77" t="s">
        <v>471</v>
      </c>
      <c r="L17" s="77" t="s">
        <v>705</v>
      </c>
      <c r="M17" s="77" t="s">
        <v>733</v>
      </c>
      <c r="N17" s="9"/>
      <c r="O17" s="69" t="s">
        <v>15</v>
      </c>
      <c r="P17" s="17" t="s">
        <v>675</v>
      </c>
      <c r="Q17" s="73" t="s">
        <v>246</v>
      </c>
      <c r="R17" s="65" t="s">
        <v>373</v>
      </c>
      <c r="S17" s="5"/>
    </row>
    <row r="18" spans="2:19">
      <c r="B18" s="69" t="s">
        <v>31</v>
      </c>
      <c r="C18" s="18" t="s">
        <v>426</v>
      </c>
      <c r="D18" s="69" t="s">
        <v>248</v>
      </c>
      <c r="F18" s="40" t="s">
        <v>727</v>
      </c>
      <c r="G18" s="10"/>
      <c r="H18" s="10"/>
      <c r="I18" s="77" t="s">
        <v>357</v>
      </c>
      <c r="J18" s="54" t="s">
        <v>306</v>
      </c>
      <c r="K18" s="63" t="s">
        <v>863</v>
      </c>
      <c r="L18" s="63" t="s">
        <v>405</v>
      </c>
      <c r="M18" s="77" t="s">
        <v>298</v>
      </c>
      <c r="N18" s="9"/>
      <c r="O18" s="38" t="s">
        <v>724</v>
      </c>
      <c r="P18" s="17" t="s">
        <v>225</v>
      </c>
      <c r="Q18" s="73" t="s">
        <v>698</v>
      </c>
      <c r="R18" s="41" t="s">
        <v>495</v>
      </c>
      <c r="S18" s="5"/>
    </row>
    <row r="19" spans="2:19">
      <c r="B19" s="69" t="s">
        <v>395</v>
      </c>
      <c r="C19" s="17" t="s">
        <v>494</v>
      </c>
      <c r="D19" s="40" t="s">
        <v>311</v>
      </c>
      <c r="F19" s="40" t="s">
        <v>263</v>
      </c>
      <c r="G19" s="10"/>
      <c r="H19" s="10"/>
      <c r="I19" s="37" t="s">
        <v>738</v>
      </c>
      <c r="J19" s="63" t="s">
        <v>225</v>
      </c>
      <c r="K19" s="63" t="s">
        <v>447</v>
      </c>
      <c r="L19" s="77" t="s">
        <v>69</v>
      </c>
      <c r="M19" s="77" t="s">
        <v>705</v>
      </c>
      <c r="N19" s="9"/>
      <c r="O19" s="40" t="s">
        <v>62</v>
      </c>
      <c r="P19" s="19" t="s">
        <v>374</v>
      </c>
      <c r="Q19" s="41" t="s">
        <v>465</v>
      </c>
      <c r="R19" s="73" t="s">
        <v>239</v>
      </c>
      <c r="S19" s="5"/>
    </row>
    <row r="20" spans="2:19">
      <c r="B20" s="69" t="s">
        <v>500</v>
      </c>
      <c r="C20" s="18" t="s">
        <v>501</v>
      </c>
      <c r="D20" s="69" t="s">
        <v>27</v>
      </c>
      <c r="F20" s="69" t="s">
        <v>298</v>
      </c>
      <c r="G20" s="10"/>
      <c r="H20" s="10"/>
      <c r="I20" s="54" t="s">
        <v>864</v>
      </c>
      <c r="J20" s="54" t="s">
        <v>374</v>
      </c>
      <c r="K20" s="37" t="s">
        <v>635</v>
      </c>
      <c r="L20" s="77" t="s">
        <v>275</v>
      </c>
      <c r="M20" s="63" t="s">
        <v>405</v>
      </c>
      <c r="N20" s="9"/>
      <c r="O20" s="38" t="s">
        <v>865</v>
      </c>
      <c r="P20" s="18" t="s">
        <v>461</v>
      </c>
      <c r="Q20" s="41" t="s">
        <v>734</v>
      </c>
      <c r="R20" s="65" t="s">
        <v>282</v>
      </c>
      <c r="S20" s="5"/>
    </row>
    <row r="21" spans="2:19">
      <c r="B21" s="64" t="s">
        <v>170</v>
      </c>
      <c r="C21" s="19" t="s">
        <v>299</v>
      </c>
      <c r="D21" s="38" t="s">
        <v>307</v>
      </c>
      <c r="F21" s="69" t="s">
        <v>705</v>
      </c>
      <c r="G21" s="10"/>
      <c r="H21" s="10"/>
      <c r="I21" s="77" t="s">
        <v>80</v>
      </c>
      <c r="J21" s="77" t="s">
        <v>461</v>
      </c>
      <c r="K21" s="36" t="s">
        <v>291</v>
      </c>
      <c r="L21" s="77" t="s">
        <v>147</v>
      </c>
      <c r="M21" s="77" t="s">
        <v>69</v>
      </c>
      <c r="N21" s="9"/>
      <c r="O21" s="69" t="s">
        <v>269</v>
      </c>
      <c r="P21" s="18" t="s">
        <v>472</v>
      </c>
      <c r="Q21" s="42" t="s">
        <v>542</v>
      </c>
      <c r="R21" s="42" t="s">
        <v>263</v>
      </c>
      <c r="S21" s="5"/>
    </row>
    <row r="22" spans="2:19">
      <c r="B22" s="69" t="s">
        <v>575</v>
      </c>
      <c r="C22" s="18" t="s">
        <v>547</v>
      </c>
      <c r="D22" s="38" t="s">
        <v>375</v>
      </c>
      <c r="F22" s="64" t="s">
        <v>729</v>
      </c>
      <c r="G22" s="10"/>
      <c r="H22" s="10"/>
      <c r="I22" s="77" t="s">
        <v>270</v>
      </c>
      <c r="J22" s="77" t="s">
        <v>472</v>
      </c>
      <c r="K22" s="77" t="s">
        <v>614</v>
      </c>
      <c r="L22" s="77" t="s">
        <v>161</v>
      </c>
      <c r="M22" s="77" t="s">
        <v>275</v>
      </c>
      <c r="N22" s="9"/>
      <c r="O22" s="69" t="s">
        <v>29</v>
      </c>
      <c r="P22" s="18" t="s">
        <v>481</v>
      </c>
      <c r="Q22" s="43" t="s">
        <v>117</v>
      </c>
      <c r="R22" s="41" t="s">
        <v>701</v>
      </c>
      <c r="S22" s="5"/>
    </row>
    <row r="23" spans="2:19">
      <c r="B23" s="69" t="s">
        <v>295</v>
      </c>
      <c r="C23" s="17" t="s">
        <v>405</v>
      </c>
      <c r="D23" s="39" t="s">
        <v>563</v>
      </c>
      <c r="F23" s="64" t="s">
        <v>405</v>
      </c>
      <c r="G23" s="10"/>
      <c r="H23" s="10"/>
      <c r="I23" s="37" t="s">
        <v>104</v>
      </c>
      <c r="J23" s="77" t="s">
        <v>481</v>
      </c>
      <c r="K23" s="36" t="s">
        <v>727</v>
      </c>
      <c r="L23" s="54" t="s">
        <v>33</v>
      </c>
      <c r="M23" s="77" t="s">
        <v>147</v>
      </c>
      <c r="N23" s="9"/>
      <c r="O23" s="69" t="s">
        <v>198</v>
      </c>
      <c r="P23" s="19" t="s">
        <v>701</v>
      </c>
      <c r="Q23" s="65" t="s">
        <v>544</v>
      </c>
      <c r="R23" s="65" t="s">
        <v>711</v>
      </c>
      <c r="S23" s="5"/>
    </row>
    <row r="24" spans="2:19">
      <c r="B24" s="40" t="s">
        <v>520</v>
      </c>
      <c r="C24" s="18" t="s">
        <v>68</v>
      </c>
      <c r="D24" s="40" t="s">
        <v>602</v>
      </c>
      <c r="F24" s="69" t="s">
        <v>69</v>
      </c>
      <c r="G24" s="10"/>
      <c r="H24" s="10"/>
      <c r="I24" s="77" t="s">
        <v>30</v>
      </c>
      <c r="J24" s="37" t="s">
        <v>391</v>
      </c>
      <c r="K24" s="63" t="s">
        <v>38</v>
      </c>
      <c r="L24" s="37" t="s">
        <v>303</v>
      </c>
      <c r="M24" s="54" t="s">
        <v>569</v>
      </c>
      <c r="N24" s="9"/>
      <c r="O24" s="38" t="s">
        <v>861</v>
      </c>
      <c r="P24" s="18" t="s">
        <v>527</v>
      </c>
      <c r="Q24" s="65" t="s">
        <v>753</v>
      </c>
      <c r="R24" s="41" t="s">
        <v>442</v>
      </c>
      <c r="S24" s="5"/>
    </row>
    <row r="25" spans="2:19">
      <c r="B25" s="38" t="s">
        <v>416</v>
      </c>
      <c r="C25" s="17" t="s">
        <v>457</v>
      </c>
      <c r="D25" s="64" t="s">
        <v>393</v>
      </c>
      <c r="F25" s="69" t="s">
        <v>275</v>
      </c>
      <c r="G25" s="10"/>
      <c r="H25" s="10"/>
      <c r="I25" s="5"/>
      <c r="J25" s="77" t="s">
        <v>408</v>
      </c>
      <c r="K25" s="77" t="s">
        <v>527</v>
      </c>
      <c r="L25" s="54" t="s">
        <v>737</v>
      </c>
      <c r="M25" s="54" t="s">
        <v>33</v>
      </c>
      <c r="N25" s="9"/>
      <c r="O25" s="69" t="s">
        <v>722</v>
      </c>
      <c r="P25" s="16" t="s">
        <v>143</v>
      </c>
      <c r="Q25" s="73" t="s">
        <v>162</v>
      </c>
      <c r="R25" s="73" t="s">
        <v>223</v>
      </c>
      <c r="S25" s="5"/>
    </row>
    <row r="26" spans="2:19">
      <c r="B26" s="64" t="s">
        <v>119</v>
      </c>
      <c r="C26" s="17" t="s">
        <v>118</v>
      </c>
      <c r="D26" s="64" t="s">
        <v>257</v>
      </c>
      <c r="F26" s="69" t="s">
        <v>147</v>
      </c>
      <c r="G26" s="10"/>
      <c r="H26" s="10"/>
      <c r="I26" s="5"/>
      <c r="J26" s="63" t="s">
        <v>39</v>
      </c>
      <c r="K26" s="37" t="s">
        <v>143</v>
      </c>
      <c r="L26" s="77" t="s">
        <v>270</v>
      </c>
      <c r="M26" s="37" t="s">
        <v>181</v>
      </c>
      <c r="N26" s="9"/>
      <c r="O26" s="69" t="s">
        <v>26</v>
      </c>
      <c r="P26" s="19" t="s">
        <v>299</v>
      </c>
      <c r="Q26" s="43" t="s">
        <v>63</v>
      </c>
      <c r="R26" s="41" t="s">
        <v>656</v>
      </c>
      <c r="S26" s="5"/>
    </row>
    <row r="27" spans="2:19">
      <c r="B27" s="38" t="s">
        <v>866</v>
      </c>
      <c r="C27" s="19" t="s">
        <v>691</v>
      </c>
      <c r="D27" s="64" t="s">
        <v>480</v>
      </c>
      <c r="F27" s="69" t="s">
        <v>161</v>
      </c>
      <c r="G27" s="10"/>
      <c r="H27" s="10"/>
      <c r="I27" s="5"/>
      <c r="J27" s="5"/>
      <c r="K27" s="63" t="s">
        <v>390</v>
      </c>
      <c r="L27" s="37" t="s">
        <v>181</v>
      </c>
      <c r="M27" s="77" t="s">
        <v>694</v>
      </c>
      <c r="N27" s="9"/>
      <c r="O27" s="40" t="s">
        <v>602</v>
      </c>
      <c r="P27" s="19" t="s">
        <v>725</v>
      </c>
      <c r="Q27" s="10"/>
      <c r="R27" s="41" t="s">
        <v>663</v>
      </c>
      <c r="S27" s="5"/>
    </row>
    <row r="28" spans="2:19">
      <c r="B28" s="40" t="s">
        <v>311</v>
      </c>
      <c r="C28" s="19" t="s">
        <v>717</v>
      </c>
      <c r="D28" s="40" t="s">
        <v>727</v>
      </c>
      <c r="F28" s="38" t="s">
        <v>33</v>
      </c>
      <c r="G28" s="10"/>
      <c r="H28" s="10"/>
      <c r="I28" s="5"/>
      <c r="J28" s="5"/>
      <c r="K28" s="77" t="s">
        <v>697</v>
      </c>
      <c r="L28" s="77" t="s">
        <v>95</v>
      </c>
      <c r="M28" s="37" t="s">
        <v>522</v>
      </c>
      <c r="N28" s="9"/>
      <c r="O28" s="38" t="s">
        <v>657</v>
      </c>
      <c r="P28" s="19" t="s">
        <v>164</v>
      </c>
      <c r="Q28" s="10"/>
      <c r="R28" s="73" t="s">
        <v>175</v>
      </c>
      <c r="S28" s="5"/>
    </row>
    <row r="29" spans="2:19">
      <c r="B29" s="40" t="s">
        <v>552</v>
      </c>
      <c r="C29" s="15" t="s">
        <v>477</v>
      </c>
      <c r="D29" s="40" t="s">
        <v>263</v>
      </c>
      <c r="F29" s="39" t="s">
        <v>303</v>
      </c>
      <c r="G29" s="10"/>
      <c r="H29" s="10"/>
      <c r="I29" s="5"/>
      <c r="J29" s="5"/>
      <c r="K29" s="77" t="s">
        <v>161</v>
      </c>
      <c r="L29" s="77" t="s">
        <v>616</v>
      </c>
      <c r="M29" s="5"/>
      <c r="N29" s="9"/>
      <c r="O29" s="64" t="s">
        <v>76</v>
      </c>
      <c r="P29" s="18" t="s">
        <v>547</v>
      </c>
      <c r="Q29" s="10"/>
      <c r="R29" s="65" t="s">
        <v>65</v>
      </c>
      <c r="S29" s="5"/>
    </row>
    <row r="30" spans="2:19">
      <c r="B30" s="69" t="s">
        <v>27</v>
      </c>
      <c r="C30" s="17" t="s">
        <v>660</v>
      </c>
      <c r="D30" s="64" t="s">
        <v>494</v>
      </c>
      <c r="F30" s="38" t="s">
        <v>867</v>
      </c>
      <c r="G30" s="10"/>
      <c r="H30" s="10"/>
      <c r="I30" s="5"/>
      <c r="J30" s="5"/>
      <c r="K30" s="77" t="s">
        <v>714</v>
      </c>
      <c r="L30" s="54" t="s">
        <v>465</v>
      </c>
      <c r="M30" s="5"/>
      <c r="N30" s="9"/>
      <c r="O30" s="69" t="s">
        <v>514</v>
      </c>
      <c r="P30" s="16" t="s">
        <v>738</v>
      </c>
      <c r="Q30" s="10"/>
      <c r="R30" s="73" t="s">
        <v>679</v>
      </c>
      <c r="S30" s="5"/>
    </row>
    <row r="31" spans="2:19">
      <c r="B31" s="38" t="s">
        <v>375</v>
      </c>
      <c r="C31" s="19" t="s">
        <v>868</v>
      </c>
      <c r="D31" s="69" t="s">
        <v>705</v>
      </c>
      <c r="F31" s="40" t="s">
        <v>116</v>
      </c>
      <c r="G31" s="10"/>
      <c r="H31" s="10"/>
      <c r="I31" s="5"/>
      <c r="J31" s="5"/>
      <c r="K31" s="37" t="s">
        <v>231</v>
      </c>
      <c r="L31" s="5"/>
      <c r="M31" s="5"/>
      <c r="N31" s="9"/>
      <c r="O31" s="39" t="s">
        <v>620</v>
      </c>
      <c r="P31" s="19" t="s">
        <v>869</v>
      </c>
      <c r="Q31" s="10"/>
      <c r="R31" s="43" t="s">
        <v>24</v>
      </c>
      <c r="S31" s="5"/>
    </row>
    <row r="32" spans="2:19">
      <c r="B32" s="39" t="s">
        <v>563</v>
      </c>
      <c r="C32" s="16" t="s">
        <v>104</v>
      </c>
      <c r="D32" s="64" t="s">
        <v>729</v>
      </c>
      <c r="F32" s="38" t="s">
        <v>97</v>
      </c>
      <c r="G32" s="10"/>
      <c r="H32" s="10"/>
      <c r="I32" s="5"/>
      <c r="J32" s="5"/>
      <c r="K32" s="63" t="s">
        <v>660</v>
      </c>
      <c r="L32" s="5"/>
      <c r="M32" s="5"/>
      <c r="N32" s="9"/>
      <c r="O32" s="69" t="s">
        <v>378</v>
      </c>
      <c r="P32" s="17" t="s">
        <v>390</v>
      </c>
      <c r="Q32" s="10"/>
      <c r="R32" s="65" t="s">
        <v>457</v>
      </c>
      <c r="S32" s="5"/>
    </row>
    <row r="33" spans="2:19">
      <c r="B33" s="40" t="s">
        <v>598</v>
      </c>
      <c r="C33" s="16" t="s">
        <v>508</v>
      </c>
      <c r="D33" s="64" t="s">
        <v>405</v>
      </c>
      <c r="F33" s="38" t="s">
        <v>737</v>
      </c>
      <c r="G33" s="10"/>
      <c r="H33" s="10"/>
      <c r="I33" s="5"/>
      <c r="J33" s="5"/>
      <c r="K33" s="54" t="s">
        <v>868</v>
      </c>
      <c r="L33" s="5"/>
      <c r="M33" s="5"/>
      <c r="N33" s="9"/>
      <c r="O33" s="64" t="s">
        <v>447</v>
      </c>
      <c r="P33" s="15" t="s">
        <v>103</v>
      </c>
      <c r="Q33" s="10"/>
      <c r="R33" s="65" t="s">
        <v>12</v>
      </c>
      <c r="S33" s="5"/>
    </row>
    <row r="34" spans="2:19">
      <c r="B34" s="40" t="s">
        <v>609</v>
      </c>
      <c r="C34" s="18" t="s">
        <v>246</v>
      </c>
      <c r="D34" s="69" t="s">
        <v>69</v>
      </c>
      <c r="F34" s="69" t="s">
        <v>270</v>
      </c>
      <c r="G34" s="10"/>
      <c r="H34" s="10"/>
      <c r="I34" s="5"/>
      <c r="J34" s="5"/>
      <c r="K34" s="77" t="s">
        <v>270</v>
      </c>
      <c r="L34" s="5"/>
      <c r="M34" s="5"/>
      <c r="N34" s="9"/>
      <c r="O34" s="40" t="s">
        <v>619</v>
      </c>
      <c r="P34" s="16" t="s">
        <v>391</v>
      </c>
      <c r="Q34" s="10"/>
      <c r="R34" s="65" t="s">
        <v>292</v>
      </c>
      <c r="S34" s="5"/>
    </row>
    <row r="35" spans="2:19">
      <c r="B35" s="64" t="s">
        <v>603</v>
      </c>
      <c r="C35" s="19" t="s">
        <v>178</v>
      </c>
      <c r="D35" s="69" t="s">
        <v>275</v>
      </c>
      <c r="F35" s="39" t="s">
        <v>181</v>
      </c>
      <c r="G35" s="10"/>
      <c r="H35" s="10"/>
      <c r="I35" s="5"/>
      <c r="J35" s="5"/>
      <c r="K35" s="77" t="s">
        <v>721</v>
      </c>
      <c r="L35" s="5"/>
      <c r="M35" s="5"/>
      <c r="N35" s="9"/>
      <c r="O35" s="38" t="s">
        <v>708</v>
      </c>
      <c r="P35" s="18" t="s">
        <v>408</v>
      </c>
      <c r="Q35" s="10"/>
      <c r="R35" s="73" t="s">
        <v>616</v>
      </c>
      <c r="S35" s="5"/>
    </row>
    <row r="36" spans="2:19">
      <c r="B36" s="39" t="s">
        <v>620</v>
      </c>
      <c r="C36" s="19" t="s">
        <v>540</v>
      </c>
      <c r="D36" s="64" t="s">
        <v>457</v>
      </c>
      <c r="F36" s="69" t="s">
        <v>616</v>
      </c>
      <c r="G36" s="10"/>
      <c r="H36" s="10"/>
      <c r="I36" s="5"/>
      <c r="J36" s="5"/>
      <c r="K36" s="77" t="s">
        <v>162</v>
      </c>
      <c r="L36" s="5"/>
      <c r="M36" s="5"/>
      <c r="N36" s="9"/>
      <c r="O36" s="64" t="s">
        <v>373</v>
      </c>
      <c r="P36" s="16" t="s">
        <v>204</v>
      </c>
      <c r="Q36" s="10"/>
      <c r="R36" s="43" t="s">
        <v>117</v>
      </c>
      <c r="S36" s="5"/>
    </row>
    <row r="37" spans="2:19" ht="15.75" thickBot="1">
      <c r="B37" s="68" t="s">
        <v>257</v>
      </c>
      <c r="C37" s="14"/>
      <c r="D37" s="56" t="s">
        <v>97</v>
      </c>
      <c r="E37" s="14"/>
      <c r="F37" s="75" t="s">
        <v>698</v>
      </c>
      <c r="G37" s="12"/>
      <c r="H37" s="12"/>
      <c r="I37" s="6"/>
      <c r="J37" s="6"/>
      <c r="K37" s="79" t="s">
        <v>63</v>
      </c>
      <c r="L37" s="6"/>
      <c r="M37" s="6"/>
      <c r="N37" s="11"/>
      <c r="O37" s="68" t="s">
        <v>651</v>
      </c>
      <c r="P37" s="52" t="s">
        <v>116</v>
      </c>
      <c r="Q37" s="12"/>
      <c r="R37" s="12"/>
      <c r="S37" s="6"/>
    </row>
    <row r="127" spans="9:9">
      <c r="I127" s="21"/>
    </row>
  </sheetData>
  <sortState xmlns:xlrd2="http://schemas.microsoft.com/office/spreadsheetml/2017/richdata2" ref="M6:M23">
    <sortCondition ref="M6:M23"/>
  </sortState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E146-622E-4C31-9CEF-4F0A1F9C77EE}">
  <sheetPr codeName="Sheet7"/>
  <dimension ref="B1:J313"/>
  <sheetViews>
    <sheetView zoomScaleNormal="100" workbookViewId="0"/>
  </sheetViews>
  <sheetFormatPr defaultRowHeight="15"/>
  <cols>
    <col min="2" max="13" width="18.28515625" customWidth="1"/>
  </cols>
  <sheetData>
    <row r="1" spans="2:10" ht="15.75" thickBot="1">
      <c r="B1" s="59" t="s">
        <v>843</v>
      </c>
    </row>
    <row r="2" spans="2:10" ht="15.75" thickBot="1">
      <c r="C2" s="4" t="s">
        <v>836</v>
      </c>
      <c r="D2" s="4" t="s">
        <v>870</v>
      </c>
      <c r="E2" s="4" t="s">
        <v>871</v>
      </c>
      <c r="F2" s="4" t="s">
        <v>872</v>
      </c>
      <c r="G2" s="4" t="s">
        <v>873</v>
      </c>
      <c r="H2" s="4" t="s">
        <v>874</v>
      </c>
    </row>
    <row r="3" spans="2:10">
      <c r="C3" s="78" t="s">
        <v>464</v>
      </c>
      <c r="D3" s="4">
        <v>150</v>
      </c>
      <c r="E3" s="4">
        <f t="shared" ref="E3:E66" si="0">(((2*D3+31)*100)/100)+5</f>
        <v>336</v>
      </c>
      <c r="F3" s="4">
        <f t="shared" ref="F3:F66" si="1">(((2*D3+31+(252/4))*100)/100)+5</f>
        <v>399</v>
      </c>
      <c r="G3" s="4">
        <f t="shared" ref="G3:G66" si="2">INT(F3*1.1)</f>
        <v>438</v>
      </c>
      <c r="H3" s="4">
        <f t="shared" ref="H3:H66" si="3">INT(G3*1.5)</f>
        <v>657</v>
      </c>
      <c r="J3" s="15">
        <v>1</v>
      </c>
    </row>
    <row r="4" spans="2:10">
      <c r="C4" s="54" t="s">
        <v>40</v>
      </c>
      <c r="D4" s="5">
        <v>150</v>
      </c>
      <c r="E4" s="5">
        <f t="shared" si="0"/>
        <v>336</v>
      </c>
      <c r="F4" s="5">
        <f t="shared" si="1"/>
        <v>399</v>
      </c>
      <c r="G4" s="5">
        <f t="shared" si="2"/>
        <v>438</v>
      </c>
      <c r="H4" s="5">
        <f t="shared" si="3"/>
        <v>657</v>
      </c>
      <c r="J4" s="16">
        <v>2</v>
      </c>
    </row>
    <row r="5" spans="2:10">
      <c r="C5" s="36" t="s">
        <v>62</v>
      </c>
      <c r="D5" s="5">
        <v>142</v>
      </c>
      <c r="E5" s="5">
        <f t="shared" si="0"/>
        <v>320</v>
      </c>
      <c r="F5" s="5">
        <f t="shared" si="1"/>
        <v>383</v>
      </c>
      <c r="G5" s="5">
        <f t="shared" si="2"/>
        <v>421</v>
      </c>
      <c r="H5" s="5">
        <f t="shared" si="3"/>
        <v>631</v>
      </c>
      <c r="J5" s="17">
        <v>3</v>
      </c>
    </row>
    <row r="6" spans="2:10">
      <c r="C6" s="36" t="s">
        <v>571</v>
      </c>
      <c r="D6" s="5">
        <v>138</v>
      </c>
      <c r="E6" s="5">
        <f t="shared" si="0"/>
        <v>312</v>
      </c>
      <c r="F6" s="5">
        <f t="shared" si="1"/>
        <v>375</v>
      </c>
      <c r="G6" s="5">
        <f t="shared" si="2"/>
        <v>412</v>
      </c>
      <c r="H6" s="5">
        <f t="shared" si="3"/>
        <v>618</v>
      </c>
      <c r="J6" s="18">
        <v>4</v>
      </c>
    </row>
    <row r="7" spans="2:10">
      <c r="C7" s="77" t="s">
        <v>479</v>
      </c>
      <c r="D7" s="5">
        <v>136</v>
      </c>
      <c r="E7" s="5">
        <f t="shared" si="0"/>
        <v>308</v>
      </c>
      <c r="F7" s="5">
        <f t="shared" si="1"/>
        <v>371</v>
      </c>
      <c r="G7" s="5">
        <f t="shared" si="2"/>
        <v>408</v>
      </c>
      <c r="H7" s="5">
        <f t="shared" si="3"/>
        <v>612</v>
      </c>
      <c r="J7" s="19">
        <v>5</v>
      </c>
    </row>
    <row r="8" spans="2:10">
      <c r="C8" s="77" t="s">
        <v>185</v>
      </c>
      <c r="D8" s="5">
        <v>130</v>
      </c>
      <c r="E8" s="5">
        <f t="shared" si="0"/>
        <v>296</v>
      </c>
      <c r="F8" s="5">
        <f t="shared" si="1"/>
        <v>359</v>
      </c>
      <c r="G8" s="5">
        <f t="shared" si="2"/>
        <v>394</v>
      </c>
      <c r="H8" s="5">
        <f t="shared" si="3"/>
        <v>591</v>
      </c>
    </row>
    <row r="9" spans="2:10" ht="15" customHeight="1">
      <c r="C9" s="63" t="s">
        <v>39</v>
      </c>
      <c r="D9" s="5">
        <v>126</v>
      </c>
      <c r="E9" s="5">
        <f t="shared" si="0"/>
        <v>288</v>
      </c>
      <c r="F9" s="5">
        <f t="shared" si="1"/>
        <v>351</v>
      </c>
      <c r="G9" s="5">
        <f t="shared" si="2"/>
        <v>386</v>
      </c>
      <c r="H9" s="5">
        <f t="shared" si="3"/>
        <v>579</v>
      </c>
    </row>
    <row r="10" spans="2:10">
      <c r="C10" s="63" t="s">
        <v>373</v>
      </c>
      <c r="D10" s="5">
        <v>125</v>
      </c>
      <c r="E10" s="5">
        <f t="shared" si="0"/>
        <v>286</v>
      </c>
      <c r="F10" s="5">
        <f t="shared" si="1"/>
        <v>349</v>
      </c>
      <c r="G10" s="5">
        <f t="shared" si="2"/>
        <v>383</v>
      </c>
      <c r="H10" s="5">
        <f t="shared" si="3"/>
        <v>574</v>
      </c>
    </row>
    <row r="11" spans="2:10">
      <c r="C11" s="77" t="s">
        <v>562</v>
      </c>
      <c r="D11" s="5">
        <v>125</v>
      </c>
      <c r="E11" s="5">
        <f t="shared" si="0"/>
        <v>286</v>
      </c>
      <c r="F11" s="5">
        <f t="shared" si="1"/>
        <v>349</v>
      </c>
      <c r="G11" s="5">
        <f t="shared" si="2"/>
        <v>383</v>
      </c>
      <c r="H11" s="5">
        <f t="shared" si="3"/>
        <v>574</v>
      </c>
    </row>
    <row r="12" spans="2:10">
      <c r="C12" s="36" t="s">
        <v>727</v>
      </c>
      <c r="D12" s="5">
        <v>123</v>
      </c>
      <c r="E12" s="5">
        <f t="shared" si="0"/>
        <v>282</v>
      </c>
      <c r="F12" s="5">
        <f t="shared" si="1"/>
        <v>345</v>
      </c>
      <c r="G12" s="5">
        <f t="shared" si="2"/>
        <v>379</v>
      </c>
      <c r="H12" s="5">
        <f t="shared" si="3"/>
        <v>568</v>
      </c>
    </row>
    <row r="13" spans="2:10">
      <c r="C13" s="63" t="s">
        <v>225</v>
      </c>
      <c r="D13" s="5">
        <v>123</v>
      </c>
      <c r="E13" s="5">
        <f t="shared" si="0"/>
        <v>282</v>
      </c>
      <c r="F13" s="5">
        <f t="shared" si="1"/>
        <v>345</v>
      </c>
      <c r="G13" s="5">
        <f t="shared" si="2"/>
        <v>379</v>
      </c>
      <c r="H13" s="5">
        <f t="shared" si="3"/>
        <v>568</v>
      </c>
    </row>
    <row r="14" spans="2:10">
      <c r="C14" s="36" t="s">
        <v>602</v>
      </c>
      <c r="D14" s="5">
        <v>122</v>
      </c>
      <c r="E14" s="5">
        <f t="shared" si="0"/>
        <v>280</v>
      </c>
      <c r="F14" s="5">
        <f t="shared" si="1"/>
        <v>343</v>
      </c>
      <c r="G14" s="5">
        <f t="shared" si="2"/>
        <v>377</v>
      </c>
      <c r="H14" s="5">
        <f t="shared" si="3"/>
        <v>565</v>
      </c>
    </row>
    <row r="15" spans="2:10">
      <c r="C15" s="36" t="s">
        <v>486</v>
      </c>
      <c r="D15" s="5">
        <v>121</v>
      </c>
      <c r="E15" s="5">
        <f t="shared" si="0"/>
        <v>278</v>
      </c>
      <c r="F15" s="5">
        <f t="shared" si="1"/>
        <v>341</v>
      </c>
      <c r="G15" s="5">
        <f t="shared" si="2"/>
        <v>375</v>
      </c>
      <c r="H15" s="5">
        <f t="shared" si="3"/>
        <v>562</v>
      </c>
    </row>
    <row r="16" spans="2:10">
      <c r="C16" s="36" t="s">
        <v>520</v>
      </c>
      <c r="D16" s="5">
        <v>120</v>
      </c>
      <c r="E16" s="5">
        <f t="shared" si="0"/>
        <v>276</v>
      </c>
      <c r="F16" s="5">
        <f t="shared" si="1"/>
        <v>339</v>
      </c>
      <c r="G16" s="5">
        <f t="shared" si="2"/>
        <v>372</v>
      </c>
      <c r="H16" s="5">
        <f t="shared" si="3"/>
        <v>558</v>
      </c>
    </row>
    <row r="17" spans="3:8">
      <c r="C17" s="54" t="s">
        <v>570</v>
      </c>
      <c r="D17" s="5">
        <v>120</v>
      </c>
      <c r="E17" s="5">
        <f t="shared" si="0"/>
        <v>276</v>
      </c>
      <c r="F17" s="5">
        <f t="shared" si="1"/>
        <v>339</v>
      </c>
      <c r="G17" s="5">
        <f t="shared" si="2"/>
        <v>372</v>
      </c>
      <c r="H17" s="5">
        <f t="shared" si="3"/>
        <v>558</v>
      </c>
    </row>
    <row r="18" spans="3:8">
      <c r="C18" s="77" t="s">
        <v>378</v>
      </c>
      <c r="D18" s="5">
        <v>120</v>
      </c>
      <c r="E18" s="5">
        <f t="shared" si="0"/>
        <v>276</v>
      </c>
      <c r="F18" s="5">
        <f t="shared" si="1"/>
        <v>339</v>
      </c>
      <c r="G18" s="5">
        <f t="shared" si="2"/>
        <v>372</v>
      </c>
      <c r="H18" s="5">
        <f t="shared" si="3"/>
        <v>558</v>
      </c>
    </row>
    <row r="19" spans="3:8">
      <c r="C19" s="36" t="s">
        <v>116</v>
      </c>
      <c r="D19" s="5">
        <v>120</v>
      </c>
      <c r="E19" s="5">
        <f t="shared" si="0"/>
        <v>276</v>
      </c>
      <c r="F19" s="5">
        <f t="shared" si="1"/>
        <v>339</v>
      </c>
      <c r="G19" s="5">
        <f t="shared" si="2"/>
        <v>372</v>
      </c>
      <c r="H19" s="5">
        <f t="shared" si="3"/>
        <v>558</v>
      </c>
    </row>
    <row r="20" spans="3:8">
      <c r="C20" s="36" t="s">
        <v>444</v>
      </c>
      <c r="D20" s="5">
        <v>119</v>
      </c>
      <c r="E20" s="5">
        <f t="shared" si="0"/>
        <v>274</v>
      </c>
      <c r="F20" s="5">
        <f t="shared" si="1"/>
        <v>337</v>
      </c>
      <c r="G20" s="5">
        <f t="shared" si="2"/>
        <v>370</v>
      </c>
      <c r="H20" s="5">
        <f t="shared" si="3"/>
        <v>555</v>
      </c>
    </row>
    <row r="21" spans="3:8">
      <c r="C21" s="36" t="s">
        <v>103</v>
      </c>
      <c r="D21" s="5">
        <v>119</v>
      </c>
      <c r="E21" s="5">
        <f t="shared" si="0"/>
        <v>274</v>
      </c>
      <c r="F21" s="5">
        <f t="shared" si="1"/>
        <v>337</v>
      </c>
      <c r="G21" s="5">
        <f t="shared" si="2"/>
        <v>370</v>
      </c>
      <c r="H21" s="5">
        <f t="shared" si="3"/>
        <v>555</v>
      </c>
    </row>
    <row r="22" spans="3:8">
      <c r="C22" s="63" t="s">
        <v>76</v>
      </c>
      <c r="D22" s="5">
        <v>118</v>
      </c>
      <c r="E22" s="5">
        <f t="shared" si="0"/>
        <v>272</v>
      </c>
      <c r="F22" s="5">
        <f t="shared" si="1"/>
        <v>335</v>
      </c>
      <c r="G22" s="5">
        <f t="shared" si="2"/>
        <v>368</v>
      </c>
      <c r="H22" s="5">
        <f t="shared" si="3"/>
        <v>552</v>
      </c>
    </row>
    <row r="23" spans="3:8">
      <c r="C23" s="77" t="s">
        <v>161</v>
      </c>
      <c r="D23" s="5">
        <v>117</v>
      </c>
      <c r="E23" s="5">
        <f t="shared" si="0"/>
        <v>270</v>
      </c>
      <c r="F23" s="5">
        <f t="shared" si="1"/>
        <v>333</v>
      </c>
      <c r="G23" s="5">
        <f t="shared" si="2"/>
        <v>366</v>
      </c>
      <c r="H23" s="5">
        <f t="shared" si="3"/>
        <v>549</v>
      </c>
    </row>
    <row r="24" spans="3:8">
      <c r="C24" s="36" t="s">
        <v>291</v>
      </c>
      <c r="D24" s="5">
        <v>116</v>
      </c>
      <c r="E24" s="5">
        <f t="shared" si="0"/>
        <v>268</v>
      </c>
      <c r="F24" s="5">
        <f t="shared" si="1"/>
        <v>331</v>
      </c>
      <c r="G24" s="5">
        <f t="shared" si="2"/>
        <v>364</v>
      </c>
      <c r="H24" s="5">
        <f t="shared" si="3"/>
        <v>546</v>
      </c>
    </row>
    <row r="25" spans="3:8">
      <c r="C25" s="63" t="s">
        <v>684</v>
      </c>
      <c r="D25" s="5">
        <v>115</v>
      </c>
      <c r="E25" s="5">
        <f t="shared" si="0"/>
        <v>266</v>
      </c>
      <c r="F25" s="5">
        <f t="shared" si="1"/>
        <v>329</v>
      </c>
      <c r="G25" s="5">
        <f t="shared" si="2"/>
        <v>361</v>
      </c>
      <c r="H25" s="5">
        <f t="shared" si="3"/>
        <v>541</v>
      </c>
    </row>
    <row r="26" spans="3:8">
      <c r="C26" s="54" t="s">
        <v>725</v>
      </c>
      <c r="D26" s="5">
        <v>115</v>
      </c>
      <c r="E26" s="5">
        <f t="shared" si="0"/>
        <v>266</v>
      </c>
      <c r="F26" s="5">
        <f t="shared" si="1"/>
        <v>329</v>
      </c>
      <c r="G26" s="5">
        <f t="shared" si="2"/>
        <v>361</v>
      </c>
      <c r="H26" s="5">
        <f t="shared" si="3"/>
        <v>541</v>
      </c>
    </row>
    <row r="27" spans="3:8">
      <c r="C27" s="54" t="s">
        <v>867</v>
      </c>
      <c r="D27" s="5">
        <v>115</v>
      </c>
      <c r="E27" s="5">
        <f t="shared" si="0"/>
        <v>266</v>
      </c>
      <c r="F27" s="5">
        <f t="shared" si="1"/>
        <v>329</v>
      </c>
      <c r="G27" s="5">
        <f t="shared" si="2"/>
        <v>361</v>
      </c>
      <c r="H27" s="5">
        <f t="shared" si="3"/>
        <v>541</v>
      </c>
    </row>
    <row r="28" spans="3:8">
      <c r="C28" s="63" t="s">
        <v>468</v>
      </c>
      <c r="D28" s="5">
        <v>115</v>
      </c>
      <c r="E28" s="5">
        <f t="shared" si="0"/>
        <v>266</v>
      </c>
      <c r="F28" s="5">
        <f t="shared" si="1"/>
        <v>329</v>
      </c>
      <c r="G28" s="5">
        <f t="shared" si="2"/>
        <v>361</v>
      </c>
      <c r="H28" s="5">
        <f t="shared" si="3"/>
        <v>541</v>
      </c>
    </row>
    <row r="29" spans="3:8">
      <c r="C29" s="54" t="s">
        <v>164</v>
      </c>
      <c r="D29" s="5">
        <v>115</v>
      </c>
      <c r="E29" s="5">
        <f t="shared" si="0"/>
        <v>266</v>
      </c>
      <c r="F29" s="5">
        <f t="shared" si="1"/>
        <v>329</v>
      </c>
      <c r="G29" s="5">
        <f t="shared" si="2"/>
        <v>361</v>
      </c>
      <c r="H29" s="5">
        <f t="shared" si="3"/>
        <v>541</v>
      </c>
    </row>
    <row r="30" spans="3:8">
      <c r="C30" s="54" t="s">
        <v>20</v>
      </c>
      <c r="D30" s="5">
        <v>115</v>
      </c>
      <c r="E30" s="5">
        <f t="shared" si="0"/>
        <v>266</v>
      </c>
      <c r="F30" s="5">
        <f t="shared" si="1"/>
        <v>329</v>
      </c>
      <c r="G30" s="5">
        <f t="shared" si="2"/>
        <v>361</v>
      </c>
      <c r="H30" s="5">
        <f t="shared" si="3"/>
        <v>541</v>
      </c>
    </row>
    <row r="31" spans="3:8">
      <c r="C31" s="77" t="s">
        <v>672</v>
      </c>
      <c r="D31" s="5">
        <v>112</v>
      </c>
      <c r="E31" s="5">
        <f t="shared" si="0"/>
        <v>260</v>
      </c>
      <c r="F31" s="5">
        <f t="shared" si="1"/>
        <v>323</v>
      </c>
      <c r="G31" s="5">
        <f t="shared" si="2"/>
        <v>355</v>
      </c>
      <c r="H31" s="5">
        <f t="shared" si="3"/>
        <v>532</v>
      </c>
    </row>
    <row r="32" spans="3:8">
      <c r="C32" s="63" t="s">
        <v>582</v>
      </c>
      <c r="D32" s="5">
        <v>111</v>
      </c>
      <c r="E32" s="5">
        <f t="shared" si="0"/>
        <v>258</v>
      </c>
      <c r="F32" s="5">
        <f t="shared" si="1"/>
        <v>321</v>
      </c>
      <c r="G32" s="5">
        <f t="shared" si="2"/>
        <v>353</v>
      </c>
      <c r="H32" s="5">
        <f t="shared" si="3"/>
        <v>529</v>
      </c>
    </row>
    <row r="33" spans="3:8">
      <c r="C33" s="63" t="s">
        <v>118</v>
      </c>
      <c r="D33" s="5">
        <v>111</v>
      </c>
      <c r="E33" s="5">
        <f t="shared" si="0"/>
        <v>258</v>
      </c>
      <c r="F33" s="5">
        <f t="shared" si="1"/>
        <v>321</v>
      </c>
      <c r="G33" s="5">
        <f t="shared" si="2"/>
        <v>353</v>
      </c>
      <c r="H33" s="5">
        <f t="shared" si="3"/>
        <v>529</v>
      </c>
    </row>
    <row r="34" spans="3:8">
      <c r="C34" s="63" t="s">
        <v>245</v>
      </c>
      <c r="D34" s="5">
        <v>111</v>
      </c>
      <c r="E34" s="5">
        <f t="shared" si="0"/>
        <v>258</v>
      </c>
      <c r="F34" s="5">
        <f t="shared" si="1"/>
        <v>321</v>
      </c>
      <c r="G34" s="5">
        <f t="shared" si="2"/>
        <v>353</v>
      </c>
      <c r="H34" s="5">
        <f t="shared" si="3"/>
        <v>529</v>
      </c>
    </row>
    <row r="35" spans="3:8">
      <c r="C35" s="63" t="s">
        <v>12</v>
      </c>
      <c r="D35" s="5">
        <v>111</v>
      </c>
      <c r="E35" s="5">
        <f t="shared" si="0"/>
        <v>258</v>
      </c>
      <c r="F35" s="5">
        <f t="shared" si="1"/>
        <v>321</v>
      </c>
      <c r="G35" s="5">
        <f t="shared" si="2"/>
        <v>353</v>
      </c>
      <c r="H35" s="5">
        <f t="shared" si="3"/>
        <v>529</v>
      </c>
    </row>
    <row r="36" spans="3:8">
      <c r="C36" s="77" t="s">
        <v>655</v>
      </c>
      <c r="D36" s="5">
        <v>110</v>
      </c>
      <c r="E36" s="5">
        <f t="shared" si="0"/>
        <v>256</v>
      </c>
      <c r="F36" s="5">
        <f t="shared" si="1"/>
        <v>319</v>
      </c>
      <c r="G36" s="5">
        <f t="shared" si="2"/>
        <v>350</v>
      </c>
      <c r="H36" s="5">
        <f t="shared" si="3"/>
        <v>525</v>
      </c>
    </row>
    <row r="37" spans="3:8">
      <c r="C37" s="77" t="s">
        <v>248</v>
      </c>
      <c r="D37" s="5">
        <v>110</v>
      </c>
      <c r="E37" s="5">
        <f t="shared" si="0"/>
        <v>256</v>
      </c>
      <c r="F37" s="5">
        <f t="shared" si="1"/>
        <v>319</v>
      </c>
      <c r="G37" s="5">
        <f t="shared" si="2"/>
        <v>350</v>
      </c>
      <c r="H37" s="5">
        <f t="shared" si="3"/>
        <v>525</v>
      </c>
    </row>
    <row r="38" spans="3:8">
      <c r="C38" s="63" t="s">
        <v>78</v>
      </c>
      <c r="D38" s="5">
        <v>110</v>
      </c>
      <c r="E38" s="5">
        <f t="shared" si="0"/>
        <v>256</v>
      </c>
      <c r="F38" s="5">
        <f t="shared" si="1"/>
        <v>319</v>
      </c>
      <c r="G38" s="5">
        <f t="shared" si="2"/>
        <v>350</v>
      </c>
      <c r="H38" s="5">
        <f t="shared" si="3"/>
        <v>525</v>
      </c>
    </row>
    <row r="39" spans="3:8">
      <c r="C39" s="77" t="s">
        <v>26</v>
      </c>
      <c r="D39" s="5">
        <v>110</v>
      </c>
      <c r="E39" s="5">
        <f t="shared" si="0"/>
        <v>256</v>
      </c>
      <c r="F39" s="5">
        <f t="shared" si="1"/>
        <v>319</v>
      </c>
      <c r="G39" s="5">
        <f t="shared" si="2"/>
        <v>350</v>
      </c>
      <c r="H39" s="5">
        <f t="shared" si="3"/>
        <v>525</v>
      </c>
    </row>
    <row r="40" spans="3:8">
      <c r="C40" s="36" t="s">
        <v>619</v>
      </c>
      <c r="D40" s="5">
        <v>110</v>
      </c>
      <c r="E40" s="5">
        <f t="shared" si="0"/>
        <v>256</v>
      </c>
      <c r="F40" s="5">
        <f t="shared" si="1"/>
        <v>319</v>
      </c>
      <c r="G40" s="5">
        <f t="shared" si="2"/>
        <v>350</v>
      </c>
      <c r="H40" s="5">
        <f t="shared" si="3"/>
        <v>525</v>
      </c>
    </row>
    <row r="41" spans="3:8">
      <c r="C41" s="54" t="s">
        <v>708</v>
      </c>
      <c r="D41" s="5">
        <v>110</v>
      </c>
      <c r="E41" s="5">
        <f t="shared" si="0"/>
        <v>256</v>
      </c>
      <c r="F41" s="5">
        <f t="shared" si="1"/>
        <v>319</v>
      </c>
      <c r="G41" s="5">
        <f t="shared" si="2"/>
        <v>350</v>
      </c>
      <c r="H41" s="5">
        <f t="shared" si="3"/>
        <v>525</v>
      </c>
    </row>
    <row r="42" spans="3:8">
      <c r="C42" s="63" t="s">
        <v>523</v>
      </c>
      <c r="D42" s="5">
        <v>110</v>
      </c>
      <c r="E42" s="5">
        <f t="shared" si="0"/>
        <v>256</v>
      </c>
      <c r="F42" s="5">
        <f t="shared" si="1"/>
        <v>319</v>
      </c>
      <c r="G42" s="5">
        <f t="shared" si="2"/>
        <v>350</v>
      </c>
      <c r="H42" s="5">
        <f t="shared" si="3"/>
        <v>525</v>
      </c>
    </row>
    <row r="43" spans="3:8">
      <c r="C43" s="54" t="s">
        <v>442</v>
      </c>
      <c r="D43" s="5">
        <v>110</v>
      </c>
      <c r="E43" s="5">
        <f t="shared" si="0"/>
        <v>256</v>
      </c>
      <c r="F43" s="5">
        <f t="shared" si="1"/>
        <v>319</v>
      </c>
      <c r="G43" s="5">
        <f t="shared" si="2"/>
        <v>350</v>
      </c>
      <c r="H43" s="5">
        <f t="shared" si="3"/>
        <v>525</v>
      </c>
    </row>
    <row r="44" spans="3:8">
      <c r="C44" s="37" t="s">
        <v>63</v>
      </c>
      <c r="D44" s="5">
        <v>110</v>
      </c>
      <c r="E44" s="5">
        <f t="shared" si="0"/>
        <v>256</v>
      </c>
      <c r="F44" s="5">
        <f t="shared" si="1"/>
        <v>319</v>
      </c>
      <c r="G44" s="5">
        <f t="shared" si="2"/>
        <v>350</v>
      </c>
      <c r="H44" s="5">
        <f t="shared" si="3"/>
        <v>525</v>
      </c>
    </row>
    <row r="45" spans="3:8">
      <c r="C45" s="77" t="s">
        <v>223</v>
      </c>
      <c r="D45" s="5">
        <v>110</v>
      </c>
      <c r="E45" s="5">
        <f t="shared" si="0"/>
        <v>256</v>
      </c>
      <c r="F45" s="5">
        <f t="shared" si="1"/>
        <v>319</v>
      </c>
      <c r="G45" s="5">
        <f t="shared" si="2"/>
        <v>350</v>
      </c>
      <c r="H45" s="5">
        <f t="shared" si="3"/>
        <v>525</v>
      </c>
    </row>
    <row r="46" spans="3:8">
      <c r="C46" s="54" t="s">
        <v>416</v>
      </c>
      <c r="D46" s="5">
        <v>110</v>
      </c>
      <c r="E46" s="5">
        <f t="shared" si="0"/>
        <v>256</v>
      </c>
      <c r="F46" s="5">
        <f t="shared" si="1"/>
        <v>319</v>
      </c>
      <c r="G46" s="5">
        <f t="shared" si="2"/>
        <v>350</v>
      </c>
      <c r="H46" s="5">
        <f t="shared" si="3"/>
        <v>525</v>
      </c>
    </row>
    <row r="47" spans="3:8">
      <c r="C47" s="77" t="s">
        <v>82</v>
      </c>
      <c r="D47" s="5">
        <v>110</v>
      </c>
      <c r="E47" s="5">
        <f t="shared" si="0"/>
        <v>256</v>
      </c>
      <c r="F47" s="5">
        <f t="shared" si="1"/>
        <v>319</v>
      </c>
      <c r="G47" s="5">
        <f t="shared" si="2"/>
        <v>350</v>
      </c>
      <c r="H47" s="5">
        <f t="shared" si="3"/>
        <v>525</v>
      </c>
    </row>
    <row r="48" spans="3:8">
      <c r="C48" s="37" t="s">
        <v>551</v>
      </c>
      <c r="D48" s="5">
        <v>109</v>
      </c>
      <c r="E48" s="5">
        <f t="shared" si="0"/>
        <v>254</v>
      </c>
      <c r="F48" s="5">
        <f t="shared" si="1"/>
        <v>317</v>
      </c>
      <c r="G48" s="5">
        <f t="shared" si="2"/>
        <v>348</v>
      </c>
      <c r="H48" s="5">
        <f t="shared" si="3"/>
        <v>522</v>
      </c>
    </row>
    <row r="49" spans="3:8">
      <c r="C49" s="63" t="s">
        <v>447</v>
      </c>
      <c r="D49" s="5">
        <v>108</v>
      </c>
      <c r="E49" s="5">
        <f t="shared" si="0"/>
        <v>252</v>
      </c>
      <c r="F49" s="5">
        <f t="shared" si="1"/>
        <v>315</v>
      </c>
      <c r="G49" s="5">
        <f t="shared" si="2"/>
        <v>346</v>
      </c>
      <c r="H49" s="5">
        <f t="shared" si="3"/>
        <v>519</v>
      </c>
    </row>
    <row r="50" spans="3:8">
      <c r="C50" s="37" t="s">
        <v>635</v>
      </c>
      <c r="D50" s="5">
        <v>106</v>
      </c>
      <c r="E50" s="5">
        <f t="shared" si="0"/>
        <v>248</v>
      </c>
      <c r="F50" s="5">
        <f t="shared" si="1"/>
        <v>311</v>
      </c>
      <c r="G50" s="5">
        <f t="shared" si="2"/>
        <v>342</v>
      </c>
      <c r="H50" s="5">
        <f t="shared" si="3"/>
        <v>513</v>
      </c>
    </row>
    <row r="51" spans="3:8">
      <c r="C51" s="54" t="s">
        <v>18</v>
      </c>
      <c r="D51" s="5">
        <v>106</v>
      </c>
      <c r="E51" s="5">
        <f t="shared" si="0"/>
        <v>248</v>
      </c>
      <c r="F51" s="5">
        <f t="shared" si="1"/>
        <v>311</v>
      </c>
      <c r="G51" s="5">
        <f t="shared" si="2"/>
        <v>342</v>
      </c>
      <c r="H51" s="5">
        <f t="shared" si="3"/>
        <v>513</v>
      </c>
    </row>
    <row r="52" spans="3:8">
      <c r="C52" s="37" t="s">
        <v>336</v>
      </c>
      <c r="D52" s="5">
        <v>106</v>
      </c>
      <c r="E52" s="5">
        <f t="shared" si="0"/>
        <v>248</v>
      </c>
      <c r="F52" s="5">
        <f t="shared" si="1"/>
        <v>311</v>
      </c>
      <c r="G52" s="5">
        <f t="shared" si="2"/>
        <v>342</v>
      </c>
      <c r="H52" s="5">
        <f t="shared" si="3"/>
        <v>513</v>
      </c>
    </row>
    <row r="53" spans="3:8">
      <c r="C53" s="54" t="s">
        <v>351</v>
      </c>
      <c r="D53" s="5">
        <v>105</v>
      </c>
      <c r="E53" s="5">
        <f t="shared" si="0"/>
        <v>246</v>
      </c>
      <c r="F53" s="5">
        <f t="shared" si="1"/>
        <v>309</v>
      </c>
      <c r="G53" s="5">
        <f t="shared" si="2"/>
        <v>339</v>
      </c>
      <c r="H53" s="5">
        <f t="shared" si="3"/>
        <v>508</v>
      </c>
    </row>
    <row r="54" spans="3:8">
      <c r="C54" s="77" t="s">
        <v>407</v>
      </c>
      <c r="D54" s="5">
        <v>105</v>
      </c>
      <c r="E54" s="5">
        <f t="shared" si="0"/>
        <v>246</v>
      </c>
      <c r="F54" s="5">
        <f t="shared" si="1"/>
        <v>309</v>
      </c>
      <c r="G54" s="5">
        <f t="shared" si="2"/>
        <v>339</v>
      </c>
      <c r="H54" s="5">
        <f t="shared" si="3"/>
        <v>508</v>
      </c>
    </row>
    <row r="55" spans="3:8">
      <c r="C55" s="63" t="s">
        <v>711</v>
      </c>
      <c r="D55" s="5">
        <v>105</v>
      </c>
      <c r="E55" s="5">
        <f t="shared" si="0"/>
        <v>246</v>
      </c>
      <c r="F55" s="5">
        <f t="shared" si="1"/>
        <v>309</v>
      </c>
      <c r="G55" s="5">
        <f t="shared" si="2"/>
        <v>339</v>
      </c>
      <c r="H55" s="5">
        <f t="shared" si="3"/>
        <v>508</v>
      </c>
    </row>
    <row r="56" spans="3:8">
      <c r="C56" s="77" t="s">
        <v>408</v>
      </c>
      <c r="D56" s="5">
        <v>105</v>
      </c>
      <c r="E56" s="5">
        <f t="shared" si="0"/>
        <v>246</v>
      </c>
      <c r="F56" s="5">
        <f t="shared" si="1"/>
        <v>309</v>
      </c>
      <c r="G56" s="5">
        <f t="shared" si="2"/>
        <v>339</v>
      </c>
      <c r="H56" s="5">
        <f t="shared" si="3"/>
        <v>508</v>
      </c>
    </row>
    <row r="57" spans="3:8">
      <c r="C57" s="77" t="s">
        <v>162</v>
      </c>
      <c r="D57" s="5">
        <v>105</v>
      </c>
      <c r="E57" s="5">
        <f t="shared" si="0"/>
        <v>246</v>
      </c>
      <c r="F57" s="5">
        <f t="shared" si="1"/>
        <v>309</v>
      </c>
      <c r="G57" s="5">
        <f t="shared" si="2"/>
        <v>339</v>
      </c>
      <c r="H57" s="5">
        <f t="shared" si="3"/>
        <v>508</v>
      </c>
    </row>
    <row r="58" spans="3:8">
      <c r="C58" s="37" t="s">
        <v>171</v>
      </c>
      <c r="D58" s="5">
        <v>105</v>
      </c>
      <c r="E58" s="5">
        <f t="shared" si="0"/>
        <v>246</v>
      </c>
      <c r="F58" s="5">
        <f t="shared" si="1"/>
        <v>309</v>
      </c>
      <c r="G58" s="5">
        <f t="shared" si="2"/>
        <v>339</v>
      </c>
      <c r="H58" s="5">
        <f t="shared" si="3"/>
        <v>508</v>
      </c>
    </row>
    <row r="59" spans="3:8">
      <c r="C59" s="63" t="s">
        <v>753</v>
      </c>
      <c r="D59" s="5">
        <v>105</v>
      </c>
      <c r="E59" s="5">
        <f t="shared" si="0"/>
        <v>246</v>
      </c>
      <c r="F59" s="5">
        <f t="shared" si="1"/>
        <v>309</v>
      </c>
      <c r="G59" s="5">
        <f t="shared" si="2"/>
        <v>339</v>
      </c>
      <c r="H59" s="5">
        <f t="shared" si="3"/>
        <v>508</v>
      </c>
    </row>
    <row r="60" spans="3:8">
      <c r="C60" s="63" t="s">
        <v>456</v>
      </c>
      <c r="D60" s="5">
        <v>104</v>
      </c>
      <c r="E60" s="5">
        <f t="shared" si="0"/>
        <v>244</v>
      </c>
      <c r="F60" s="5">
        <f t="shared" si="1"/>
        <v>307</v>
      </c>
      <c r="G60" s="5">
        <f t="shared" si="2"/>
        <v>337</v>
      </c>
      <c r="H60" s="5">
        <f t="shared" si="3"/>
        <v>505</v>
      </c>
    </row>
    <row r="61" spans="3:8">
      <c r="C61" s="77" t="s">
        <v>258</v>
      </c>
      <c r="D61" s="5">
        <v>104</v>
      </c>
      <c r="E61" s="5">
        <f t="shared" si="0"/>
        <v>244</v>
      </c>
      <c r="F61" s="5">
        <f t="shared" si="1"/>
        <v>307</v>
      </c>
      <c r="G61" s="5">
        <f t="shared" si="2"/>
        <v>337</v>
      </c>
      <c r="H61" s="5">
        <f t="shared" si="3"/>
        <v>505</v>
      </c>
    </row>
    <row r="62" spans="3:8">
      <c r="C62" s="36" t="s">
        <v>311</v>
      </c>
      <c r="D62" s="5">
        <v>102</v>
      </c>
      <c r="E62" s="5">
        <f t="shared" si="0"/>
        <v>240</v>
      </c>
      <c r="F62" s="5">
        <f t="shared" si="1"/>
        <v>303</v>
      </c>
      <c r="G62" s="5">
        <f t="shared" si="2"/>
        <v>333</v>
      </c>
      <c r="H62" s="5">
        <f t="shared" si="3"/>
        <v>499</v>
      </c>
    </row>
    <row r="63" spans="3:8">
      <c r="C63" s="54" t="s">
        <v>865</v>
      </c>
      <c r="D63" s="5">
        <v>102</v>
      </c>
      <c r="E63" s="5">
        <f t="shared" si="0"/>
        <v>240</v>
      </c>
      <c r="F63" s="5">
        <f t="shared" si="1"/>
        <v>303</v>
      </c>
      <c r="G63" s="5">
        <f t="shared" si="2"/>
        <v>333</v>
      </c>
      <c r="H63" s="5">
        <f t="shared" si="3"/>
        <v>499</v>
      </c>
    </row>
    <row r="64" spans="3:8">
      <c r="C64" s="54" t="s">
        <v>724</v>
      </c>
      <c r="D64" s="5">
        <v>101</v>
      </c>
      <c r="E64" s="5">
        <f t="shared" si="0"/>
        <v>238</v>
      </c>
      <c r="F64" s="5">
        <f t="shared" si="1"/>
        <v>301</v>
      </c>
      <c r="G64" s="5">
        <f t="shared" si="2"/>
        <v>331</v>
      </c>
      <c r="H64" s="5">
        <f t="shared" si="3"/>
        <v>496</v>
      </c>
    </row>
    <row r="65" spans="3:8">
      <c r="C65" s="63" t="s">
        <v>457</v>
      </c>
      <c r="D65" s="5">
        <v>101</v>
      </c>
      <c r="E65" s="5">
        <f t="shared" si="0"/>
        <v>238</v>
      </c>
      <c r="F65" s="5">
        <f t="shared" si="1"/>
        <v>301</v>
      </c>
      <c r="G65" s="5">
        <f t="shared" si="2"/>
        <v>331</v>
      </c>
      <c r="H65" s="5">
        <f t="shared" si="3"/>
        <v>496</v>
      </c>
    </row>
    <row r="66" spans="3:8">
      <c r="C66" s="63" t="s">
        <v>292</v>
      </c>
      <c r="D66" s="5">
        <v>101</v>
      </c>
      <c r="E66" s="5">
        <f t="shared" si="0"/>
        <v>238</v>
      </c>
      <c r="F66" s="5">
        <f t="shared" si="1"/>
        <v>301</v>
      </c>
      <c r="G66" s="5">
        <f t="shared" si="2"/>
        <v>331</v>
      </c>
      <c r="H66" s="5">
        <f t="shared" si="3"/>
        <v>496</v>
      </c>
    </row>
    <row r="67" spans="3:8">
      <c r="C67" s="77" t="s">
        <v>731</v>
      </c>
      <c r="D67" s="5">
        <v>100</v>
      </c>
      <c r="E67" s="5">
        <f t="shared" ref="E67:E130" si="4">(((2*D67+31)*100)/100)+5</f>
        <v>236</v>
      </c>
      <c r="F67" s="5">
        <f t="shared" ref="F67:F130" si="5">(((2*D67+31+(252/4))*100)/100)+5</f>
        <v>299</v>
      </c>
      <c r="G67" s="5">
        <f t="shared" ref="G67:G130" si="6">INT(F67*1.1)</f>
        <v>328</v>
      </c>
      <c r="H67" s="5">
        <f t="shared" ref="H67:H130" si="7">INT(G67*1.5)</f>
        <v>492</v>
      </c>
    </row>
    <row r="68" spans="3:8">
      <c r="C68" s="63" t="s">
        <v>448</v>
      </c>
      <c r="D68" s="5">
        <v>100</v>
      </c>
      <c r="E68" s="5">
        <f t="shared" si="4"/>
        <v>236</v>
      </c>
      <c r="F68" s="5">
        <f t="shared" si="5"/>
        <v>299</v>
      </c>
      <c r="G68" s="5">
        <f t="shared" si="6"/>
        <v>328</v>
      </c>
      <c r="H68" s="5">
        <f t="shared" si="7"/>
        <v>492</v>
      </c>
    </row>
    <row r="69" spans="3:8">
      <c r="C69" s="54" t="s">
        <v>46</v>
      </c>
      <c r="D69" s="5">
        <v>100</v>
      </c>
      <c r="E69" s="5">
        <f t="shared" si="4"/>
        <v>236</v>
      </c>
      <c r="F69" s="5">
        <f t="shared" si="5"/>
        <v>299</v>
      </c>
      <c r="G69" s="5">
        <f t="shared" si="6"/>
        <v>328</v>
      </c>
      <c r="H69" s="5">
        <f t="shared" si="7"/>
        <v>492</v>
      </c>
    </row>
    <row r="70" spans="3:8">
      <c r="C70" s="63" t="s">
        <v>573</v>
      </c>
      <c r="D70" s="5">
        <v>100</v>
      </c>
      <c r="E70" s="5">
        <f t="shared" si="4"/>
        <v>236</v>
      </c>
      <c r="F70" s="5">
        <f t="shared" si="5"/>
        <v>299</v>
      </c>
      <c r="G70" s="5">
        <f t="shared" si="6"/>
        <v>328</v>
      </c>
      <c r="H70" s="5">
        <f t="shared" si="7"/>
        <v>492</v>
      </c>
    </row>
    <row r="71" spans="3:8">
      <c r="C71" s="83" t="s">
        <v>875</v>
      </c>
      <c r="D71" s="5">
        <v>100</v>
      </c>
      <c r="E71" s="5">
        <f t="shared" si="4"/>
        <v>236</v>
      </c>
      <c r="F71" s="5">
        <f t="shared" si="5"/>
        <v>299</v>
      </c>
      <c r="G71" s="5">
        <f t="shared" si="6"/>
        <v>328</v>
      </c>
      <c r="H71" s="5">
        <f t="shared" si="7"/>
        <v>492</v>
      </c>
    </row>
    <row r="72" spans="3:8">
      <c r="C72" s="63" t="s">
        <v>876</v>
      </c>
      <c r="D72" s="5">
        <v>100</v>
      </c>
      <c r="E72" s="5">
        <f t="shared" si="4"/>
        <v>236</v>
      </c>
      <c r="F72" s="5">
        <f t="shared" si="5"/>
        <v>299</v>
      </c>
      <c r="G72" s="5">
        <f t="shared" si="6"/>
        <v>328</v>
      </c>
      <c r="H72" s="5">
        <f t="shared" si="7"/>
        <v>492</v>
      </c>
    </row>
    <row r="73" spans="3:8">
      <c r="C73" s="84" t="s">
        <v>188</v>
      </c>
      <c r="D73" s="5">
        <v>100</v>
      </c>
      <c r="E73" s="5">
        <f t="shared" si="4"/>
        <v>236</v>
      </c>
      <c r="F73" s="5">
        <f t="shared" si="5"/>
        <v>299</v>
      </c>
      <c r="G73" s="5">
        <f t="shared" si="6"/>
        <v>328</v>
      </c>
      <c r="H73" s="5">
        <f t="shared" si="7"/>
        <v>492</v>
      </c>
    </row>
    <row r="74" spans="3:8">
      <c r="C74" s="77" t="s">
        <v>270</v>
      </c>
      <c r="D74" s="5">
        <v>100</v>
      </c>
      <c r="E74" s="5">
        <f t="shared" si="4"/>
        <v>236</v>
      </c>
      <c r="F74" s="5">
        <f t="shared" si="5"/>
        <v>299</v>
      </c>
      <c r="G74" s="5">
        <f t="shared" si="6"/>
        <v>328</v>
      </c>
      <c r="H74" s="5">
        <f t="shared" si="7"/>
        <v>492</v>
      </c>
    </row>
    <row r="75" spans="3:8">
      <c r="C75" s="36" t="s">
        <v>542</v>
      </c>
      <c r="D75" s="5">
        <v>100</v>
      </c>
      <c r="E75" s="5">
        <f t="shared" si="4"/>
        <v>236</v>
      </c>
      <c r="F75" s="5">
        <f t="shared" si="5"/>
        <v>299</v>
      </c>
      <c r="G75" s="5">
        <f t="shared" si="6"/>
        <v>328</v>
      </c>
      <c r="H75" s="5">
        <f t="shared" si="7"/>
        <v>492</v>
      </c>
    </row>
    <row r="76" spans="3:8">
      <c r="C76" s="77" t="s">
        <v>305</v>
      </c>
      <c r="D76" s="5">
        <v>100</v>
      </c>
      <c r="E76" s="5">
        <f t="shared" si="4"/>
        <v>236</v>
      </c>
      <c r="F76" s="5">
        <f t="shared" si="5"/>
        <v>299</v>
      </c>
      <c r="G76" s="5">
        <f t="shared" si="6"/>
        <v>328</v>
      </c>
      <c r="H76" s="5">
        <f t="shared" si="7"/>
        <v>492</v>
      </c>
    </row>
    <row r="77" spans="3:8">
      <c r="C77" s="37" t="s">
        <v>117</v>
      </c>
      <c r="D77" s="5">
        <v>100</v>
      </c>
      <c r="E77" s="5">
        <f t="shared" si="4"/>
        <v>236</v>
      </c>
      <c r="F77" s="5">
        <f t="shared" si="5"/>
        <v>299</v>
      </c>
      <c r="G77" s="5">
        <f t="shared" si="6"/>
        <v>328</v>
      </c>
      <c r="H77" s="5">
        <f t="shared" si="7"/>
        <v>492</v>
      </c>
    </row>
    <row r="78" spans="3:8">
      <c r="C78" s="63" t="s">
        <v>544</v>
      </c>
      <c r="D78" s="5">
        <v>100</v>
      </c>
      <c r="E78" s="5">
        <f t="shared" si="4"/>
        <v>236</v>
      </c>
      <c r="F78" s="5">
        <f t="shared" si="5"/>
        <v>299</v>
      </c>
      <c r="G78" s="5">
        <f t="shared" si="6"/>
        <v>328</v>
      </c>
      <c r="H78" s="5">
        <f t="shared" si="7"/>
        <v>492</v>
      </c>
    </row>
    <row r="79" spans="3:8">
      <c r="C79" s="36" t="s">
        <v>263</v>
      </c>
      <c r="D79" s="5">
        <v>100</v>
      </c>
      <c r="E79" s="5">
        <f t="shared" si="4"/>
        <v>236</v>
      </c>
      <c r="F79" s="5">
        <f t="shared" si="5"/>
        <v>299</v>
      </c>
      <c r="G79" s="5">
        <f t="shared" si="6"/>
        <v>328</v>
      </c>
      <c r="H79" s="5">
        <f t="shared" si="7"/>
        <v>492</v>
      </c>
    </row>
    <row r="80" spans="3:8">
      <c r="C80" s="54" t="s">
        <v>592</v>
      </c>
      <c r="D80" s="5">
        <v>98</v>
      </c>
      <c r="E80" s="5">
        <f t="shared" si="4"/>
        <v>232</v>
      </c>
      <c r="F80" s="5">
        <f t="shared" si="5"/>
        <v>295</v>
      </c>
      <c r="G80" s="5">
        <f t="shared" si="6"/>
        <v>324</v>
      </c>
      <c r="H80" s="5">
        <f t="shared" si="7"/>
        <v>486</v>
      </c>
    </row>
    <row r="81" spans="3:8">
      <c r="C81" s="37" t="s">
        <v>620</v>
      </c>
      <c r="D81" s="5">
        <v>98</v>
      </c>
      <c r="E81" s="5">
        <f t="shared" si="4"/>
        <v>232</v>
      </c>
      <c r="F81" s="5">
        <f t="shared" si="5"/>
        <v>295</v>
      </c>
      <c r="G81" s="5">
        <f t="shared" si="6"/>
        <v>324</v>
      </c>
      <c r="H81" s="5">
        <f t="shared" si="7"/>
        <v>486</v>
      </c>
    </row>
    <row r="82" spans="3:8">
      <c r="C82" s="63" t="s">
        <v>760</v>
      </c>
      <c r="D82" s="5">
        <v>97</v>
      </c>
      <c r="E82" s="5">
        <f t="shared" si="4"/>
        <v>230</v>
      </c>
      <c r="F82" s="5">
        <f t="shared" si="5"/>
        <v>293</v>
      </c>
      <c r="G82" s="5">
        <f t="shared" si="6"/>
        <v>322</v>
      </c>
      <c r="H82" s="5">
        <f t="shared" si="7"/>
        <v>483</v>
      </c>
    </row>
    <row r="83" spans="3:8">
      <c r="C83" s="54" t="s">
        <v>483</v>
      </c>
      <c r="D83" s="5">
        <v>97</v>
      </c>
      <c r="E83" s="5">
        <f t="shared" si="4"/>
        <v>230</v>
      </c>
      <c r="F83" s="5">
        <f t="shared" si="5"/>
        <v>293</v>
      </c>
      <c r="G83" s="5">
        <f t="shared" si="6"/>
        <v>322</v>
      </c>
      <c r="H83" s="5">
        <f t="shared" si="7"/>
        <v>483</v>
      </c>
    </row>
    <row r="84" spans="3:8">
      <c r="C84" s="36" t="s">
        <v>212</v>
      </c>
      <c r="D84" s="5">
        <v>97</v>
      </c>
      <c r="E84" s="5">
        <f t="shared" si="4"/>
        <v>230</v>
      </c>
      <c r="F84" s="5">
        <f t="shared" si="5"/>
        <v>293</v>
      </c>
      <c r="G84" s="5">
        <f t="shared" si="6"/>
        <v>322</v>
      </c>
      <c r="H84" s="5">
        <f t="shared" si="7"/>
        <v>483</v>
      </c>
    </row>
    <row r="85" spans="3:8">
      <c r="C85" s="54" t="s">
        <v>861</v>
      </c>
      <c r="D85" s="5">
        <v>97</v>
      </c>
      <c r="E85" s="5">
        <f t="shared" si="4"/>
        <v>230</v>
      </c>
      <c r="F85" s="5">
        <f t="shared" si="5"/>
        <v>293</v>
      </c>
      <c r="G85" s="5">
        <f t="shared" si="6"/>
        <v>322</v>
      </c>
      <c r="H85" s="5">
        <f t="shared" si="7"/>
        <v>483</v>
      </c>
    </row>
    <row r="86" spans="3:8">
      <c r="C86" s="63" t="s">
        <v>158</v>
      </c>
      <c r="D86" s="5">
        <v>96</v>
      </c>
      <c r="E86" s="5">
        <f t="shared" si="4"/>
        <v>228</v>
      </c>
      <c r="F86" s="5">
        <f t="shared" si="5"/>
        <v>291</v>
      </c>
      <c r="G86" s="5">
        <f t="shared" si="6"/>
        <v>320</v>
      </c>
      <c r="H86" s="5">
        <f t="shared" si="7"/>
        <v>480</v>
      </c>
    </row>
    <row r="87" spans="3:8">
      <c r="C87" s="77" t="s">
        <v>109</v>
      </c>
      <c r="D87" s="5">
        <v>95</v>
      </c>
      <c r="E87" s="5">
        <f t="shared" si="4"/>
        <v>226</v>
      </c>
      <c r="F87" s="5">
        <f t="shared" si="5"/>
        <v>289</v>
      </c>
      <c r="G87" s="5">
        <f t="shared" si="6"/>
        <v>317</v>
      </c>
      <c r="H87" s="5">
        <f t="shared" si="7"/>
        <v>475</v>
      </c>
    </row>
    <row r="88" spans="3:8">
      <c r="C88" s="77" t="s">
        <v>379</v>
      </c>
      <c r="D88" s="5">
        <v>95</v>
      </c>
      <c r="E88" s="5">
        <f t="shared" si="4"/>
        <v>226</v>
      </c>
      <c r="F88" s="5">
        <f t="shared" si="5"/>
        <v>289</v>
      </c>
      <c r="G88" s="5">
        <f t="shared" si="6"/>
        <v>317</v>
      </c>
      <c r="H88" s="5">
        <f t="shared" si="7"/>
        <v>475</v>
      </c>
    </row>
    <row r="89" spans="3:8">
      <c r="C89" s="77" t="s">
        <v>173</v>
      </c>
      <c r="D89" s="5">
        <v>95</v>
      </c>
      <c r="E89" s="5">
        <f t="shared" si="4"/>
        <v>226</v>
      </c>
      <c r="F89" s="5">
        <f t="shared" si="5"/>
        <v>289</v>
      </c>
      <c r="G89" s="5">
        <f t="shared" si="6"/>
        <v>317</v>
      </c>
      <c r="H89" s="5">
        <f t="shared" si="7"/>
        <v>475</v>
      </c>
    </row>
    <row r="90" spans="3:8">
      <c r="C90" s="63" t="s">
        <v>877</v>
      </c>
      <c r="D90" s="5">
        <v>95</v>
      </c>
      <c r="E90" s="5">
        <f t="shared" si="4"/>
        <v>226</v>
      </c>
      <c r="F90" s="5">
        <f t="shared" si="5"/>
        <v>289</v>
      </c>
      <c r="G90" s="5">
        <f t="shared" si="6"/>
        <v>317</v>
      </c>
      <c r="H90" s="5">
        <f t="shared" si="7"/>
        <v>475</v>
      </c>
    </row>
    <row r="91" spans="3:8">
      <c r="C91" s="54" t="s">
        <v>176</v>
      </c>
      <c r="D91" s="5">
        <v>95</v>
      </c>
      <c r="E91" s="5">
        <f t="shared" si="4"/>
        <v>226</v>
      </c>
      <c r="F91" s="5">
        <f t="shared" si="5"/>
        <v>289</v>
      </c>
      <c r="G91" s="5">
        <f t="shared" si="6"/>
        <v>317</v>
      </c>
      <c r="H91" s="5">
        <f t="shared" si="7"/>
        <v>475</v>
      </c>
    </row>
    <row r="92" spans="3:8">
      <c r="C92" s="54" t="s">
        <v>701</v>
      </c>
      <c r="D92" s="5">
        <v>95</v>
      </c>
      <c r="E92" s="5">
        <f t="shared" si="4"/>
        <v>226</v>
      </c>
      <c r="F92" s="5">
        <f t="shared" si="5"/>
        <v>289</v>
      </c>
      <c r="G92" s="5">
        <f t="shared" si="6"/>
        <v>317</v>
      </c>
      <c r="H92" s="5">
        <f t="shared" si="7"/>
        <v>475</v>
      </c>
    </row>
    <row r="93" spans="3:8">
      <c r="C93" s="77" t="s">
        <v>547</v>
      </c>
      <c r="D93" s="5">
        <v>95</v>
      </c>
      <c r="E93" s="5">
        <f t="shared" si="4"/>
        <v>226</v>
      </c>
      <c r="F93" s="5">
        <f t="shared" si="5"/>
        <v>289</v>
      </c>
      <c r="G93" s="5">
        <f t="shared" si="6"/>
        <v>317</v>
      </c>
      <c r="H93" s="5">
        <f t="shared" si="7"/>
        <v>475</v>
      </c>
    </row>
    <row r="94" spans="3:8">
      <c r="C94" s="54" t="s">
        <v>70</v>
      </c>
      <c r="D94" s="5">
        <v>95</v>
      </c>
      <c r="E94" s="5">
        <f t="shared" si="4"/>
        <v>226</v>
      </c>
      <c r="F94" s="5">
        <f t="shared" si="5"/>
        <v>289</v>
      </c>
      <c r="G94" s="5">
        <f t="shared" si="6"/>
        <v>317</v>
      </c>
      <c r="H94" s="5">
        <f t="shared" si="7"/>
        <v>475</v>
      </c>
    </row>
    <row r="95" spans="3:8">
      <c r="C95" s="77" t="s">
        <v>545</v>
      </c>
      <c r="D95" s="5">
        <v>95</v>
      </c>
      <c r="E95" s="5">
        <f t="shared" si="4"/>
        <v>226</v>
      </c>
      <c r="F95" s="5">
        <f t="shared" si="5"/>
        <v>289</v>
      </c>
      <c r="G95" s="5">
        <f t="shared" si="6"/>
        <v>317</v>
      </c>
      <c r="H95" s="5">
        <f t="shared" si="7"/>
        <v>475</v>
      </c>
    </row>
    <row r="96" spans="3:8">
      <c r="C96" s="77" t="s">
        <v>55</v>
      </c>
      <c r="D96" s="5">
        <v>95</v>
      </c>
      <c r="E96" s="5">
        <f t="shared" si="4"/>
        <v>226</v>
      </c>
      <c r="F96" s="5">
        <f t="shared" si="5"/>
        <v>289</v>
      </c>
      <c r="G96" s="5">
        <f t="shared" si="6"/>
        <v>317</v>
      </c>
      <c r="H96" s="5">
        <f t="shared" si="7"/>
        <v>475</v>
      </c>
    </row>
    <row r="97" spans="3:8">
      <c r="C97" s="77" t="s">
        <v>246</v>
      </c>
      <c r="D97" s="5">
        <v>95</v>
      </c>
      <c r="E97" s="5">
        <f t="shared" si="4"/>
        <v>226</v>
      </c>
      <c r="F97" s="5">
        <f t="shared" si="5"/>
        <v>289</v>
      </c>
      <c r="G97" s="5">
        <f t="shared" si="6"/>
        <v>317</v>
      </c>
      <c r="H97" s="5">
        <f t="shared" si="7"/>
        <v>475</v>
      </c>
    </row>
    <row r="98" spans="3:8">
      <c r="C98" s="54" t="s">
        <v>862</v>
      </c>
      <c r="D98" s="5">
        <v>95</v>
      </c>
      <c r="E98" s="5">
        <f t="shared" si="4"/>
        <v>226</v>
      </c>
      <c r="F98" s="5">
        <f t="shared" si="5"/>
        <v>289</v>
      </c>
      <c r="G98" s="5">
        <f t="shared" si="6"/>
        <v>317</v>
      </c>
      <c r="H98" s="5">
        <f t="shared" si="7"/>
        <v>475</v>
      </c>
    </row>
    <row r="99" spans="3:8">
      <c r="C99" s="63" t="s">
        <v>660</v>
      </c>
      <c r="D99" s="5">
        <v>94</v>
      </c>
      <c r="E99" s="5">
        <f t="shared" si="4"/>
        <v>224</v>
      </c>
      <c r="F99" s="5">
        <f t="shared" si="5"/>
        <v>287</v>
      </c>
      <c r="G99" s="5">
        <f t="shared" si="6"/>
        <v>315</v>
      </c>
      <c r="H99" s="5">
        <f t="shared" si="7"/>
        <v>472</v>
      </c>
    </row>
    <row r="100" spans="3:8">
      <c r="C100" s="54" t="s">
        <v>869</v>
      </c>
      <c r="D100" s="5">
        <v>94</v>
      </c>
      <c r="E100" s="5">
        <f t="shared" si="4"/>
        <v>224</v>
      </c>
      <c r="F100" s="5">
        <f t="shared" si="5"/>
        <v>287</v>
      </c>
      <c r="G100" s="5">
        <f t="shared" si="6"/>
        <v>315</v>
      </c>
      <c r="H100" s="5">
        <f t="shared" si="7"/>
        <v>472</v>
      </c>
    </row>
    <row r="101" spans="3:8">
      <c r="C101" s="54" t="s">
        <v>374</v>
      </c>
      <c r="D101" s="5">
        <v>93</v>
      </c>
      <c r="E101" s="5">
        <f t="shared" si="4"/>
        <v>222</v>
      </c>
      <c r="F101" s="5">
        <f t="shared" si="5"/>
        <v>285</v>
      </c>
      <c r="G101" s="5">
        <f t="shared" si="6"/>
        <v>313</v>
      </c>
      <c r="H101" s="5">
        <f t="shared" si="7"/>
        <v>469</v>
      </c>
    </row>
    <row r="102" spans="3:8">
      <c r="C102" s="77" t="s">
        <v>461</v>
      </c>
      <c r="D102" s="5">
        <v>93</v>
      </c>
      <c r="E102" s="5">
        <f t="shared" si="4"/>
        <v>222</v>
      </c>
      <c r="F102" s="5">
        <f t="shared" si="5"/>
        <v>285</v>
      </c>
      <c r="G102" s="5">
        <f t="shared" si="6"/>
        <v>313</v>
      </c>
      <c r="H102" s="5">
        <f t="shared" si="7"/>
        <v>469</v>
      </c>
    </row>
    <row r="103" spans="3:8">
      <c r="C103" s="77" t="s">
        <v>472</v>
      </c>
      <c r="D103" s="5">
        <v>93</v>
      </c>
      <c r="E103" s="5">
        <f t="shared" si="4"/>
        <v>222</v>
      </c>
      <c r="F103" s="5">
        <f t="shared" si="5"/>
        <v>285</v>
      </c>
      <c r="G103" s="5">
        <f t="shared" si="6"/>
        <v>313</v>
      </c>
      <c r="H103" s="5">
        <f t="shared" si="7"/>
        <v>469</v>
      </c>
    </row>
    <row r="104" spans="3:8">
      <c r="C104" s="77" t="s">
        <v>481</v>
      </c>
      <c r="D104" s="5">
        <v>93</v>
      </c>
      <c r="E104" s="5">
        <f t="shared" si="4"/>
        <v>222</v>
      </c>
      <c r="F104" s="5">
        <f t="shared" si="5"/>
        <v>285</v>
      </c>
      <c r="G104" s="5">
        <f t="shared" si="6"/>
        <v>313</v>
      </c>
      <c r="H104" s="5">
        <f t="shared" si="7"/>
        <v>469</v>
      </c>
    </row>
    <row r="105" spans="3:8">
      <c r="C105" s="77" t="s">
        <v>283</v>
      </c>
      <c r="D105" s="5">
        <v>92</v>
      </c>
      <c r="E105" s="5">
        <f t="shared" si="4"/>
        <v>220</v>
      </c>
      <c r="F105" s="5">
        <f t="shared" si="5"/>
        <v>283</v>
      </c>
      <c r="G105" s="5">
        <f t="shared" si="6"/>
        <v>311</v>
      </c>
      <c r="H105" s="5">
        <f t="shared" si="7"/>
        <v>466</v>
      </c>
    </row>
    <row r="106" spans="3:8">
      <c r="C106" s="77" t="s">
        <v>489</v>
      </c>
      <c r="D106" s="5">
        <v>92</v>
      </c>
      <c r="E106" s="5">
        <f t="shared" si="4"/>
        <v>220</v>
      </c>
      <c r="F106" s="5">
        <f t="shared" si="5"/>
        <v>283</v>
      </c>
      <c r="G106" s="5">
        <f t="shared" si="6"/>
        <v>311</v>
      </c>
      <c r="H106" s="5">
        <f t="shared" si="7"/>
        <v>466</v>
      </c>
    </row>
    <row r="107" spans="3:8">
      <c r="C107" s="63" t="s">
        <v>510</v>
      </c>
      <c r="D107" s="5">
        <v>92</v>
      </c>
      <c r="E107" s="5">
        <f t="shared" si="4"/>
        <v>220</v>
      </c>
      <c r="F107" s="5">
        <f t="shared" si="5"/>
        <v>283</v>
      </c>
      <c r="G107" s="5">
        <f t="shared" si="6"/>
        <v>311</v>
      </c>
      <c r="H107" s="5">
        <f t="shared" si="7"/>
        <v>466</v>
      </c>
    </row>
    <row r="108" spans="3:8">
      <c r="C108" s="54" t="s">
        <v>209</v>
      </c>
      <c r="D108" s="5">
        <v>92</v>
      </c>
      <c r="E108" s="5">
        <f t="shared" si="4"/>
        <v>220</v>
      </c>
      <c r="F108" s="5">
        <f t="shared" si="5"/>
        <v>283</v>
      </c>
      <c r="G108" s="5">
        <f t="shared" si="6"/>
        <v>311</v>
      </c>
      <c r="H108" s="5">
        <f t="shared" si="7"/>
        <v>466</v>
      </c>
    </row>
    <row r="109" spans="3:8">
      <c r="C109" s="54" t="s">
        <v>451</v>
      </c>
      <c r="D109" s="5">
        <v>91</v>
      </c>
      <c r="E109" s="5">
        <f t="shared" si="4"/>
        <v>218</v>
      </c>
      <c r="F109" s="5">
        <f t="shared" si="5"/>
        <v>281</v>
      </c>
      <c r="G109" s="5">
        <f t="shared" si="6"/>
        <v>309</v>
      </c>
      <c r="H109" s="5">
        <f t="shared" si="7"/>
        <v>463</v>
      </c>
    </row>
    <row r="110" spans="3:8">
      <c r="C110" s="54" t="s">
        <v>656</v>
      </c>
      <c r="D110" s="5">
        <v>91</v>
      </c>
      <c r="E110" s="5">
        <f t="shared" si="4"/>
        <v>218</v>
      </c>
      <c r="F110" s="5">
        <f t="shared" si="5"/>
        <v>281</v>
      </c>
      <c r="G110" s="5">
        <f t="shared" si="6"/>
        <v>309</v>
      </c>
      <c r="H110" s="5">
        <f t="shared" si="7"/>
        <v>463</v>
      </c>
    </row>
    <row r="111" spans="3:8">
      <c r="C111" s="36" t="s">
        <v>155</v>
      </c>
      <c r="D111" s="5">
        <v>91</v>
      </c>
      <c r="E111" s="5">
        <f t="shared" si="4"/>
        <v>218</v>
      </c>
      <c r="F111" s="5">
        <f t="shared" si="5"/>
        <v>281</v>
      </c>
      <c r="G111" s="5">
        <f t="shared" si="6"/>
        <v>309</v>
      </c>
      <c r="H111" s="5">
        <f t="shared" si="7"/>
        <v>463</v>
      </c>
    </row>
    <row r="112" spans="3:8">
      <c r="C112" s="77" t="s">
        <v>297</v>
      </c>
      <c r="D112" s="5">
        <v>90</v>
      </c>
      <c r="E112" s="5">
        <f t="shared" si="4"/>
        <v>216</v>
      </c>
      <c r="F112" s="5">
        <f t="shared" si="5"/>
        <v>279</v>
      </c>
      <c r="G112" s="5">
        <f t="shared" si="6"/>
        <v>306</v>
      </c>
      <c r="H112" s="5">
        <f t="shared" si="7"/>
        <v>459</v>
      </c>
    </row>
    <row r="113" spans="3:8">
      <c r="C113" s="77" t="s">
        <v>29</v>
      </c>
      <c r="D113" s="5">
        <v>90</v>
      </c>
      <c r="E113" s="5">
        <f t="shared" si="4"/>
        <v>216</v>
      </c>
      <c r="F113" s="5">
        <f t="shared" si="5"/>
        <v>279</v>
      </c>
      <c r="G113" s="5">
        <f t="shared" si="6"/>
        <v>306</v>
      </c>
      <c r="H113" s="5">
        <f t="shared" si="7"/>
        <v>459</v>
      </c>
    </row>
    <row r="114" spans="3:8">
      <c r="C114" s="54" t="s">
        <v>436</v>
      </c>
      <c r="D114" s="5">
        <v>90</v>
      </c>
      <c r="E114" s="5">
        <f t="shared" si="4"/>
        <v>216</v>
      </c>
      <c r="F114" s="5">
        <f t="shared" si="5"/>
        <v>279</v>
      </c>
      <c r="G114" s="5">
        <f t="shared" si="6"/>
        <v>306</v>
      </c>
      <c r="H114" s="5">
        <f t="shared" si="7"/>
        <v>459</v>
      </c>
    </row>
    <row r="115" spans="3:8">
      <c r="C115" s="77" t="s">
        <v>284</v>
      </c>
      <c r="D115" s="5">
        <v>90</v>
      </c>
      <c r="E115" s="5">
        <f t="shared" si="4"/>
        <v>216</v>
      </c>
      <c r="F115" s="5">
        <f t="shared" si="5"/>
        <v>279</v>
      </c>
      <c r="G115" s="5">
        <f t="shared" si="6"/>
        <v>306</v>
      </c>
      <c r="H115" s="5">
        <f t="shared" si="7"/>
        <v>459</v>
      </c>
    </row>
    <row r="116" spans="3:8">
      <c r="C116" s="77" t="s">
        <v>147</v>
      </c>
      <c r="D116" s="5">
        <v>90</v>
      </c>
      <c r="E116" s="5">
        <f t="shared" si="4"/>
        <v>216</v>
      </c>
      <c r="F116" s="5">
        <f t="shared" si="5"/>
        <v>279</v>
      </c>
      <c r="G116" s="5">
        <f t="shared" si="6"/>
        <v>306</v>
      </c>
      <c r="H116" s="5">
        <f t="shared" si="7"/>
        <v>459</v>
      </c>
    </row>
    <row r="117" spans="3:8">
      <c r="C117" s="77" t="s">
        <v>878</v>
      </c>
      <c r="D117" s="5">
        <v>90</v>
      </c>
      <c r="E117" s="5">
        <f t="shared" si="4"/>
        <v>216</v>
      </c>
      <c r="F117" s="5">
        <f t="shared" si="5"/>
        <v>279</v>
      </c>
      <c r="G117" s="5">
        <f t="shared" si="6"/>
        <v>306</v>
      </c>
      <c r="H117" s="5">
        <f t="shared" si="7"/>
        <v>459</v>
      </c>
    </row>
    <row r="118" spans="3:8">
      <c r="C118" s="77" t="s">
        <v>317</v>
      </c>
      <c r="D118" s="5">
        <v>90</v>
      </c>
      <c r="E118" s="5">
        <f t="shared" si="4"/>
        <v>216</v>
      </c>
      <c r="F118" s="5">
        <f t="shared" si="5"/>
        <v>279</v>
      </c>
      <c r="G118" s="5">
        <f t="shared" si="6"/>
        <v>306</v>
      </c>
      <c r="H118" s="5">
        <f t="shared" si="7"/>
        <v>459</v>
      </c>
    </row>
    <row r="119" spans="3:8">
      <c r="C119" s="63" t="s">
        <v>438</v>
      </c>
      <c r="D119" s="5">
        <v>90</v>
      </c>
      <c r="E119" s="5">
        <f t="shared" si="4"/>
        <v>216</v>
      </c>
      <c r="F119" s="5">
        <f t="shared" si="5"/>
        <v>279</v>
      </c>
      <c r="G119" s="5">
        <f t="shared" si="6"/>
        <v>306</v>
      </c>
      <c r="H119" s="5">
        <f t="shared" si="7"/>
        <v>459</v>
      </c>
    </row>
    <row r="120" spans="3:8">
      <c r="C120" s="63" t="s">
        <v>629</v>
      </c>
      <c r="D120" s="5">
        <v>90</v>
      </c>
      <c r="E120" s="5">
        <f t="shared" si="4"/>
        <v>216</v>
      </c>
      <c r="F120" s="5">
        <f t="shared" si="5"/>
        <v>279</v>
      </c>
      <c r="G120" s="5">
        <f t="shared" si="6"/>
        <v>306</v>
      </c>
      <c r="H120" s="5">
        <f t="shared" si="7"/>
        <v>459</v>
      </c>
    </row>
    <row r="121" spans="3:8">
      <c r="C121" s="63" t="s">
        <v>675</v>
      </c>
      <c r="D121" s="5">
        <v>90</v>
      </c>
      <c r="E121" s="5">
        <f t="shared" si="4"/>
        <v>216</v>
      </c>
      <c r="F121" s="5">
        <f t="shared" si="5"/>
        <v>279</v>
      </c>
      <c r="G121" s="5">
        <f t="shared" si="6"/>
        <v>306</v>
      </c>
      <c r="H121" s="5">
        <f t="shared" si="7"/>
        <v>459</v>
      </c>
    </row>
    <row r="122" spans="3:8">
      <c r="C122" s="63" t="s">
        <v>591</v>
      </c>
      <c r="D122" s="5">
        <v>90</v>
      </c>
      <c r="E122" s="5">
        <f t="shared" si="4"/>
        <v>216</v>
      </c>
      <c r="F122" s="5">
        <f t="shared" si="5"/>
        <v>279</v>
      </c>
      <c r="G122" s="5">
        <f t="shared" si="6"/>
        <v>306</v>
      </c>
      <c r="H122" s="5">
        <f t="shared" si="7"/>
        <v>459</v>
      </c>
    </row>
    <row r="123" spans="3:8">
      <c r="C123" s="54" t="s">
        <v>113</v>
      </c>
      <c r="D123" s="5">
        <v>90</v>
      </c>
      <c r="E123" s="5">
        <f t="shared" si="4"/>
        <v>216</v>
      </c>
      <c r="F123" s="5">
        <f t="shared" si="5"/>
        <v>279</v>
      </c>
      <c r="G123" s="5">
        <f t="shared" si="6"/>
        <v>306</v>
      </c>
      <c r="H123" s="5">
        <f t="shared" si="7"/>
        <v>459</v>
      </c>
    </row>
    <row r="124" spans="3:8">
      <c r="C124" s="54" t="s">
        <v>734</v>
      </c>
      <c r="D124" s="5">
        <v>89</v>
      </c>
      <c r="E124" s="5">
        <f t="shared" si="4"/>
        <v>214</v>
      </c>
      <c r="F124" s="5">
        <f t="shared" si="5"/>
        <v>277</v>
      </c>
      <c r="G124" s="5">
        <f t="shared" si="6"/>
        <v>304</v>
      </c>
      <c r="H124" s="5">
        <f t="shared" si="7"/>
        <v>456</v>
      </c>
    </row>
    <row r="125" spans="3:8">
      <c r="C125" s="36" t="s">
        <v>302</v>
      </c>
      <c r="D125" s="5">
        <v>87</v>
      </c>
      <c r="E125" s="5">
        <f t="shared" si="4"/>
        <v>210</v>
      </c>
      <c r="F125" s="5">
        <f t="shared" si="5"/>
        <v>273</v>
      </c>
      <c r="G125" s="5">
        <f t="shared" si="6"/>
        <v>300</v>
      </c>
      <c r="H125" s="5">
        <f t="shared" si="7"/>
        <v>450</v>
      </c>
    </row>
    <row r="126" spans="3:8">
      <c r="C126" s="36" t="s">
        <v>598</v>
      </c>
      <c r="D126" s="5">
        <v>87</v>
      </c>
      <c r="E126" s="5">
        <f t="shared" si="4"/>
        <v>210</v>
      </c>
      <c r="F126" s="5">
        <f t="shared" si="5"/>
        <v>273</v>
      </c>
      <c r="G126" s="5">
        <f t="shared" si="6"/>
        <v>300</v>
      </c>
      <c r="H126" s="5">
        <f t="shared" si="7"/>
        <v>450</v>
      </c>
    </row>
    <row r="127" spans="3:8">
      <c r="C127" s="37" t="s">
        <v>563</v>
      </c>
      <c r="D127" s="5">
        <v>86</v>
      </c>
      <c r="E127" s="5">
        <f t="shared" si="4"/>
        <v>208</v>
      </c>
      <c r="F127" s="5">
        <f t="shared" si="5"/>
        <v>271</v>
      </c>
      <c r="G127" s="5">
        <f t="shared" si="6"/>
        <v>298</v>
      </c>
      <c r="H127" s="5">
        <f t="shared" si="7"/>
        <v>447</v>
      </c>
    </row>
    <row r="128" spans="3:8">
      <c r="C128" s="54" t="s">
        <v>663</v>
      </c>
      <c r="D128" s="5">
        <v>86</v>
      </c>
      <c r="E128" s="5">
        <f t="shared" si="4"/>
        <v>208</v>
      </c>
      <c r="F128" s="5">
        <f t="shared" si="5"/>
        <v>271</v>
      </c>
      <c r="G128" s="5">
        <f t="shared" si="6"/>
        <v>298</v>
      </c>
      <c r="H128" s="5">
        <f t="shared" si="7"/>
        <v>447</v>
      </c>
    </row>
    <row r="129" spans="3:8">
      <c r="C129" s="77" t="s">
        <v>175</v>
      </c>
      <c r="D129" s="5">
        <v>86</v>
      </c>
      <c r="E129" s="5">
        <f t="shared" si="4"/>
        <v>208</v>
      </c>
      <c r="F129" s="5">
        <f t="shared" si="5"/>
        <v>271</v>
      </c>
      <c r="G129" s="5">
        <f t="shared" si="6"/>
        <v>298</v>
      </c>
      <c r="H129" s="5">
        <f t="shared" si="7"/>
        <v>447</v>
      </c>
    </row>
    <row r="130" spans="3:8">
      <c r="C130" s="63" t="s">
        <v>65</v>
      </c>
      <c r="D130" s="5">
        <v>86</v>
      </c>
      <c r="E130" s="5">
        <f t="shared" si="4"/>
        <v>208</v>
      </c>
      <c r="F130" s="5">
        <f t="shared" si="5"/>
        <v>271</v>
      </c>
      <c r="G130" s="5">
        <f t="shared" si="6"/>
        <v>298</v>
      </c>
      <c r="H130" s="5">
        <f t="shared" si="7"/>
        <v>447</v>
      </c>
    </row>
    <row r="131" spans="3:8">
      <c r="C131" s="77" t="s">
        <v>679</v>
      </c>
      <c r="D131" s="5">
        <v>86</v>
      </c>
      <c r="E131" s="5">
        <f t="shared" ref="E131:E194" si="8">(((2*D131+31)*100)/100)+5</f>
        <v>208</v>
      </c>
      <c r="F131" s="5">
        <f t="shared" ref="F131:F194" si="9">(((2*D131+31+(252/4))*100)/100)+5</f>
        <v>271</v>
      </c>
      <c r="G131" s="5">
        <f t="shared" ref="G131:G194" si="10">INT(F131*1.1)</f>
        <v>298</v>
      </c>
      <c r="H131" s="5">
        <f t="shared" ref="H131:H194" si="11">INT(G131*1.5)</f>
        <v>447</v>
      </c>
    </row>
    <row r="132" spans="3:8">
      <c r="C132" s="37" t="s">
        <v>24</v>
      </c>
      <c r="D132" s="5">
        <v>86</v>
      </c>
      <c r="E132" s="5">
        <f t="shared" si="8"/>
        <v>208</v>
      </c>
      <c r="F132" s="5">
        <f t="shared" si="9"/>
        <v>271</v>
      </c>
      <c r="G132" s="5">
        <f t="shared" si="10"/>
        <v>298</v>
      </c>
      <c r="H132" s="5">
        <f t="shared" si="11"/>
        <v>447</v>
      </c>
    </row>
    <row r="133" spans="3:8">
      <c r="C133" s="37" t="s">
        <v>232</v>
      </c>
      <c r="D133" s="5">
        <v>85</v>
      </c>
      <c r="E133" s="5">
        <f t="shared" si="8"/>
        <v>206</v>
      </c>
      <c r="F133" s="5">
        <f t="shared" si="9"/>
        <v>269</v>
      </c>
      <c r="G133" s="5">
        <f t="shared" si="10"/>
        <v>295</v>
      </c>
      <c r="H133" s="5">
        <f t="shared" si="11"/>
        <v>442</v>
      </c>
    </row>
    <row r="134" spans="3:8">
      <c r="C134" s="54" t="s">
        <v>249</v>
      </c>
      <c r="D134" s="5">
        <v>85</v>
      </c>
      <c r="E134" s="5">
        <f t="shared" si="8"/>
        <v>206</v>
      </c>
      <c r="F134" s="5">
        <f t="shared" si="9"/>
        <v>269</v>
      </c>
      <c r="G134" s="5">
        <f t="shared" si="10"/>
        <v>295</v>
      </c>
      <c r="H134" s="5">
        <f t="shared" si="11"/>
        <v>442</v>
      </c>
    </row>
    <row r="135" spans="3:8">
      <c r="C135" s="63" t="s">
        <v>393</v>
      </c>
      <c r="D135" s="5">
        <v>85</v>
      </c>
      <c r="E135" s="5">
        <f t="shared" si="8"/>
        <v>206</v>
      </c>
      <c r="F135" s="5">
        <f t="shared" si="9"/>
        <v>269</v>
      </c>
      <c r="G135" s="5">
        <f t="shared" si="10"/>
        <v>295</v>
      </c>
      <c r="H135" s="5">
        <f t="shared" si="11"/>
        <v>442</v>
      </c>
    </row>
    <row r="136" spans="3:8">
      <c r="C136" s="77" t="s">
        <v>879</v>
      </c>
      <c r="D136" s="5">
        <v>85</v>
      </c>
      <c r="E136" s="5">
        <f t="shared" si="8"/>
        <v>206</v>
      </c>
      <c r="F136" s="5">
        <f t="shared" si="9"/>
        <v>269</v>
      </c>
      <c r="G136" s="5">
        <f t="shared" si="10"/>
        <v>295</v>
      </c>
      <c r="H136" s="5">
        <f t="shared" si="11"/>
        <v>442</v>
      </c>
    </row>
    <row r="137" spans="3:8">
      <c r="C137" s="77" t="s">
        <v>205</v>
      </c>
      <c r="D137" s="5">
        <v>85</v>
      </c>
      <c r="E137" s="5">
        <f t="shared" si="8"/>
        <v>206</v>
      </c>
      <c r="F137" s="5">
        <f t="shared" si="9"/>
        <v>269</v>
      </c>
      <c r="G137" s="5">
        <f t="shared" si="10"/>
        <v>295</v>
      </c>
      <c r="H137" s="5">
        <f t="shared" si="11"/>
        <v>442</v>
      </c>
    </row>
    <row r="138" spans="3:8">
      <c r="C138" s="77" t="s">
        <v>738</v>
      </c>
      <c r="D138" s="5">
        <v>85</v>
      </c>
      <c r="E138" s="5">
        <f t="shared" si="8"/>
        <v>206</v>
      </c>
      <c r="F138" s="5">
        <f t="shared" si="9"/>
        <v>269</v>
      </c>
      <c r="G138" s="5">
        <f t="shared" si="10"/>
        <v>295</v>
      </c>
      <c r="H138" s="5">
        <f t="shared" si="11"/>
        <v>442</v>
      </c>
    </row>
    <row r="139" spans="3:8">
      <c r="C139" s="77" t="s">
        <v>69</v>
      </c>
      <c r="D139" s="5">
        <v>85</v>
      </c>
      <c r="E139" s="5">
        <f t="shared" si="8"/>
        <v>206</v>
      </c>
      <c r="F139" s="5">
        <f t="shared" si="9"/>
        <v>269</v>
      </c>
      <c r="G139" s="5">
        <f t="shared" si="10"/>
        <v>295</v>
      </c>
      <c r="H139" s="5">
        <f t="shared" si="11"/>
        <v>442</v>
      </c>
    </row>
    <row r="140" spans="3:8">
      <c r="C140" s="54" t="s">
        <v>880</v>
      </c>
      <c r="D140" s="5">
        <v>85</v>
      </c>
      <c r="E140" s="5">
        <f t="shared" si="8"/>
        <v>206</v>
      </c>
      <c r="F140" s="5">
        <f t="shared" si="9"/>
        <v>269</v>
      </c>
      <c r="G140" s="5">
        <f t="shared" si="10"/>
        <v>295</v>
      </c>
      <c r="H140" s="5">
        <f t="shared" si="11"/>
        <v>442</v>
      </c>
    </row>
    <row r="141" spans="3:8">
      <c r="C141" s="77" t="s">
        <v>95</v>
      </c>
      <c r="D141" s="5">
        <v>85</v>
      </c>
      <c r="E141" s="5">
        <f t="shared" si="8"/>
        <v>206</v>
      </c>
      <c r="F141" s="5">
        <f t="shared" si="9"/>
        <v>269</v>
      </c>
      <c r="G141" s="5">
        <f t="shared" si="10"/>
        <v>295</v>
      </c>
      <c r="H141" s="5">
        <f t="shared" si="11"/>
        <v>442</v>
      </c>
    </row>
    <row r="142" spans="3:8">
      <c r="C142" s="77" t="s">
        <v>534</v>
      </c>
      <c r="D142" s="5">
        <v>85</v>
      </c>
      <c r="E142" s="5">
        <f t="shared" si="8"/>
        <v>206</v>
      </c>
      <c r="F142" s="5">
        <f t="shared" si="9"/>
        <v>269</v>
      </c>
      <c r="G142" s="5">
        <f t="shared" si="10"/>
        <v>295</v>
      </c>
      <c r="H142" s="5">
        <f t="shared" si="11"/>
        <v>442</v>
      </c>
    </row>
    <row r="143" spans="3:8">
      <c r="C143" s="77" t="s">
        <v>275</v>
      </c>
      <c r="D143" s="5">
        <v>85</v>
      </c>
      <c r="E143" s="5">
        <f t="shared" si="8"/>
        <v>206</v>
      </c>
      <c r="F143" s="5">
        <f t="shared" si="9"/>
        <v>269</v>
      </c>
      <c r="G143" s="5">
        <f t="shared" si="10"/>
        <v>295</v>
      </c>
      <c r="H143" s="5">
        <f t="shared" si="11"/>
        <v>442</v>
      </c>
    </row>
    <row r="144" spans="3:8">
      <c r="C144" s="77" t="s">
        <v>183</v>
      </c>
      <c r="D144" s="5">
        <v>85</v>
      </c>
      <c r="E144" s="5">
        <f t="shared" si="8"/>
        <v>206</v>
      </c>
      <c r="F144" s="5">
        <f t="shared" si="9"/>
        <v>269</v>
      </c>
      <c r="G144" s="5">
        <f t="shared" si="10"/>
        <v>295</v>
      </c>
      <c r="H144" s="5">
        <f t="shared" si="11"/>
        <v>442</v>
      </c>
    </row>
    <row r="145" spans="3:8">
      <c r="C145" s="37" t="s">
        <v>231</v>
      </c>
      <c r="D145" s="5">
        <v>85</v>
      </c>
      <c r="E145" s="5">
        <f t="shared" si="8"/>
        <v>206</v>
      </c>
      <c r="F145" s="5">
        <f t="shared" si="9"/>
        <v>269</v>
      </c>
      <c r="G145" s="5">
        <f t="shared" si="10"/>
        <v>295</v>
      </c>
      <c r="H145" s="5">
        <f t="shared" si="11"/>
        <v>442</v>
      </c>
    </row>
    <row r="146" spans="3:8">
      <c r="C146" s="63" t="s">
        <v>390</v>
      </c>
      <c r="D146" s="5">
        <v>85</v>
      </c>
      <c r="E146" s="5">
        <f t="shared" si="8"/>
        <v>206</v>
      </c>
      <c r="F146" s="5">
        <f t="shared" si="9"/>
        <v>269</v>
      </c>
      <c r="G146" s="5">
        <f t="shared" si="10"/>
        <v>295</v>
      </c>
      <c r="H146" s="5">
        <f t="shared" si="11"/>
        <v>442</v>
      </c>
    </row>
    <row r="147" spans="3:8">
      <c r="C147" s="63" t="s">
        <v>651</v>
      </c>
      <c r="D147" s="5">
        <v>85</v>
      </c>
      <c r="E147" s="5">
        <f t="shared" si="8"/>
        <v>206</v>
      </c>
      <c r="F147" s="5">
        <f t="shared" si="9"/>
        <v>269</v>
      </c>
      <c r="G147" s="5">
        <f t="shared" si="10"/>
        <v>295</v>
      </c>
      <c r="H147" s="5">
        <f t="shared" si="11"/>
        <v>442</v>
      </c>
    </row>
    <row r="148" spans="3:8">
      <c r="C148" s="77" t="s">
        <v>705</v>
      </c>
      <c r="D148" s="5">
        <v>85</v>
      </c>
      <c r="E148" s="5">
        <f t="shared" si="8"/>
        <v>206</v>
      </c>
      <c r="F148" s="5">
        <f t="shared" si="9"/>
        <v>269</v>
      </c>
      <c r="G148" s="5">
        <f t="shared" si="10"/>
        <v>295</v>
      </c>
      <c r="H148" s="5">
        <f t="shared" si="11"/>
        <v>442</v>
      </c>
    </row>
    <row r="149" spans="3:8">
      <c r="C149" s="54" t="s">
        <v>881</v>
      </c>
      <c r="D149" s="5">
        <v>85</v>
      </c>
      <c r="E149" s="5">
        <f t="shared" si="8"/>
        <v>206</v>
      </c>
      <c r="F149" s="5">
        <f t="shared" si="9"/>
        <v>269</v>
      </c>
      <c r="G149" s="5">
        <f t="shared" si="10"/>
        <v>295</v>
      </c>
      <c r="H149" s="5">
        <f t="shared" si="11"/>
        <v>442</v>
      </c>
    </row>
    <row r="150" spans="3:8">
      <c r="C150" s="36" t="s">
        <v>129</v>
      </c>
      <c r="D150" s="5">
        <v>84</v>
      </c>
      <c r="E150" s="5">
        <f t="shared" si="8"/>
        <v>204</v>
      </c>
      <c r="F150" s="5">
        <f t="shared" si="9"/>
        <v>267</v>
      </c>
      <c r="G150" s="5">
        <f t="shared" si="10"/>
        <v>293</v>
      </c>
      <c r="H150" s="5">
        <f t="shared" si="11"/>
        <v>439</v>
      </c>
    </row>
    <row r="151" spans="3:8">
      <c r="C151" s="54" t="s">
        <v>33</v>
      </c>
      <c r="D151" s="5">
        <v>84</v>
      </c>
      <c r="E151" s="5">
        <f t="shared" si="8"/>
        <v>204</v>
      </c>
      <c r="F151" s="5">
        <f t="shared" si="9"/>
        <v>267</v>
      </c>
      <c r="G151" s="5">
        <f t="shared" si="10"/>
        <v>293</v>
      </c>
      <c r="H151" s="5">
        <f t="shared" si="11"/>
        <v>439</v>
      </c>
    </row>
    <row r="152" spans="3:8">
      <c r="C152" s="77" t="s">
        <v>638</v>
      </c>
      <c r="D152" s="5">
        <v>82</v>
      </c>
      <c r="E152" s="5">
        <f t="shared" si="8"/>
        <v>200</v>
      </c>
      <c r="F152" s="5">
        <f t="shared" si="9"/>
        <v>263</v>
      </c>
      <c r="G152" s="5">
        <f t="shared" si="10"/>
        <v>289</v>
      </c>
      <c r="H152" s="5">
        <f t="shared" si="11"/>
        <v>433</v>
      </c>
    </row>
    <row r="153" spans="3:8">
      <c r="C153" s="54" t="s">
        <v>505</v>
      </c>
      <c r="D153" s="5">
        <v>82</v>
      </c>
      <c r="E153" s="5">
        <f t="shared" si="8"/>
        <v>200</v>
      </c>
      <c r="F153" s="5">
        <f t="shared" si="9"/>
        <v>263</v>
      </c>
      <c r="G153" s="5">
        <f t="shared" si="10"/>
        <v>289</v>
      </c>
      <c r="H153" s="5">
        <f t="shared" si="11"/>
        <v>433</v>
      </c>
    </row>
    <row r="154" spans="3:8">
      <c r="C154" s="77" t="s">
        <v>80</v>
      </c>
      <c r="D154" s="5">
        <v>82</v>
      </c>
      <c r="E154" s="5">
        <f t="shared" si="8"/>
        <v>200</v>
      </c>
      <c r="F154" s="5">
        <f t="shared" si="9"/>
        <v>263</v>
      </c>
      <c r="G154" s="5">
        <f t="shared" si="10"/>
        <v>289</v>
      </c>
      <c r="H154" s="5">
        <f t="shared" si="11"/>
        <v>433</v>
      </c>
    </row>
    <row r="155" spans="3:8">
      <c r="C155" s="54" t="s">
        <v>866</v>
      </c>
      <c r="D155" s="5">
        <v>82</v>
      </c>
      <c r="E155" s="5">
        <f t="shared" si="8"/>
        <v>200</v>
      </c>
      <c r="F155" s="5">
        <f t="shared" si="9"/>
        <v>263</v>
      </c>
      <c r="G155" s="5">
        <f t="shared" si="10"/>
        <v>289</v>
      </c>
      <c r="H155" s="5">
        <f t="shared" si="11"/>
        <v>433</v>
      </c>
    </row>
    <row r="156" spans="3:8">
      <c r="C156" s="63" t="s">
        <v>751</v>
      </c>
      <c r="D156" s="5">
        <v>81</v>
      </c>
      <c r="E156" s="5">
        <f t="shared" si="8"/>
        <v>198</v>
      </c>
      <c r="F156" s="5">
        <f t="shared" si="9"/>
        <v>261</v>
      </c>
      <c r="G156" s="5">
        <f t="shared" si="10"/>
        <v>287</v>
      </c>
      <c r="H156" s="5">
        <f t="shared" si="11"/>
        <v>430</v>
      </c>
    </row>
    <row r="157" spans="3:8">
      <c r="C157" s="37" t="s">
        <v>204</v>
      </c>
      <c r="D157" s="5">
        <v>81</v>
      </c>
      <c r="E157" s="5">
        <f t="shared" si="8"/>
        <v>198</v>
      </c>
      <c r="F157" s="5">
        <f t="shared" si="9"/>
        <v>261</v>
      </c>
      <c r="G157" s="5">
        <f t="shared" si="10"/>
        <v>287</v>
      </c>
      <c r="H157" s="5">
        <f t="shared" si="11"/>
        <v>430</v>
      </c>
    </row>
    <row r="158" spans="3:8">
      <c r="C158" s="77" t="s">
        <v>41</v>
      </c>
      <c r="D158" s="5">
        <v>80</v>
      </c>
      <c r="E158" s="5">
        <f t="shared" si="8"/>
        <v>196</v>
      </c>
      <c r="F158" s="5">
        <f t="shared" si="9"/>
        <v>259</v>
      </c>
      <c r="G158" s="5">
        <f t="shared" si="10"/>
        <v>284</v>
      </c>
      <c r="H158" s="5">
        <f t="shared" si="11"/>
        <v>426</v>
      </c>
    </row>
    <row r="159" spans="3:8">
      <c r="C159" s="77" t="s">
        <v>654</v>
      </c>
      <c r="D159" s="5">
        <v>80</v>
      </c>
      <c r="E159" s="5">
        <f t="shared" si="8"/>
        <v>196</v>
      </c>
      <c r="F159" s="5">
        <f t="shared" si="9"/>
        <v>259</v>
      </c>
      <c r="G159" s="5">
        <f t="shared" si="10"/>
        <v>284</v>
      </c>
      <c r="H159" s="5">
        <f t="shared" si="11"/>
        <v>426</v>
      </c>
    </row>
    <row r="160" spans="3:8">
      <c r="C160" s="36" t="s">
        <v>507</v>
      </c>
      <c r="D160" s="5">
        <v>80</v>
      </c>
      <c r="E160" s="5">
        <f t="shared" si="8"/>
        <v>196</v>
      </c>
      <c r="F160" s="5">
        <f t="shared" si="9"/>
        <v>259</v>
      </c>
      <c r="G160" s="5">
        <f t="shared" si="10"/>
        <v>284</v>
      </c>
      <c r="H160" s="5">
        <f t="shared" si="11"/>
        <v>426</v>
      </c>
    </row>
    <row r="161" spans="3:8">
      <c r="C161" s="77" t="s">
        <v>200</v>
      </c>
      <c r="D161" s="5">
        <v>80</v>
      </c>
      <c r="E161" s="5">
        <f t="shared" si="8"/>
        <v>196</v>
      </c>
      <c r="F161" s="5">
        <f t="shared" si="9"/>
        <v>259</v>
      </c>
      <c r="G161" s="5">
        <f t="shared" si="10"/>
        <v>284</v>
      </c>
      <c r="H161" s="5">
        <f t="shared" si="11"/>
        <v>426</v>
      </c>
    </row>
    <row r="162" spans="3:8">
      <c r="C162" s="63" t="s">
        <v>704</v>
      </c>
      <c r="D162" s="5">
        <v>80</v>
      </c>
      <c r="E162" s="5">
        <f t="shared" si="8"/>
        <v>196</v>
      </c>
      <c r="F162" s="5">
        <f t="shared" si="9"/>
        <v>259</v>
      </c>
      <c r="G162" s="5">
        <f t="shared" si="10"/>
        <v>284</v>
      </c>
      <c r="H162" s="5">
        <f t="shared" si="11"/>
        <v>426</v>
      </c>
    </row>
    <row r="163" spans="3:8">
      <c r="C163" s="77" t="s">
        <v>314</v>
      </c>
      <c r="D163" s="5">
        <v>80</v>
      </c>
      <c r="E163" s="5">
        <f t="shared" si="8"/>
        <v>196</v>
      </c>
      <c r="F163" s="5">
        <f t="shared" si="9"/>
        <v>259</v>
      </c>
      <c r="G163" s="5">
        <f t="shared" si="10"/>
        <v>284</v>
      </c>
      <c r="H163" s="5">
        <f t="shared" si="11"/>
        <v>426</v>
      </c>
    </row>
    <row r="164" spans="3:8">
      <c r="C164" s="54" t="s">
        <v>307</v>
      </c>
      <c r="D164" s="5">
        <v>80</v>
      </c>
      <c r="E164" s="5">
        <f t="shared" si="8"/>
        <v>196</v>
      </c>
      <c r="F164" s="5">
        <f t="shared" si="9"/>
        <v>259</v>
      </c>
      <c r="G164" s="5">
        <f t="shared" si="10"/>
        <v>284</v>
      </c>
      <c r="H164" s="5">
        <f t="shared" si="11"/>
        <v>426</v>
      </c>
    </row>
    <row r="165" spans="3:8">
      <c r="C165" s="77" t="s">
        <v>123</v>
      </c>
      <c r="D165" s="5">
        <v>80</v>
      </c>
      <c r="E165" s="5">
        <f t="shared" si="8"/>
        <v>196</v>
      </c>
      <c r="F165" s="5">
        <f t="shared" si="9"/>
        <v>259</v>
      </c>
      <c r="G165" s="5">
        <f t="shared" si="10"/>
        <v>284</v>
      </c>
      <c r="H165" s="5">
        <f t="shared" si="11"/>
        <v>426</v>
      </c>
    </row>
    <row r="166" spans="3:8">
      <c r="C166" s="54" t="s">
        <v>648</v>
      </c>
      <c r="D166" s="5">
        <v>80</v>
      </c>
      <c r="E166" s="5">
        <f t="shared" si="8"/>
        <v>196</v>
      </c>
      <c r="F166" s="5">
        <f t="shared" si="9"/>
        <v>259</v>
      </c>
      <c r="G166" s="5">
        <f t="shared" si="10"/>
        <v>284</v>
      </c>
      <c r="H166" s="5">
        <f t="shared" si="11"/>
        <v>426</v>
      </c>
    </row>
    <row r="167" spans="3:8">
      <c r="C167" s="77" t="s">
        <v>733</v>
      </c>
      <c r="D167" s="5">
        <v>80</v>
      </c>
      <c r="E167" s="5">
        <f t="shared" si="8"/>
        <v>196</v>
      </c>
      <c r="F167" s="5">
        <f t="shared" si="9"/>
        <v>259</v>
      </c>
      <c r="G167" s="5">
        <f t="shared" si="10"/>
        <v>284</v>
      </c>
      <c r="H167" s="5">
        <f t="shared" si="11"/>
        <v>426</v>
      </c>
    </row>
    <row r="168" spans="3:8">
      <c r="C168" s="77" t="s">
        <v>743</v>
      </c>
      <c r="D168" s="5">
        <v>80</v>
      </c>
      <c r="E168" s="5">
        <f t="shared" si="8"/>
        <v>196</v>
      </c>
      <c r="F168" s="5">
        <f t="shared" si="9"/>
        <v>259</v>
      </c>
      <c r="G168" s="5">
        <f t="shared" si="10"/>
        <v>284</v>
      </c>
      <c r="H168" s="5">
        <f t="shared" si="11"/>
        <v>426</v>
      </c>
    </row>
    <row r="169" spans="3:8">
      <c r="C169" s="77" t="s">
        <v>527</v>
      </c>
      <c r="D169" s="5">
        <v>80</v>
      </c>
      <c r="E169" s="5">
        <f t="shared" si="8"/>
        <v>196</v>
      </c>
      <c r="F169" s="5">
        <f t="shared" si="9"/>
        <v>259</v>
      </c>
      <c r="G169" s="5">
        <f t="shared" si="10"/>
        <v>284</v>
      </c>
      <c r="H169" s="5">
        <f t="shared" si="11"/>
        <v>426</v>
      </c>
    </row>
    <row r="170" spans="3:8">
      <c r="C170" s="77" t="s">
        <v>755</v>
      </c>
      <c r="D170" s="5">
        <v>80</v>
      </c>
      <c r="E170" s="5">
        <f t="shared" si="8"/>
        <v>196</v>
      </c>
      <c r="F170" s="5">
        <f t="shared" si="9"/>
        <v>259</v>
      </c>
      <c r="G170" s="5">
        <f t="shared" si="10"/>
        <v>284</v>
      </c>
      <c r="H170" s="5">
        <f t="shared" si="11"/>
        <v>426</v>
      </c>
    </row>
    <row r="171" spans="3:8">
      <c r="C171" s="77" t="s">
        <v>606</v>
      </c>
      <c r="D171" s="5">
        <v>80</v>
      </c>
      <c r="E171" s="5">
        <f t="shared" si="8"/>
        <v>196</v>
      </c>
      <c r="F171" s="5">
        <f t="shared" si="9"/>
        <v>259</v>
      </c>
      <c r="G171" s="5">
        <f t="shared" si="10"/>
        <v>284</v>
      </c>
      <c r="H171" s="5">
        <f t="shared" si="11"/>
        <v>426</v>
      </c>
    </row>
    <row r="172" spans="3:8">
      <c r="C172" s="54" t="s">
        <v>586</v>
      </c>
      <c r="D172" s="5">
        <v>80</v>
      </c>
      <c r="E172" s="5">
        <f t="shared" si="8"/>
        <v>196</v>
      </c>
      <c r="F172" s="5">
        <f t="shared" si="9"/>
        <v>259</v>
      </c>
      <c r="G172" s="5">
        <f t="shared" si="10"/>
        <v>284</v>
      </c>
      <c r="H172" s="5">
        <f t="shared" si="11"/>
        <v>426</v>
      </c>
    </row>
    <row r="173" spans="3:8">
      <c r="C173" s="36" t="s">
        <v>882</v>
      </c>
      <c r="D173" s="5">
        <v>78</v>
      </c>
      <c r="E173" s="5">
        <f t="shared" si="8"/>
        <v>192</v>
      </c>
      <c r="F173" s="5">
        <f t="shared" si="9"/>
        <v>255</v>
      </c>
      <c r="G173" s="5">
        <f t="shared" si="10"/>
        <v>280</v>
      </c>
      <c r="H173" s="5">
        <f t="shared" si="11"/>
        <v>420</v>
      </c>
    </row>
    <row r="174" spans="3:8">
      <c r="C174" s="63" t="s">
        <v>883</v>
      </c>
      <c r="D174" s="5">
        <v>78</v>
      </c>
      <c r="E174" s="5">
        <f t="shared" si="8"/>
        <v>192</v>
      </c>
      <c r="F174" s="5">
        <f t="shared" si="9"/>
        <v>255</v>
      </c>
      <c r="G174" s="5">
        <f t="shared" si="10"/>
        <v>280</v>
      </c>
      <c r="H174" s="5">
        <f t="shared" si="11"/>
        <v>420</v>
      </c>
    </row>
    <row r="175" spans="3:8">
      <c r="C175" s="54" t="s">
        <v>868</v>
      </c>
      <c r="D175" s="5">
        <v>78</v>
      </c>
      <c r="E175" s="5">
        <f t="shared" si="8"/>
        <v>192</v>
      </c>
      <c r="F175" s="5">
        <f t="shared" si="9"/>
        <v>255</v>
      </c>
      <c r="G175" s="5">
        <f t="shared" si="10"/>
        <v>280</v>
      </c>
      <c r="H175" s="5">
        <f t="shared" si="11"/>
        <v>420</v>
      </c>
    </row>
    <row r="176" spans="3:8">
      <c r="C176" s="36" t="s">
        <v>609</v>
      </c>
      <c r="D176" s="5">
        <v>77</v>
      </c>
      <c r="E176" s="5">
        <f t="shared" si="8"/>
        <v>190</v>
      </c>
      <c r="F176" s="5">
        <f t="shared" si="9"/>
        <v>253</v>
      </c>
      <c r="G176" s="5">
        <f t="shared" si="10"/>
        <v>278</v>
      </c>
      <c r="H176" s="5">
        <f t="shared" si="11"/>
        <v>417</v>
      </c>
    </row>
    <row r="177" spans="3:8">
      <c r="C177" s="63" t="s">
        <v>455</v>
      </c>
      <c r="D177" s="5">
        <v>75</v>
      </c>
      <c r="E177" s="5">
        <f t="shared" si="8"/>
        <v>186</v>
      </c>
      <c r="F177" s="5">
        <f t="shared" si="9"/>
        <v>249</v>
      </c>
      <c r="G177" s="5">
        <f t="shared" si="10"/>
        <v>273</v>
      </c>
      <c r="H177" s="5">
        <f t="shared" si="11"/>
        <v>409</v>
      </c>
    </row>
    <row r="178" spans="3:8">
      <c r="C178" s="54" t="s">
        <v>746</v>
      </c>
      <c r="D178" s="5">
        <v>75</v>
      </c>
      <c r="E178" s="5">
        <f t="shared" si="8"/>
        <v>186</v>
      </c>
      <c r="F178" s="5">
        <f t="shared" si="9"/>
        <v>249</v>
      </c>
      <c r="G178" s="5">
        <f t="shared" si="10"/>
        <v>273</v>
      </c>
      <c r="H178" s="5">
        <f t="shared" si="11"/>
        <v>409</v>
      </c>
    </row>
    <row r="179" spans="3:8">
      <c r="C179" s="54" t="s">
        <v>308</v>
      </c>
      <c r="D179" s="5">
        <v>75</v>
      </c>
      <c r="E179" s="5">
        <f t="shared" si="8"/>
        <v>186</v>
      </c>
      <c r="F179" s="5">
        <f t="shared" si="9"/>
        <v>249</v>
      </c>
      <c r="G179" s="5">
        <f t="shared" si="10"/>
        <v>273</v>
      </c>
      <c r="H179" s="5">
        <f t="shared" si="11"/>
        <v>409</v>
      </c>
    </row>
    <row r="180" spans="3:8">
      <c r="C180" s="77" t="s">
        <v>67</v>
      </c>
      <c r="D180" s="5">
        <v>75</v>
      </c>
      <c r="E180" s="5">
        <f t="shared" si="8"/>
        <v>186</v>
      </c>
      <c r="F180" s="5">
        <f t="shared" si="9"/>
        <v>249</v>
      </c>
      <c r="G180" s="5">
        <f t="shared" si="10"/>
        <v>273</v>
      </c>
      <c r="H180" s="5">
        <f t="shared" si="11"/>
        <v>409</v>
      </c>
    </row>
    <row r="181" spans="3:8">
      <c r="C181" s="77" t="s">
        <v>614</v>
      </c>
      <c r="D181" s="5">
        <v>75</v>
      </c>
      <c r="E181" s="5">
        <f t="shared" si="8"/>
        <v>186</v>
      </c>
      <c r="F181" s="5">
        <f t="shared" si="9"/>
        <v>249</v>
      </c>
      <c r="G181" s="5">
        <f t="shared" si="10"/>
        <v>273</v>
      </c>
      <c r="H181" s="5">
        <f t="shared" si="11"/>
        <v>409</v>
      </c>
    </row>
    <row r="182" spans="3:8">
      <c r="C182" s="63" t="s">
        <v>480</v>
      </c>
      <c r="D182" s="5">
        <v>75</v>
      </c>
      <c r="E182" s="5">
        <f t="shared" si="8"/>
        <v>186</v>
      </c>
      <c r="F182" s="5">
        <f t="shared" si="9"/>
        <v>249</v>
      </c>
      <c r="G182" s="5">
        <f t="shared" si="10"/>
        <v>273</v>
      </c>
      <c r="H182" s="5">
        <f t="shared" si="11"/>
        <v>409</v>
      </c>
    </row>
    <row r="183" spans="3:8">
      <c r="C183" s="77" t="s">
        <v>349</v>
      </c>
      <c r="D183" s="5">
        <v>75</v>
      </c>
      <c r="E183" s="5">
        <f t="shared" si="8"/>
        <v>186</v>
      </c>
      <c r="F183" s="5">
        <f t="shared" si="9"/>
        <v>249</v>
      </c>
      <c r="G183" s="5">
        <f t="shared" si="10"/>
        <v>273</v>
      </c>
      <c r="H183" s="5">
        <f t="shared" si="11"/>
        <v>409</v>
      </c>
    </row>
    <row r="184" spans="3:8">
      <c r="C184" s="77" t="s">
        <v>616</v>
      </c>
      <c r="D184" s="5">
        <v>75</v>
      </c>
      <c r="E184" s="5">
        <f t="shared" si="8"/>
        <v>186</v>
      </c>
      <c r="F184" s="5">
        <f t="shared" si="9"/>
        <v>249</v>
      </c>
      <c r="G184" s="5">
        <f t="shared" si="10"/>
        <v>273</v>
      </c>
      <c r="H184" s="5">
        <f t="shared" si="11"/>
        <v>409</v>
      </c>
    </row>
    <row r="185" spans="3:8">
      <c r="C185" s="77" t="s">
        <v>575</v>
      </c>
      <c r="D185" s="5">
        <v>74</v>
      </c>
      <c r="E185" s="5">
        <f t="shared" si="8"/>
        <v>184</v>
      </c>
      <c r="F185" s="5">
        <f t="shared" si="9"/>
        <v>247</v>
      </c>
      <c r="G185" s="5">
        <f t="shared" si="10"/>
        <v>271</v>
      </c>
      <c r="H185" s="5">
        <f t="shared" si="11"/>
        <v>406</v>
      </c>
    </row>
    <row r="186" spans="3:8">
      <c r="C186" s="77" t="s">
        <v>712</v>
      </c>
      <c r="D186" s="5">
        <v>73</v>
      </c>
      <c r="E186" s="5">
        <f t="shared" si="8"/>
        <v>182</v>
      </c>
      <c r="F186" s="5">
        <f t="shared" si="9"/>
        <v>245</v>
      </c>
      <c r="G186" s="5">
        <f t="shared" si="10"/>
        <v>269</v>
      </c>
      <c r="H186" s="5">
        <f t="shared" si="11"/>
        <v>403</v>
      </c>
    </row>
    <row r="187" spans="3:8">
      <c r="C187" s="63" t="s">
        <v>257</v>
      </c>
      <c r="D187" s="5">
        <v>72</v>
      </c>
      <c r="E187" s="5">
        <f t="shared" si="8"/>
        <v>180</v>
      </c>
      <c r="F187" s="5">
        <f t="shared" si="9"/>
        <v>243</v>
      </c>
      <c r="G187" s="5">
        <f t="shared" si="10"/>
        <v>267</v>
      </c>
      <c r="H187" s="5">
        <f t="shared" si="11"/>
        <v>400</v>
      </c>
    </row>
    <row r="188" spans="3:8">
      <c r="C188" s="77" t="s">
        <v>30</v>
      </c>
      <c r="D188" s="5">
        <v>72</v>
      </c>
      <c r="E188" s="5">
        <f t="shared" si="8"/>
        <v>180</v>
      </c>
      <c r="F188" s="5">
        <f t="shared" si="9"/>
        <v>243</v>
      </c>
      <c r="G188" s="5">
        <f t="shared" si="10"/>
        <v>267</v>
      </c>
      <c r="H188" s="5">
        <f t="shared" si="11"/>
        <v>400</v>
      </c>
    </row>
    <row r="189" spans="3:8">
      <c r="C189" s="77" t="s">
        <v>514</v>
      </c>
      <c r="D189" s="5">
        <v>71</v>
      </c>
      <c r="E189" s="5">
        <f t="shared" si="8"/>
        <v>178</v>
      </c>
      <c r="F189" s="5">
        <f t="shared" si="9"/>
        <v>241</v>
      </c>
      <c r="G189" s="5">
        <f t="shared" si="10"/>
        <v>265</v>
      </c>
      <c r="H189" s="5">
        <f t="shared" si="11"/>
        <v>397</v>
      </c>
    </row>
    <row r="190" spans="3:8">
      <c r="C190" s="77" t="s">
        <v>68</v>
      </c>
      <c r="D190" s="5">
        <v>71</v>
      </c>
      <c r="E190" s="5">
        <f t="shared" si="8"/>
        <v>178</v>
      </c>
      <c r="F190" s="5">
        <f t="shared" si="9"/>
        <v>241</v>
      </c>
      <c r="G190" s="5">
        <f t="shared" si="10"/>
        <v>265</v>
      </c>
      <c r="H190" s="5">
        <f t="shared" si="11"/>
        <v>397</v>
      </c>
    </row>
    <row r="191" spans="3:8">
      <c r="C191" s="63" t="s">
        <v>236</v>
      </c>
      <c r="D191" s="5">
        <v>70</v>
      </c>
      <c r="E191" s="5">
        <f t="shared" si="8"/>
        <v>176</v>
      </c>
      <c r="F191" s="5">
        <f t="shared" si="9"/>
        <v>239</v>
      </c>
      <c r="G191" s="5">
        <f t="shared" si="10"/>
        <v>262</v>
      </c>
      <c r="H191" s="5">
        <f t="shared" si="11"/>
        <v>393</v>
      </c>
    </row>
    <row r="192" spans="3:8">
      <c r="C192" s="37" t="s">
        <v>437</v>
      </c>
      <c r="D192" s="5">
        <v>70</v>
      </c>
      <c r="E192" s="5">
        <f t="shared" si="8"/>
        <v>176</v>
      </c>
      <c r="F192" s="5">
        <f t="shared" si="9"/>
        <v>239</v>
      </c>
      <c r="G192" s="5">
        <f t="shared" si="10"/>
        <v>262</v>
      </c>
      <c r="H192" s="5">
        <f t="shared" si="11"/>
        <v>393</v>
      </c>
    </row>
    <row r="193" spans="3:8">
      <c r="C193" s="63" t="s">
        <v>564</v>
      </c>
      <c r="D193" s="5">
        <v>70</v>
      </c>
      <c r="E193" s="5">
        <f t="shared" si="8"/>
        <v>176</v>
      </c>
      <c r="F193" s="5">
        <f t="shared" si="9"/>
        <v>239</v>
      </c>
      <c r="G193" s="5">
        <f t="shared" si="10"/>
        <v>262</v>
      </c>
      <c r="H193" s="5">
        <f t="shared" si="11"/>
        <v>393</v>
      </c>
    </row>
    <row r="194" spans="3:8">
      <c r="C194" s="77" t="s">
        <v>198</v>
      </c>
      <c r="D194" s="5">
        <v>70</v>
      </c>
      <c r="E194" s="5">
        <f t="shared" si="8"/>
        <v>176</v>
      </c>
      <c r="F194" s="5">
        <f t="shared" si="9"/>
        <v>239</v>
      </c>
      <c r="G194" s="5">
        <f t="shared" si="10"/>
        <v>262</v>
      </c>
      <c r="H194" s="5">
        <f t="shared" si="11"/>
        <v>393</v>
      </c>
    </row>
    <row r="195" spans="3:8">
      <c r="C195" s="54" t="s">
        <v>495</v>
      </c>
      <c r="D195" s="5">
        <v>70</v>
      </c>
      <c r="E195" s="5">
        <f t="shared" ref="E195:E258" si="12">(((2*D195+31)*100)/100)+5</f>
        <v>176</v>
      </c>
      <c r="F195" s="5">
        <f t="shared" ref="F195:F258" si="13">(((2*D195+31+(252/4))*100)/100)+5</f>
        <v>239</v>
      </c>
      <c r="G195" s="5">
        <f t="shared" ref="G195:G258" si="14">INT(F195*1.1)</f>
        <v>262</v>
      </c>
      <c r="H195" s="5">
        <f t="shared" ref="H195:H258" si="15">INT(G195*1.5)</f>
        <v>393</v>
      </c>
    </row>
    <row r="196" spans="3:8">
      <c r="C196" s="77" t="s">
        <v>239</v>
      </c>
      <c r="D196" s="5">
        <v>70</v>
      </c>
      <c r="E196" s="5">
        <f t="shared" si="12"/>
        <v>176</v>
      </c>
      <c r="F196" s="5">
        <f t="shared" si="13"/>
        <v>239</v>
      </c>
      <c r="G196" s="5">
        <f t="shared" si="14"/>
        <v>262</v>
      </c>
      <c r="H196" s="5">
        <f t="shared" si="15"/>
        <v>393</v>
      </c>
    </row>
    <row r="197" spans="3:8">
      <c r="C197" s="37" t="s">
        <v>143</v>
      </c>
      <c r="D197" s="5">
        <v>70</v>
      </c>
      <c r="E197" s="5">
        <f t="shared" si="12"/>
        <v>176</v>
      </c>
      <c r="F197" s="5">
        <f t="shared" si="13"/>
        <v>239</v>
      </c>
      <c r="G197" s="5">
        <f t="shared" si="14"/>
        <v>262</v>
      </c>
      <c r="H197" s="5">
        <f t="shared" si="15"/>
        <v>393</v>
      </c>
    </row>
    <row r="198" spans="3:8">
      <c r="C198" s="77" t="s">
        <v>752</v>
      </c>
      <c r="D198" s="5">
        <v>70</v>
      </c>
      <c r="E198" s="5">
        <f t="shared" si="12"/>
        <v>176</v>
      </c>
      <c r="F198" s="5">
        <f t="shared" si="13"/>
        <v>239</v>
      </c>
      <c r="G198" s="5">
        <f t="shared" si="14"/>
        <v>262</v>
      </c>
      <c r="H198" s="5">
        <f t="shared" si="15"/>
        <v>393</v>
      </c>
    </row>
    <row r="199" spans="3:8">
      <c r="C199" s="54" t="s">
        <v>691</v>
      </c>
      <c r="D199" s="5">
        <v>70</v>
      </c>
      <c r="E199" s="5">
        <f t="shared" si="12"/>
        <v>176</v>
      </c>
      <c r="F199" s="5">
        <f t="shared" si="13"/>
        <v>239</v>
      </c>
      <c r="G199" s="5">
        <f t="shared" si="14"/>
        <v>262</v>
      </c>
      <c r="H199" s="5">
        <f t="shared" si="15"/>
        <v>393</v>
      </c>
    </row>
    <row r="200" spans="3:8">
      <c r="C200" s="77" t="s">
        <v>688</v>
      </c>
      <c r="D200" s="5">
        <v>70</v>
      </c>
      <c r="E200" s="5">
        <f t="shared" si="12"/>
        <v>176</v>
      </c>
      <c r="F200" s="5">
        <f t="shared" si="13"/>
        <v>239</v>
      </c>
      <c r="G200" s="5">
        <f t="shared" si="14"/>
        <v>262</v>
      </c>
      <c r="H200" s="5">
        <f t="shared" si="15"/>
        <v>393</v>
      </c>
    </row>
    <row r="201" spans="3:8">
      <c r="C201" s="77" t="s">
        <v>721</v>
      </c>
      <c r="D201" s="5">
        <v>70</v>
      </c>
      <c r="E201" s="5">
        <f t="shared" si="12"/>
        <v>176</v>
      </c>
      <c r="F201" s="5">
        <f t="shared" si="13"/>
        <v>239</v>
      </c>
      <c r="G201" s="5">
        <f t="shared" si="14"/>
        <v>262</v>
      </c>
      <c r="H201" s="5">
        <f t="shared" si="15"/>
        <v>393</v>
      </c>
    </row>
    <row r="202" spans="3:8">
      <c r="C202" s="77" t="s">
        <v>714</v>
      </c>
      <c r="D202" s="5">
        <v>70</v>
      </c>
      <c r="E202" s="5">
        <f t="shared" si="12"/>
        <v>176</v>
      </c>
      <c r="F202" s="5">
        <f t="shared" si="13"/>
        <v>239</v>
      </c>
      <c r="G202" s="5">
        <f t="shared" si="14"/>
        <v>262</v>
      </c>
      <c r="H202" s="5">
        <f t="shared" si="15"/>
        <v>393</v>
      </c>
    </row>
    <row r="203" spans="3:8">
      <c r="C203" s="77" t="s">
        <v>459</v>
      </c>
      <c r="D203" s="5">
        <v>70</v>
      </c>
      <c r="E203" s="5">
        <f t="shared" si="12"/>
        <v>176</v>
      </c>
      <c r="F203" s="5">
        <f t="shared" si="13"/>
        <v>239</v>
      </c>
      <c r="G203" s="5">
        <f t="shared" si="14"/>
        <v>262</v>
      </c>
      <c r="H203" s="5">
        <f t="shared" si="15"/>
        <v>393</v>
      </c>
    </row>
    <row r="204" spans="3:8">
      <c r="C204" s="63" t="s">
        <v>863</v>
      </c>
      <c r="D204" s="5">
        <v>70</v>
      </c>
      <c r="E204" s="5">
        <f t="shared" si="12"/>
        <v>176</v>
      </c>
      <c r="F204" s="5">
        <f t="shared" si="13"/>
        <v>239</v>
      </c>
      <c r="G204" s="5">
        <f t="shared" si="14"/>
        <v>262</v>
      </c>
      <c r="H204" s="5">
        <f t="shared" si="15"/>
        <v>393</v>
      </c>
    </row>
    <row r="205" spans="3:8">
      <c r="C205" s="37" t="s">
        <v>522</v>
      </c>
      <c r="D205" s="5">
        <v>70</v>
      </c>
      <c r="E205" s="5">
        <f t="shared" si="12"/>
        <v>176</v>
      </c>
      <c r="F205" s="5">
        <f t="shared" si="13"/>
        <v>239</v>
      </c>
      <c r="G205" s="5">
        <f t="shared" si="14"/>
        <v>262</v>
      </c>
      <c r="H205" s="5">
        <f t="shared" si="15"/>
        <v>393</v>
      </c>
    </row>
    <row r="206" spans="3:8">
      <c r="C206" s="77" t="s">
        <v>884</v>
      </c>
      <c r="D206" s="5">
        <v>70</v>
      </c>
      <c r="E206" s="5">
        <f t="shared" si="12"/>
        <v>176</v>
      </c>
      <c r="F206" s="5">
        <f t="shared" si="13"/>
        <v>239</v>
      </c>
      <c r="G206" s="5">
        <f t="shared" si="14"/>
        <v>262</v>
      </c>
      <c r="H206" s="5">
        <f t="shared" si="15"/>
        <v>393</v>
      </c>
    </row>
    <row r="207" spans="3:8">
      <c r="C207" s="54" t="s">
        <v>577</v>
      </c>
      <c r="D207" s="5">
        <v>68</v>
      </c>
      <c r="E207" s="5">
        <f t="shared" si="12"/>
        <v>172</v>
      </c>
      <c r="F207" s="5">
        <f t="shared" si="13"/>
        <v>235</v>
      </c>
      <c r="G207" s="5">
        <f t="shared" si="14"/>
        <v>258</v>
      </c>
      <c r="H207" s="5">
        <f t="shared" si="15"/>
        <v>387</v>
      </c>
    </row>
    <row r="208" spans="3:8">
      <c r="C208" s="77" t="s">
        <v>536</v>
      </c>
      <c r="D208" s="5">
        <v>68</v>
      </c>
      <c r="E208" s="5">
        <f t="shared" si="12"/>
        <v>172</v>
      </c>
      <c r="F208" s="5">
        <f t="shared" si="13"/>
        <v>235</v>
      </c>
      <c r="G208" s="5">
        <f t="shared" si="14"/>
        <v>258</v>
      </c>
      <c r="H208" s="5">
        <f t="shared" si="15"/>
        <v>387</v>
      </c>
    </row>
    <row r="209" spans="3:8">
      <c r="C209" s="36" t="s">
        <v>253</v>
      </c>
      <c r="D209" s="5">
        <v>67</v>
      </c>
      <c r="E209" s="5">
        <f t="shared" si="12"/>
        <v>170</v>
      </c>
      <c r="F209" s="5">
        <f t="shared" si="13"/>
        <v>233</v>
      </c>
      <c r="G209" s="5">
        <f t="shared" si="14"/>
        <v>256</v>
      </c>
      <c r="H209" s="5">
        <f t="shared" si="15"/>
        <v>384</v>
      </c>
    </row>
    <row r="210" spans="3:8">
      <c r="C210" s="54" t="s">
        <v>690</v>
      </c>
      <c r="D210" s="5">
        <v>67</v>
      </c>
      <c r="E210" s="5">
        <f t="shared" si="12"/>
        <v>170</v>
      </c>
      <c r="F210" s="5">
        <f t="shared" si="13"/>
        <v>233</v>
      </c>
      <c r="G210" s="5">
        <f t="shared" si="14"/>
        <v>256</v>
      </c>
      <c r="H210" s="5">
        <f t="shared" si="15"/>
        <v>384</v>
      </c>
    </row>
    <row r="211" spans="3:8">
      <c r="C211" s="36" t="s">
        <v>264</v>
      </c>
      <c r="D211" s="5">
        <v>66</v>
      </c>
      <c r="E211" s="5">
        <f t="shared" si="12"/>
        <v>168</v>
      </c>
      <c r="F211" s="5">
        <f t="shared" si="13"/>
        <v>231</v>
      </c>
      <c r="G211" s="5">
        <f t="shared" si="14"/>
        <v>254</v>
      </c>
      <c r="H211" s="5">
        <f t="shared" si="15"/>
        <v>381</v>
      </c>
    </row>
    <row r="212" spans="3:8">
      <c r="C212" s="63" t="s">
        <v>422</v>
      </c>
      <c r="D212" s="5">
        <v>65</v>
      </c>
      <c r="E212" s="5">
        <f t="shared" si="12"/>
        <v>166</v>
      </c>
      <c r="F212" s="5">
        <f t="shared" si="13"/>
        <v>229</v>
      </c>
      <c r="G212" s="5">
        <f t="shared" si="14"/>
        <v>251</v>
      </c>
      <c r="H212" s="5">
        <f t="shared" si="15"/>
        <v>376</v>
      </c>
    </row>
    <row r="213" spans="3:8">
      <c r="C213" s="54" t="s">
        <v>287</v>
      </c>
      <c r="D213" s="5">
        <v>65</v>
      </c>
      <c r="E213" s="5">
        <f t="shared" si="12"/>
        <v>166</v>
      </c>
      <c r="F213" s="5">
        <f t="shared" si="13"/>
        <v>229</v>
      </c>
      <c r="G213" s="5">
        <f t="shared" si="14"/>
        <v>251</v>
      </c>
      <c r="H213" s="5">
        <f t="shared" si="15"/>
        <v>376</v>
      </c>
    </row>
    <row r="214" spans="3:8">
      <c r="C214" s="54" t="s">
        <v>529</v>
      </c>
      <c r="D214" s="5">
        <v>65</v>
      </c>
      <c r="E214" s="5">
        <f t="shared" si="12"/>
        <v>166</v>
      </c>
      <c r="F214" s="5">
        <f t="shared" si="13"/>
        <v>229</v>
      </c>
      <c r="G214" s="5">
        <f t="shared" si="14"/>
        <v>251</v>
      </c>
      <c r="H214" s="5">
        <f t="shared" si="15"/>
        <v>376</v>
      </c>
    </row>
    <row r="215" spans="3:8">
      <c r="C215" s="77" t="s">
        <v>722</v>
      </c>
      <c r="D215" s="5">
        <v>65</v>
      </c>
      <c r="E215" s="5">
        <f t="shared" si="12"/>
        <v>166</v>
      </c>
      <c r="F215" s="5">
        <f t="shared" si="13"/>
        <v>229</v>
      </c>
      <c r="G215" s="5">
        <f t="shared" si="14"/>
        <v>251</v>
      </c>
      <c r="H215" s="5">
        <f t="shared" si="15"/>
        <v>376</v>
      </c>
    </row>
    <row r="216" spans="3:8">
      <c r="C216" s="77" t="s">
        <v>315</v>
      </c>
      <c r="D216" s="5">
        <v>65</v>
      </c>
      <c r="E216" s="5">
        <f t="shared" si="12"/>
        <v>166</v>
      </c>
      <c r="F216" s="5">
        <f t="shared" si="13"/>
        <v>229</v>
      </c>
      <c r="G216" s="5">
        <f t="shared" si="14"/>
        <v>251</v>
      </c>
      <c r="H216" s="5">
        <f t="shared" si="15"/>
        <v>376</v>
      </c>
    </row>
    <row r="217" spans="3:8">
      <c r="C217" s="36" t="s">
        <v>590</v>
      </c>
      <c r="D217" s="5">
        <v>65</v>
      </c>
      <c r="E217" s="5">
        <f t="shared" si="12"/>
        <v>166</v>
      </c>
      <c r="F217" s="5">
        <f t="shared" si="13"/>
        <v>229</v>
      </c>
      <c r="G217" s="5">
        <f t="shared" si="14"/>
        <v>251</v>
      </c>
      <c r="H217" s="5">
        <f t="shared" si="15"/>
        <v>376</v>
      </c>
    </row>
    <row r="218" spans="3:8">
      <c r="C218" s="77" t="s">
        <v>357</v>
      </c>
      <c r="D218" s="5">
        <v>65</v>
      </c>
      <c r="E218" s="5">
        <f t="shared" si="12"/>
        <v>166</v>
      </c>
      <c r="F218" s="5">
        <f t="shared" si="13"/>
        <v>229</v>
      </c>
      <c r="G218" s="5">
        <f t="shared" si="14"/>
        <v>251</v>
      </c>
      <c r="H218" s="5">
        <f t="shared" si="15"/>
        <v>376</v>
      </c>
    </row>
    <row r="219" spans="3:8">
      <c r="C219" s="54" t="s">
        <v>747</v>
      </c>
      <c r="D219" s="5">
        <v>65</v>
      </c>
      <c r="E219" s="5">
        <f t="shared" si="12"/>
        <v>166</v>
      </c>
      <c r="F219" s="5">
        <f t="shared" si="13"/>
        <v>229</v>
      </c>
      <c r="G219" s="5">
        <f t="shared" si="14"/>
        <v>251</v>
      </c>
      <c r="H219" s="5">
        <f t="shared" si="15"/>
        <v>376</v>
      </c>
    </row>
    <row r="220" spans="3:8">
      <c r="C220" s="54" t="s">
        <v>885</v>
      </c>
      <c r="D220" s="5">
        <v>65</v>
      </c>
      <c r="E220" s="5">
        <f t="shared" si="12"/>
        <v>166</v>
      </c>
      <c r="F220" s="5">
        <f t="shared" si="13"/>
        <v>229</v>
      </c>
      <c r="G220" s="5">
        <f t="shared" si="14"/>
        <v>251</v>
      </c>
      <c r="H220" s="5">
        <f t="shared" si="15"/>
        <v>376</v>
      </c>
    </row>
    <row r="221" spans="3:8">
      <c r="C221" s="54" t="s">
        <v>886</v>
      </c>
      <c r="D221" s="5">
        <v>65</v>
      </c>
      <c r="E221" s="5">
        <f t="shared" si="12"/>
        <v>166</v>
      </c>
      <c r="F221" s="5">
        <f t="shared" si="13"/>
        <v>229</v>
      </c>
      <c r="G221" s="5">
        <f t="shared" si="14"/>
        <v>251</v>
      </c>
      <c r="H221" s="5">
        <f t="shared" si="15"/>
        <v>376</v>
      </c>
    </row>
    <row r="222" spans="3:8">
      <c r="C222" s="63" t="s">
        <v>494</v>
      </c>
      <c r="D222" s="5">
        <v>65</v>
      </c>
      <c r="E222" s="5">
        <f t="shared" si="12"/>
        <v>166</v>
      </c>
      <c r="F222" s="5">
        <f t="shared" si="13"/>
        <v>229</v>
      </c>
      <c r="G222" s="5">
        <f t="shared" si="14"/>
        <v>251</v>
      </c>
      <c r="H222" s="5">
        <f t="shared" si="15"/>
        <v>376</v>
      </c>
    </row>
    <row r="223" spans="3:8">
      <c r="C223" s="37" t="s">
        <v>391</v>
      </c>
      <c r="D223" s="5">
        <v>65</v>
      </c>
      <c r="E223" s="5">
        <f t="shared" si="12"/>
        <v>166</v>
      </c>
      <c r="F223" s="5">
        <f t="shared" si="13"/>
        <v>229</v>
      </c>
      <c r="G223" s="5">
        <f t="shared" si="14"/>
        <v>251</v>
      </c>
      <c r="H223" s="5">
        <f t="shared" si="15"/>
        <v>376</v>
      </c>
    </row>
    <row r="224" spans="3:8">
      <c r="C224" s="54" t="s">
        <v>569</v>
      </c>
      <c r="D224" s="5">
        <v>65</v>
      </c>
      <c r="E224" s="5">
        <f t="shared" si="12"/>
        <v>166</v>
      </c>
      <c r="F224" s="5">
        <f t="shared" si="13"/>
        <v>229</v>
      </c>
      <c r="G224" s="5">
        <f t="shared" si="14"/>
        <v>251</v>
      </c>
      <c r="H224" s="5">
        <f t="shared" si="15"/>
        <v>376</v>
      </c>
    </row>
    <row r="225" spans="3:8">
      <c r="C225" s="77" t="s">
        <v>13</v>
      </c>
      <c r="D225" s="5">
        <v>65</v>
      </c>
      <c r="E225" s="5">
        <f t="shared" si="12"/>
        <v>166</v>
      </c>
      <c r="F225" s="5">
        <f t="shared" si="13"/>
        <v>229</v>
      </c>
      <c r="G225" s="5">
        <f t="shared" si="14"/>
        <v>251</v>
      </c>
      <c r="H225" s="5">
        <f t="shared" si="15"/>
        <v>376</v>
      </c>
    </row>
    <row r="226" spans="3:8">
      <c r="C226" s="77" t="s">
        <v>694</v>
      </c>
      <c r="D226" s="5">
        <v>65</v>
      </c>
      <c r="E226" s="5">
        <f t="shared" si="12"/>
        <v>166</v>
      </c>
      <c r="F226" s="5">
        <f t="shared" si="13"/>
        <v>229</v>
      </c>
      <c r="G226" s="5">
        <f t="shared" si="14"/>
        <v>251</v>
      </c>
      <c r="H226" s="5">
        <f t="shared" si="15"/>
        <v>376</v>
      </c>
    </row>
    <row r="227" spans="3:8">
      <c r="C227" s="77" t="s">
        <v>397</v>
      </c>
      <c r="D227" s="5">
        <v>65</v>
      </c>
      <c r="E227" s="5">
        <f t="shared" si="12"/>
        <v>166</v>
      </c>
      <c r="F227" s="5">
        <f t="shared" si="13"/>
        <v>229</v>
      </c>
      <c r="G227" s="5">
        <f t="shared" si="14"/>
        <v>251</v>
      </c>
      <c r="H227" s="5">
        <f t="shared" si="15"/>
        <v>376</v>
      </c>
    </row>
    <row r="228" spans="3:8">
      <c r="C228" s="54" t="s">
        <v>864</v>
      </c>
      <c r="D228" s="5">
        <v>65</v>
      </c>
      <c r="E228" s="5">
        <f t="shared" si="12"/>
        <v>166</v>
      </c>
      <c r="F228" s="5">
        <f t="shared" si="13"/>
        <v>229</v>
      </c>
      <c r="G228" s="5">
        <f t="shared" si="14"/>
        <v>251</v>
      </c>
      <c r="H228" s="5">
        <f t="shared" si="15"/>
        <v>376</v>
      </c>
    </row>
    <row r="229" spans="3:8">
      <c r="C229" s="77" t="s">
        <v>79</v>
      </c>
      <c r="D229" s="5">
        <v>64</v>
      </c>
      <c r="E229" s="5">
        <f t="shared" si="12"/>
        <v>164</v>
      </c>
      <c r="F229" s="5">
        <f t="shared" si="13"/>
        <v>227</v>
      </c>
      <c r="G229" s="5">
        <f t="shared" si="14"/>
        <v>249</v>
      </c>
      <c r="H229" s="5">
        <f t="shared" si="15"/>
        <v>373</v>
      </c>
    </row>
    <row r="230" spans="3:8">
      <c r="C230" s="37" t="s">
        <v>508</v>
      </c>
      <c r="D230" s="5">
        <v>61</v>
      </c>
      <c r="E230" s="5">
        <f t="shared" si="12"/>
        <v>158</v>
      </c>
      <c r="F230" s="5">
        <f t="shared" si="13"/>
        <v>221</v>
      </c>
      <c r="G230" s="5">
        <f t="shared" si="14"/>
        <v>243</v>
      </c>
      <c r="H230" s="5">
        <f t="shared" si="15"/>
        <v>364</v>
      </c>
    </row>
    <row r="231" spans="3:8">
      <c r="C231" s="77" t="s">
        <v>392</v>
      </c>
      <c r="D231" s="5">
        <v>60</v>
      </c>
      <c r="E231" s="5">
        <f t="shared" si="12"/>
        <v>156</v>
      </c>
      <c r="F231" s="5">
        <f t="shared" si="13"/>
        <v>219</v>
      </c>
      <c r="G231" s="5">
        <f t="shared" si="14"/>
        <v>240</v>
      </c>
      <c r="H231" s="5">
        <f t="shared" si="15"/>
        <v>360</v>
      </c>
    </row>
    <row r="232" spans="3:8">
      <c r="C232" s="54" t="s">
        <v>678</v>
      </c>
      <c r="D232" s="5">
        <v>60</v>
      </c>
      <c r="E232" s="5">
        <f t="shared" si="12"/>
        <v>156</v>
      </c>
      <c r="F232" s="5">
        <f t="shared" si="13"/>
        <v>219</v>
      </c>
      <c r="G232" s="5">
        <f t="shared" si="14"/>
        <v>240</v>
      </c>
      <c r="H232" s="5">
        <f t="shared" si="15"/>
        <v>360</v>
      </c>
    </row>
    <row r="233" spans="3:8">
      <c r="C233" s="37" t="s">
        <v>739</v>
      </c>
      <c r="D233" s="5">
        <v>60</v>
      </c>
      <c r="E233" s="5">
        <f t="shared" si="12"/>
        <v>156</v>
      </c>
      <c r="F233" s="5">
        <f t="shared" si="13"/>
        <v>219</v>
      </c>
      <c r="G233" s="5">
        <f t="shared" si="14"/>
        <v>240</v>
      </c>
      <c r="H233" s="5">
        <f t="shared" si="15"/>
        <v>360</v>
      </c>
    </row>
    <row r="234" spans="3:8">
      <c r="C234" s="63" t="s">
        <v>282</v>
      </c>
      <c r="D234" s="5">
        <v>60</v>
      </c>
      <c r="E234" s="5">
        <f t="shared" si="12"/>
        <v>156</v>
      </c>
      <c r="F234" s="5">
        <f t="shared" si="13"/>
        <v>219</v>
      </c>
      <c r="G234" s="5">
        <f t="shared" si="14"/>
        <v>240</v>
      </c>
      <c r="H234" s="5">
        <f t="shared" si="15"/>
        <v>360</v>
      </c>
    </row>
    <row r="235" spans="3:8">
      <c r="C235" s="54" t="s">
        <v>681</v>
      </c>
      <c r="D235" s="5">
        <v>60</v>
      </c>
      <c r="E235" s="5">
        <f t="shared" si="12"/>
        <v>156</v>
      </c>
      <c r="F235" s="5">
        <f t="shared" si="13"/>
        <v>219</v>
      </c>
      <c r="G235" s="5">
        <f t="shared" si="14"/>
        <v>240</v>
      </c>
      <c r="H235" s="5">
        <f t="shared" si="15"/>
        <v>360</v>
      </c>
    </row>
    <row r="236" spans="3:8">
      <c r="C236" s="63" t="s">
        <v>25</v>
      </c>
      <c r="D236" s="5">
        <v>60</v>
      </c>
      <c r="E236" s="5">
        <f t="shared" si="12"/>
        <v>156</v>
      </c>
      <c r="F236" s="5">
        <f t="shared" si="13"/>
        <v>219</v>
      </c>
      <c r="G236" s="5">
        <f t="shared" si="14"/>
        <v>240</v>
      </c>
      <c r="H236" s="5">
        <f t="shared" si="15"/>
        <v>360</v>
      </c>
    </row>
    <row r="237" spans="3:8">
      <c r="C237" s="54" t="s">
        <v>178</v>
      </c>
      <c r="D237" s="5">
        <v>60</v>
      </c>
      <c r="E237" s="5">
        <f t="shared" si="12"/>
        <v>156</v>
      </c>
      <c r="F237" s="5">
        <f t="shared" si="13"/>
        <v>219</v>
      </c>
      <c r="G237" s="5">
        <f t="shared" si="14"/>
        <v>240</v>
      </c>
      <c r="H237" s="5">
        <f t="shared" si="15"/>
        <v>360</v>
      </c>
    </row>
    <row r="238" spans="3:8">
      <c r="C238" s="77" t="s">
        <v>15</v>
      </c>
      <c r="D238" s="5">
        <v>60</v>
      </c>
      <c r="E238" s="5">
        <f t="shared" si="12"/>
        <v>156</v>
      </c>
      <c r="F238" s="5">
        <f t="shared" si="13"/>
        <v>219</v>
      </c>
      <c r="G238" s="5">
        <f t="shared" si="14"/>
        <v>240</v>
      </c>
      <c r="H238" s="5">
        <f t="shared" si="15"/>
        <v>360</v>
      </c>
    </row>
    <row r="239" spans="3:8">
      <c r="C239" s="54" t="s">
        <v>375</v>
      </c>
      <c r="D239" s="5">
        <v>60</v>
      </c>
      <c r="E239" s="5">
        <f t="shared" si="12"/>
        <v>156</v>
      </c>
      <c r="F239" s="5">
        <f t="shared" si="13"/>
        <v>219</v>
      </c>
      <c r="G239" s="5">
        <f t="shared" si="14"/>
        <v>240</v>
      </c>
      <c r="H239" s="5">
        <f t="shared" si="15"/>
        <v>360</v>
      </c>
    </row>
    <row r="240" spans="3:8">
      <c r="C240" s="54" t="s">
        <v>887</v>
      </c>
      <c r="D240" s="5">
        <v>60</v>
      </c>
      <c r="E240" s="5">
        <f t="shared" si="12"/>
        <v>156</v>
      </c>
      <c r="F240" s="5">
        <f t="shared" si="13"/>
        <v>219</v>
      </c>
      <c r="G240" s="5">
        <f t="shared" si="14"/>
        <v>240</v>
      </c>
      <c r="H240" s="5">
        <f t="shared" si="15"/>
        <v>360</v>
      </c>
    </row>
    <row r="241" spans="3:8">
      <c r="C241" s="54" t="s">
        <v>190</v>
      </c>
      <c r="D241" s="5">
        <v>59</v>
      </c>
      <c r="E241" s="5">
        <f t="shared" si="12"/>
        <v>154</v>
      </c>
      <c r="F241" s="5">
        <f t="shared" si="13"/>
        <v>217</v>
      </c>
      <c r="G241" s="5">
        <f t="shared" si="14"/>
        <v>238</v>
      </c>
      <c r="H241" s="5">
        <f t="shared" si="15"/>
        <v>357</v>
      </c>
    </row>
    <row r="242" spans="3:8">
      <c r="C242" s="54" t="s">
        <v>398</v>
      </c>
      <c r="D242" s="5">
        <v>55</v>
      </c>
      <c r="E242" s="5">
        <f t="shared" si="12"/>
        <v>146</v>
      </c>
      <c r="F242" s="5">
        <f t="shared" si="13"/>
        <v>209</v>
      </c>
      <c r="G242" s="5">
        <f t="shared" si="14"/>
        <v>229</v>
      </c>
      <c r="H242" s="5">
        <f t="shared" si="15"/>
        <v>343</v>
      </c>
    </row>
    <row r="243" spans="3:8">
      <c r="C243" s="63" t="s">
        <v>50</v>
      </c>
      <c r="D243" s="5">
        <v>55</v>
      </c>
      <c r="E243" s="5">
        <f t="shared" si="12"/>
        <v>146</v>
      </c>
      <c r="F243" s="5">
        <f t="shared" si="13"/>
        <v>209</v>
      </c>
      <c r="G243" s="5">
        <f t="shared" si="14"/>
        <v>229</v>
      </c>
      <c r="H243" s="5">
        <f t="shared" si="15"/>
        <v>343</v>
      </c>
    </row>
    <row r="244" spans="3:8">
      <c r="C244" s="77" t="s">
        <v>186</v>
      </c>
      <c r="D244" s="5">
        <v>55</v>
      </c>
      <c r="E244" s="5">
        <f t="shared" si="12"/>
        <v>146</v>
      </c>
      <c r="F244" s="5">
        <f t="shared" si="13"/>
        <v>209</v>
      </c>
      <c r="G244" s="5">
        <f t="shared" si="14"/>
        <v>229</v>
      </c>
      <c r="H244" s="5">
        <f t="shared" si="15"/>
        <v>343</v>
      </c>
    </row>
    <row r="245" spans="3:8">
      <c r="C245" s="54" t="s">
        <v>576</v>
      </c>
      <c r="D245" s="5">
        <v>55</v>
      </c>
      <c r="E245" s="5">
        <f t="shared" si="12"/>
        <v>146</v>
      </c>
      <c r="F245" s="5">
        <f t="shared" si="13"/>
        <v>209</v>
      </c>
      <c r="G245" s="5">
        <f t="shared" si="14"/>
        <v>229</v>
      </c>
      <c r="H245" s="5">
        <f t="shared" si="15"/>
        <v>343</v>
      </c>
    </row>
    <row r="246" spans="3:8">
      <c r="C246" s="77" t="s">
        <v>295</v>
      </c>
      <c r="D246" s="5">
        <v>55</v>
      </c>
      <c r="E246" s="5">
        <f t="shared" si="12"/>
        <v>146</v>
      </c>
      <c r="F246" s="5">
        <f t="shared" si="13"/>
        <v>209</v>
      </c>
      <c r="G246" s="5">
        <f t="shared" si="14"/>
        <v>229</v>
      </c>
      <c r="H246" s="5">
        <f t="shared" si="15"/>
        <v>343</v>
      </c>
    </row>
    <row r="247" spans="3:8">
      <c r="C247" s="54" t="s">
        <v>737</v>
      </c>
      <c r="D247" s="5">
        <v>55</v>
      </c>
      <c r="E247" s="5">
        <f t="shared" si="12"/>
        <v>146</v>
      </c>
      <c r="F247" s="5">
        <f t="shared" si="13"/>
        <v>209</v>
      </c>
      <c r="G247" s="5">
        <f t="shared" si="14"/>
        <v>229</v>
      </c>
      <c r="H247" s="5">
        <f t="shared" si="15"/>
        <v>343</v>
      </c>
    </row>
    <row r="248" spans="3:8">
      <c r="C248" s="77" t="s">
        <v>664</v>
      </c>
      <c r="D248" s="5">
        <v>55</v>
      </c>
      <c r="E248" s="5">
        <f t="shared" si="12"/>
        <v>146</v>
      </c>
      <c r="F248" s="5">
        <f t="shared" si="13"/>
        <v>209</v>
      </c>
      <c r="G248" s="5">
        <f t="shared" si="14"/>
        <v>229</v>
      </c>
      <c r="H248" s="5">
        <f t="shared" si="15"/>
        <v>343</v>
      </c>
    </row>
    <row r="249" spans="3:8">
      <c r="C249" s="54" t="s">
        <v>888</v>
      </c>
      <c r="D249" s="5">
        <v>52</v>
      </c>
      <c r="E249" s="5">
        <f t="shared" si="12"/>
        <v>140</v>
      </c>
      <c r="F249" s="5">
        <f t="shared" si="13"/>
        <v>203</v>
      </c>
      <c r="G249" s="5">
        <f t="shared" si="14"/>
        <v>223</v>
      </c>
      <c r="H249" s="5">
        <f t="shared" si="15"/>
        <v>334</v>
      </c>
    </row>
    <row r="250" spans="3:8">
      <c r="C250" s="54" t="s">
        <v>429</v>
      </c>
      <c r="D250" s="5">
        <v>51</v>
      </c>
      <c r="E250" s="5">
        <f t="shared" si="12"/>
        <v>138</v>
      </c>
      <c r="F250" s="5">
        <f t="shared" si="13"/>
        <v>201</v>
      </c>
      <c r="G250" s="5">
        <f t="shared" si="14"/>
        <v>221</v>
      </c>
      <c r="H250" s="5">
        <f t="shared" si="15"/>
        <v>331</v>
      </c>
    </row>
    <row r="251" spans="3:8">
      <c r="C251" s="77" t="s">
        <v>420</v>
      </c>
      <c r="D251" s="5">
        <v>50</v>
      </c>
      <c r="E251" s="5">
        <f t="shared" si="12"/>
        <v>136</v>
      </c>
      <c r="F251" s="5">
        <f t="shared" si="13"/>
        <v>199</v>
      </c>
      <c r="G251" s="5">
        <f t="shared" si="14"/>
        <v>218</v>
      </c>
      <c r="H251" s="5">
        <f t="shared" si="15"/>
        <v>327</v>
      </c>
    </row>
    <row r="252" spans="3:8">
      <c r="C252" s="77" t="s">
        <v>600</v>
      </c>
      <c r="D252" s="5">
        <v>50</v>
      </c>
      <c r="E252" s="5">
        <f t="shared" si="12"/>
        <v>136</v>
      </c>
      <c r="F252" s="5">
        <f t="shared" si="13"/>
        <v>199</v>
      </c>
      <c r="G252" s="5">
        <f t="shared" si="14"/>
        <v>218</v>
      </c>
      <c r="H252" s="5">
        <f t="shared" si="15"/>
        <v>327</v>
      </c>
    </row>
    <row r="253" spans="3:8">
      <c r="C253" s="77" t="s">
        <v>553</v>
      </c>
      <c r="D253" s="5">
        <v>50</v>
      </c>
      <c r="E253" s="5">
        <f t="shared" si="12"/>
        <v>136</v>
      </c>
      <c r="F253" s="5">
        <f t="shared" si="13"/>
        <v>199</v>
      </c>
      <c r="G253" s="5">
        <f t="shared" si="14"/>
        <v>218</v>
      </c>
      <c r="H253" s="5">
        <f t="shared" si="15"/>
        <v>327</v>
      </c>
    </row>
    <row r="254" spans="3:8">
      <c r="C254" s="63" t="s">
        <v>170</v>
      </c>
      <c r="D254" s="5">
        <v>50</v>
      </c>
      <c r="E254" s="5">
        <f t="shared" si="12"/>
        <v>136</v>
      </c>
      <c r="F254" s="5">
        <f t="shared" si="13"/>
        <v>199</v>
      </c>
      <c r="G254" s="5">
        <f t="shared" si="14"/>
        <v>218</v>
      </c>
      <c r="H254" s="5">
        <f t="shared" si="15"/>
        <v>327</v>
      </c>
    </row>
    <row r="255" spans="3:8">
      <c r="C255" s="77" t="s">
        <v>269</v>
      </c>
      <c r="D255" s="5">
        <v>50</v>
      </c>
      <c r="E255" s="5">
        <f t="shared" si="12"/>
        <v>136</v>
      </c>
      <c r="F255" s="5">
        <f t="shared" si="13"/>
        <v>199</v>
      </c>
      <c r="G255" s="5">
        <f t="shared" si="14"/>
        <v>218</v>
      </c>
      <c r="H255" s="5">
        <f t="shared" si="15"/>
        <v>327</v>
      </c>
    </row>
    <row r="256" spans="3:8">
      <c r="C256" s="54" t="s">
        <v>623</v>
      </c>
      <c r="D256" s="5">
        <v>50</v>
      </c>
      <c r="E256" s="5">
        <f t="shared" si="12"/>
        <v>136</v>
      </c>
      <c r="F256" s="5">
        <f t="shared" si="13"/>
        <v>199</v>
      </c>
      <c r="G256" s="5">
        <f t="shared" si="14"/>
        <v>218</v>
      </c>
      <c r="H256" s="5">
        <f t="shared" si="15"/>
        <v>327</v>
      </c>
    </row>
    <row r="257" spans="3:8">
      <c r="C257" s="77" t="s">
        <v>471</v>
      </c>
      <c r="D257" s="5">
        <v>50</v>
      </c>
      <c r="E257" s="5">
        <f t="shared" si="12"/>
        <v>136</v>
      </c>
      <c r="F257" s="5">
        <f t="shared" si="13"/>
        <v>199</v>
      </c>
      <c r="G257" s="5">
        <f t="shared" si="14"/>
        <v>218</v>
      </c>
      <c r="H257" s="5">
        <f t="shared" si="15"/>
        <v>327</v>
      </c>
    </row>
    <row r="258" spans="3:8">
      <c r="C258" s="37" t="s">
        <v>628</v>
      </c>
      <c r="D258" s="5">
        <v>50</v>
      </c>
      <c r="E258" s="5">
        <f t="shared" si="12"/>
        <v>136</v>
      </c>
      <c r="F258" s="5">
        <f t="shared" si="13"/>
        <v>199</v>
      </c>
      <c r="G258" s="5">
        <f t="shared" si="14"/>
        <v>218</v>
      </c>
      <c r="H258" s="5">
        <f t="shared" si="15"/>
        <v>327</v>
      </c>
    </row>
    <row r="259" spans="3:8">
      <c r="C259" s="36" t="s">
        <v>142</v>
      </c>
      <c r="D259" s="5">
        <v>50</v>
      </c>
      <c r="E259" s="5">
        <f t="shared" ref="E259:E313" si="16">(((2*D259+31)*100)/100)+5</f>
        <v>136</v>
      </c>
      <c r="F259" s="5">
        <f t="shared" ref="F259:F313" si="17">(((2*D259+31+(252/4))*100)/100)+5</f>
        <v>199</v>
      </c>
      <c r="G259" s="5">
        <f t="shared" ref="G259:G313" si="18">INT(F259*1.1)</f>
        <v>218</v>
      </c>
      <c r="H259" s="5">
        <f t="shared" ref="H259:H313" si="19">INT(G259*1.5)</f>
        <v>327</v>
      </c>
    </row>
    <row r="260" spans="3:8">
      <c r="C260" s="77" t="s">
        <v>298</v>
      </c>
      <c r="D260" s="5">
        <v>50</v>
      </c>
      <c r="E260" s="5">
        <f t="shared" si="16"/>
        <v>136</v>
      </c>
      <c r="F260" s="5">
        <f t="shared" si="17"/>
        <v>199</v>
      </c>
      <c r="G260" s="5">
        <f t="shared" si="18"/>
        <v>218</v>
      </c>
      <c r="H260" s="5">
        <f t="shared" si="19"/>
        <v>327</v>
      </c>
    </row>
    <row r="261" spans="3:8">
      <c r="C261" s="54" t="s">
        <v>299</v>
      </c>
      <c r="D261" s="5">
        <v>50</v>
      </c>
      <c r="E261" s="5">
        <f t="shared" si="16"/>
        <v>136</v>
      </c>
      <c r="F261" s="5">
        <f t="shared" si="17"/>
        <v>199</v>
      </c>
      <c r="G261" s="5">
        <f t="shared" si="18"/>
        <v>218</v>
      </c>
      <c r="H261" s="5">
        <f t="shared" si="19"/>
        <v>327</v>
      </c>
    </row>
    <row r="262" spans="3:8">
      <c r="C262" s="77" t="s">
        <v>697</v>
      </c>
      <c r="D262" s="5">
        <v>50</v>
      </c>
      <c r="E262" s="5">
        <f t="shared" si="16"/>
        <v>136</v>
      </c>
      <c r="F262" s="5">
        <f t="shared" si="17"/>
        <v>199</v>
      </c>
      <c r="G262" s="5">
        <f t="shared" si="18"/>
        <v>218</v>
      </c>
      <c r="H262" s="5">
        <f t="shared" si="19"/>
        <v>327</v>
      </c>
    </row>
    <row r="263" spans="3:8">
      <c r="C263" s="63" t="s">
        <v>38</v>
      </c>
      <c r="D263" s="5">
        <v>50</v>
      </c>
      <c r="E263" s="5">
        <f t="shared" si="16"/>
        <v>136</v>
      </c>
      <c r="F263" s="5">
        <f t="shared" si="17"/>
        <v>199</v>
      </c>
      <c r="G263" s="5">
        <f t="shared" si="18"/>
        <v>218</v>
      </c>
      <c r="H263" s="5">
        <f t="shared" si="19"/>
        <v>327</v>
      </c>
    </row>
    <row r="264" spans="3:8">
      <c r="C264" s="54" t="s">
        <v>381</v>
      </c>
      <c r="D264" s="5">
        <v>50</v>
      </c>
      <c r="E264" s="5">
        <f t="shared" si="16"/>
        <v>136</v>
      </c>
      <c r="F264" s="5">
        <f t="shared" si="17"/>
        <v>199</v>
      </c>
      <c r="G264" s="5">
        <f t="shared" si="18"/>
        <v>218</v>
      </c>
      <c r="H264" s="5">
        <f t="shared" si="19"/>
        <v>327</v>
      </c>
    </row>
    <row r="265" spans="3:8">
      <c r="C265" s="77" t="s">
        <v>500</v>
      </c>
      <c r="D265" s="5">
        <v>50</v>
      </c>
      <c r="E265" s="5">
        <f t="shared" si="16"/>
        <v>136</v>
      </c>
      <c r="F265" s="5">
        <f t="shared" si="17"/>
        <v>199</v>
      </c>
      <c r="G265" s="5">
        <f t="shared" si="18"/>
        <v>218</v>
      </c>
      <c r="H265" s="5">
        <f t="shared" si="19"/>
        <v>327</v>
      </c>
    </row>
    <row r="266" spans="3:8">
      <c r="C266" s="54" t="s">
        <v>299</v>
      </c>
      <c r="D266" s="5">
        <v>50</v>
      </c>
      <c r="E266" s="5">
        <f t="shared" si="16"/>
        <v>136</v>
      </c>
      <c r="F266" s="5">
        <f t="shared" si="17"/>
        <v>199</v>
      </c>
      <c r="G266" s="5">
        <f t="shared" si="18"/>
        <v>218</v>
      </c>
      <c r="H266" s="5">
        <f t="shared" si="19"/>
        <v>327</v>
      </c>
    </row>
    <row r="267" spans="3:8">
      <c r="C267" s="54" t="s">
        <v>858</v>
      </c>
      <c r="D267" s="5">
        <v>50</v>
      </c>
      <c r="E267" s="5">
        <f t="shared" si="16"/>
        <v>136</v>
      </c>
      <c r="F267" s="5">
        <f t="shared" si="17"/>
        <v>199</v>
      </c>
      <c r="G267" s="5">
        <f t="shared" si="18"/>
        <v>218</v>
      </c>
      <c r="H267" s="5">
        <f t="shared" si="19"/>
        <v>327</v>
      </c>
    </row>
    <row r="268" spans="3:8">
      <c r="C268" s="54" t="s">
        <v>150</v>
      </c>
      <c r="D268" s="5">
        <v>49</v>
      </c>
      <c r="E268" s="5">
        <f t="shared" si="16"/>
        <v>134</v>
      </c>
      <c r="F268" s="5">
        <f t="shared" si="17"/>
        <v>197</v>
      </c>
      <c r="G268" s="5">
        <f t="shared" si="18"/>
        <v>216</v>
      </c>
      <c r="H268" s="5">
        <f t="shared" si="19"/>
        <v>324</v>
      </c>
    </row>
    <row r="269" spans="3:8">
      <c r="C269" s="54" t="s">
        <v>59</v>
      </c>
      <c r="D269" s="5">
        <v>49</v>
      </c>
      <c r="E269" s="5">
        <f t="shared" si="16"/>
        <v>134</v>
      </c>
      <c r="F269" s="5">
        <f t="shared" si="17"/>
        <v>197</v>
      </c>
      <c r="G269" s="5">
        <f t="shared" si="18"/>
        <v>216</v>
      </c>
      <c r="H269" s="5">
        <f t="shared" si="19"/>
        <v>324</v>
      </c>
    </row>
    <row r="270" spans="3:8">
      <c r="C270" s="77" t="s">
        <v>526</v>
      </c>
      <c r="D270" s="5">
        <v>48</v>
      </c>
      <c r="E270" s="5">
        <f t="shared" si="16"/>
        <v>132</v>
      </c>
      <c r="F270" s="5">
        <f t="shared" si="17"/>
        <v>195</v>
      </c>
      <c r="G270" s="5">
        <f t="shared" si="18"/>
        <v>214</v>
      </c>
      <c r="H270" s="5">
        <f t="shared" si="19"/>
        <v>321</v>
      </c>
    </row>
    <row r="271" spans="3:8">
      <c r="C271" s="77" t="s">
        <v>603</v>
      </c>
      <c r="D271" s="5">
        <v>47</v>
      </c>
      <c r="E271" s="5">
        <f t="shared" si="16"/>
        <v>130</v>
      </c>
      <c r="F271" s="5">
        <f t="shared" si="17"/>
        <v>193</v>
      </c>
      <c r="G271" s="5">
        <f t="shared" si="18"/>
        <v>212</v>
      </c>
      <c r="H271" s="5">
        <f t="shared" si="19"/>
        <v>318</v>
      </c>
    </row>
    <row r="272" spans="3:8">
      <c r="C272" s="63" t="s">
        <v>652</v>
      </c>
      <c r="D272" s="5">
        <v>46</v>
      </c>
      <c r="E272" s="5">
        <f t="shared" si="16"/>
        <v>128</v>
      </c>
      <c r="F272" s="5">
        <f t="shared" si="17"/>
        <v>191</v>
      </c>
      <c r="G272" s="5">
        <f t="shared" si="18"/>
        <v>210</v>
      </c>
      <c r="H272" s="5">
        <f t="shared" si="19"/>
        <v>315</v>
      </c>
    </row>
    <row r="273" spans="3:8">
      <c r="C273" s="77" t="s">
        <v>54</v>
      </c>
      <c r="D273" s="5">
        <v>45</v>
      </c>
      <c r="E273" s="5">
        <f t="shared" si="16"/>
        <v>126</v>
      </c>
      <c r="F273" s="5">
        <f t="shared" si="17"/>
        <v>189</v>
      </c>
      <c r="G273" s="5">
        <f t="shared" si="18"/>
        <v>207</v>
      </c>
      <c r="H273" s="5">
        <f t="shared" si="19"/>
        <v>310</v>
      </c>
    </row>
    <row r="274" spans="3:8">
      <c r="C274" s="54" t="s">
        <v>657</v>
      </c>
      <c r="D274" s="5">
        <v>45</v>
      </c>
      <c r="E274" s="5">
        <f t="shared" si="16"/>
        <v>126</v>
      </c>
      <c r="F274" s="5">
        <f t="shared" si="17"/>
        <v>189</v>
      </c>
      <c r="G274" s="5">
        <f t="shared" si="18"/>
        <v>207</v>
      </c>
      <c r="H274" s="5">
        <f t="shared" si="19"/>
        <v>310</v>
      </c>
    </row>
    <row r="275" spans="3:8">
      <c r="C275" s="54" t="s">
        <v>306</v>
      </c>
      <c r="D275" s="5">
        <v>45</v>
      </c>
      <c r="E275" s="5">
        <f t="shared" si="16"/>
        <v>126</v>
      </c>
      <c r="F275" s="5">
        <f t="shared" si="17"/>
        <v>189</v>
      </c>
      <c r="G275" s="5">
        <f t="shared" si="18"/>
        <v>207</v>
      </c>
      <c r="H275" s="5">
        <f t="shared" si="19"/>
        <v>310</v>
      </c>
    </row>
    <row r="276" spans="3:8">
      <c r="C276" s="77" t="s">
        <v>585</v>
      </c>
      <c r="D276" s="5">
        <v>45</v>
      </c>
      <c r="E276" s="5">
        <f t="shared" si="16"/>
        <v>126</v>
      </c>
      <c r="F276" s="5">
        <f t="shared" si="17"/>
        <v>189</v>
      </c>
      <c r="G276" s="5">
        <f t="shared" si="18"/>
        <v>207</v>
      </c>
      <c r="H276" s="5">
        <f t="shared" si="19"/>
        <v>310</v>
      </c>
    </row>
    <row r="277" spans="3:8">
      <c r="C277" s="36" t="s">
        <v>477</v>
      </c>
      <c r="D277" s="5">
        <v>45</v>
      </c>
      <c r="E277" s="5">
        <f t="shared" si="16"/>
        <v>126</v>
      </c>
      <c r="F277" s="5">
        <f t="shared" si="17"/>
        <v>189</v>
      </c>
      <c r="G277" s="5">
        <f t="shared" si="18"/>
        <v>207</v>
      </c>
      <c r="H277" s="5">
        <f t="shared" si="19"/>
        <v>310</v>
      </c>
    </row>
    <row r="278" spans="3:8">
      <c r="C278" s="54" t="s">
        <v>540</v>
      </c>
      <c r="D278" s="5">
        <v>45</v>
      </c>
      <c r="E278" s="5">
        <f t="shared" si="16"/>
        <v>126</v>
      </c>
      <c r="F278" s="5">
        <f t="shared" si="17"/>
        <v>189</v>
      </c>
      <c r="G278" s="5">
        <f t="shared" si="18"/>
        <v>207</v>
      </c>
      <c r="H278" s="5">
        <f t="shared" si="19"/>
        <v>310</v>
      </c>
    </row>
    <row r="279" spans="3:8">
      <c r="C279" s="77" t="s">
        <v>43</v>
      </c>
      <c r="D279" s="5">
        <v>44</v>
      </c>
      <c r="E279" s="5">
        <f t="shared" si="16"/>
        <v>124</v>
      </c>
      <c r="F279" s="5">
        <f t="shared" si="17"/>
        <v>187</v>
      </c>
      <c r="G279" s="5">
        <f t="shared" si="18"/>
        <v>205</v>
      </c>
      <c r="H279" s="5">
        <f t="shared" si="19"/>
        <v>307</v>
      </c>
    </row>
    <row r="280" spans="3:8">
      <c r="C280" s="77" t="s">
        <v>414</v>
      </c>
      <c r="D280" s="5">
        <v>43</v>
      </c>
      <c r="E280" s="5">
        <f t="shared" si="16"/>
        <v>122</v>
      </c>
      <c r="F280" s="5">
        <f t="shared" si="17"/>
        <v>185</v>
      </c>
      <c r="G280" s="5">
        <f t="shared" si="18"/>
        <v>203</v>
      </c>
      <c r="H280" s="5">
        <f t="shared" si="19"/>
        <v>304</v>
      </c>
    </row>
    <row r="281" spans="3:8">
      <c r="C281" s="54" t="s">
        <v>595</v>
      </c>
      <c r="D281" s="5">
        <v>40</v>
      </c>
      <c r="E281" s="5">
        <f t="shared" si="16"/>
        <v>116</v>
      </c>
      <c r="F281" s="5">
        <f t="shared" si="17"/>
        <v>179</v>
      </c>
      <c r="G281" s="5">
        <f t="shared" si="18"/>
        <v>196</v>
      </c>
      <c r="H281" s="5">
        <f t="shared" si="19"/>
        <v>294</v>
      </c>
    </row>
    <row r="282" spans="3:8">
      <c r="C282" s="63" t="s">
        <v>119</v>
      </c>
      <c r="D282" s="5">
        <v>40</v>
      </c>
      <c r="E282" s="5">
        <f t="shared" si="16"/>
        <v>116</v>
      </c>
      <c r="F282" s="5">
        <f t="shared" si="17"/>
        <v>179</v>
      </c>
      <c r="G282" s="5">
        <f t="shared" si="18"/>
        <v>196</v>
      </c>
      <c r="H282" s="5">
        <f t="shared" si="19"/>
        <v>294</v>
      </c>
    </row>
    <row r="283" spans="3:8">
      <c r="C283" s="54" t="s">
        <v>465</v>
      </c>
      <c r="D283" s="5">
        <v>40</v>
      </c>
      <c r="E283" s="5">
        <f t="shared" si="16"/>
        <v>116</v>
      </c>
      <c r="F283" s="5">
        <f t="shared" si="17"/>
        <v>179</v>
      </c>
      <c r="G283" s="5">
        <f t="shared" si="18"/>
        <v>196</v>
      </c>
      <c r="H283" s="5">
        <f t="shared" si="19"/>
        <v>294</v>
      </c>
    </row>
    <row r="284" spans="3:8">
      <c r="C284" s="77" t="s">
        <v>491</v>
      </c>
      <c r="D284" s="5">
        <v>39</v>
      </c>
      <c r="E284" s="5">
        <f t="shared" si="16"/>
        <v>114</v>
      </c>
      <c r="F284" s="5">
        <f t="shared" si="17"/>
        <v>177</v>
      </c>
      <c r="G284" s="5">
        <f t="shared" si="18"/>
        <v>194</v>
      </c>
      <c r="H284" s="5">
        <f t="shared" si="19"/>
        <v>291</v>
      </c>
    </row>
    <row r="285" spans="3:8">
      <c r="C285" s="77" t="s">
        <v>27</v>
      </c>
      <c r="D285" s="5">
        <v>39</v>
      </c>
      <c r="E285" s="5">
        <f t="shared" si="16"/>
        <v>114</v>
      </c>
      <c r="F285" s="5">
        <f t="shared" si="17"/>
        <v>177</v>
      </c>
      <c r="G285" s="5">
        <f t="shared" si="18"/>
        <v>194</v>
      </c>
      <c r="H285" s="5">
        <f t="shared" si="19"/>
        <v>291</v>
      </c>
    </row>
    <row r="286" spans="3:8">
      <c r="C286" s="77" t="s">
        <v>474</v>
      </c>
      <c r="D286" s="5">
        <v>38</v>
      </c>
      <c r="E286" s="5">
        <f t="shared" si="16"/>
        <v>112</v>
      </c>
      <c r="F286" s="5">
        <f t="shared" si="17"/>
        <v>175</v>
      </c>
      <c r="G286" s="5">
        <f t="shared" si="18"/>
        <v>192</v>
      </c>
      <c r="H286" s="5">
        <f t="shared" si="19"/>
        <v>288</v>
      </c>
    </row>
    <row r="287" spans="3:8">
      <c r="C287" s="37" t="s">
        <v>498</v>
      </c>
      <c r="D287" s="5">
        <v>35</v>
      </c>
      <c r="E287" s="5">
        <f t="shared" si="16"/>
        <v>106</v>
      </c>
      <c r="F287" s="5">
        <f t="shared" si="17"/>
        <v>169</v>
      </c>
      <c r="G287" s="5">
        <f t="shared" si="18"/>
        <v>185</v>
      </c>
      <c r="H287" s="5">
        <f t="shared" si="19"/>
        <v>277</v>
      </c>
    </row>
    <row r="288" spans="3:8">
      <c r="C288" s="36" t="s">
        <v>552</v>
      </c>
      <c r="D288" s="5">
        <v>35</v>
      </c>
      <c r="E288" s="5">
        <f t="shared" si="16"/>
        <v>106</v>
      </c>
      <c r="F288" s="5">
        <f t="shared" si="17"/>
        <v>169</v>
      </c>
      <c r="G288" s="5">
        <f t="shared" si="18"/>
        <v>185</v>
      </c>
      <c r="H288" s="5">
        <f t="shared" si="19"/>
        <v>277</v>
      </c>
    </row>
    <row r="289" spans="3:8">
      <c r="C289" s="77" t="s">
        <v>16</v>
      </c>
      <c r="D289" s="5">
        <v>35</v>
      </c>
      <c r="E289" s="5">
        <f t="shared" si="16"/>
        <v>106</v>
      </c>
      <c r="F289" s="5">
        <f t="shared" si="17"/>
        <v>169</v>
      </c>
      <c r="G289" s="5">
        <f t="shared" si="18"/>
        <v>185</v>
      </c>
      <c r="H289" s="5">
        <f t="shared" si="19"/>
        <v>277</v>
      </c>
    </row>
    <row r="290" spans="3:8">
      <c r="C290" s="77" t="s">
        <v>426</v>
      </c>
      <c r="D290" s="5">
        <v>35</v>
      </c>
      <c r="E290" s="5">
        <f t="shared" si="16"/>
        <v>106</v>
      </c>
      <c r="F290" s="5">
        <f t="shared" si="17"/>
        <v>169</v>
      </c>
      <c r="G290" s="5">
        <f t="shared" si="18"/>
        <v>185</v>
      </c>
      <c r="H290" s="5">
        <f t="shared" si="19"/>
        <v>277</v>
      </c>
    </row>
    <row r="291" spans="3:8">
      <c r="C291" s="77" t="s">
        <v>501</v>
      </c>
      <c r="D291" s="5">
        <v>35</v>
      </c>
      <c r="E291" s="5">
        <f t="shared" si="16"/>
        <v>106</v>
      </c>
      <c r="F291" s="5">
        <f t="shared" si="17"/>
        <v>169</v>
      </c>
      <c r="G291" s="5">
        <f t="shared" si="18"/>
        <v>185</v>
      </c>
      <c r="H291" s="5">
        <f t="shared" si="19"/>
        <v>277</v>
      </c>
    </row>
    <row r="292" spans="3:8">
      <c r="C292" s="63" t="s">
        <v>405</v>
      </c>
      <c r="D292" s="5">
        <v>35</v>
      </c>
      <c r="E292" s="5">
        <f t="shared" si="16"/>
        <v>106</v>
      </c>
      <c r="F292" s="5">
        <f t="shared" si="17"/>
        <v>169</v>
      </c>
      <c r="G292" s="5">
        <f t="shared" si="18"/>
        <v>185</v>
      </c>
      <c r="H292" s="5">
        <f t="shared" si="19"/>
        <v>277</v>
      </c>
    </row>
    <row r="293" spans="3:8">
      <c r="C293" s="54" t="s">
        <v>97</v>
      </c>
      <c r="D293" s="5">
        <v>35</v>
      </c>
      <c r="E293" s="5">
        <f t="shared" si="16"/>
        <v>106</v>
      </c>
      <c r="F293" s="5">
        <f t="shared" si="17"/>
        <v>169</v>
      </c>
      <c r="G293" s="5">
        <f t="shared" si="18"/>
        <v>185</v>
      </c>
      <c r="H293" s="5">
        <f t="shared" si="19"/>
        <v>277</v>
      </c>
    </row>
    <row r="294" spans="3:8">
      <c r="C294" s="54" t="s">
        <v>98</v>
      </c>
      <c r="D294" s="5">
        <v>35</v>
      </c>
      <c r="E294" s="5">
        <f t="shared" si="16"/>
        <v>106</v>
      </c>
      <c r="F294" s="5">
        <f t="shared" si="17"/>
        <v>169</v>
      </c>
      <c r="G294" s="5">
        <f t="shared" si="18"/>
        <v>185</v>
      </c>
      <c r="H294" s="5">
        <f t="shared" si="19"/>
        <v>277</v>
      </c>
    </row>
    <row r="295" spans="3:8">
      <c r="C295" s="37" t="s">
        <v>181</v>
      </c>
      <c r="D295" s="5">
        <v>35</v>
      </c>
      <c r="E295" s="5">
        <f t="shared" si="16"/>
        <v>106</v>
      </c>
      <c r="F295" s="5">
        <f t="shared" si="17"/>
        <v>169</v>
      </c>
      <c r="G295" s="5">
        <f t="shared" si="18"/>
        <v>185</v>
      </c>
      <c r="H295" s="5">
        <f t="shared" si="19"/>
        <v>277</v>
      </c>
    </row>
    <row r="296" spans="3:8">
      <c r="C296" s="77" t="s">
        <v>268</v>
      </c>
      <c r="D296" s="5">
        <v>33</v>
      </c>
      <c r="E296" s="5">
        <f t="shared" si="16"/>
        <v>102</v>
      </c>
      <c r="F296" s="5">
        <f t="shared" si="17"/>
        <v>165</v>
      </c>
      <c r="G296" s="5">
        <f t="shared" si="18"/>
        <v>181</v>
      </c>
      <c r="H296" s="5">
        <f t="shared" si="19"/>
        <v>271</v>
      </c>
    </row>
    <row r="297" spans="3:8">
      <c r="C297" s="37" t="s">
        <v>857</v>
      </c>
      <c r="D297" s="5">
        <v>30</v>
      </c>
      <c r="E297" s="5">
        <f t="shared" si="16"/>
        <v>96</v>
      </c>
      <c r="F297" s="5">
        <f t="shared" si="17"/>
        <v>159</v>
      </c>
      <c r="G297" s="5">
        <f t="shared" si="18"/>
        <v>174</v>
      </c>
      <c r="H297" s="5">
        <f t="shared" si="19"/>
        <v>261</v>
      </c>
    </row>
    <row r="298" spans="3:8">
      <c r="C298" s="54" t="s">
        <v>259</v>
      </c>
      <c r="D298" s="5">
        <v>30</v>
      </c>
      <c r="E298" s="5">
        <f t="shared" si="16"/>
        <v>96</v>
      </c>
      <c r="F298" s="5">
        <f t="shared" si="17"/>
        <v>159</v>
      </c>
      <c r="G298" s="5">
        <f t="shared" si="18"/>
        <v>174</v>
      </c>
      <c r="H298" s="5">
        <f t="shared" si="19"/>
        <v>261</v>
      </c>
    </row>
    <row r="299" spans="3:8">
      <c r="C299" s="77" t="s">
        <v>31</v>
      </c>
      <c r="D299" s="5">
        <v>30</v>
      </c>
      <c r="E299" s="5">
        <f t="shared" si="16"/>
        <v>96</v>
      </c>
      <c r="F299" s="5">
        <f t="shared" si="17"/>
        <v>159</v>
      </c>
      <c r="G299" s="5">
        <f t="shared" si="18"/>
        <v>174</v>
      </c>
      <c r="H299" s="5">
        <f t="shared" si="19"/>
        <v>261</v>
      </c>
    </row>
    <row r="300" spans="3:8">
      <c r="C300" s="77" t="s">
        <v>395</v>
      </c>
      <c r="D300" s="5">
        <v>30</v>
      </c>
      <c r="E300" s="5">
        <f t="shared" si="16"/>
        <v>96</v>
      </c>
      <c r="F300" s="5">
        <f t="shared" si="17"/>
        <v>159</v>
      </c>
      <c r="G300" s="5">
        <f t="shared" si="18"/>
        <v>174</v>
      </c>
      <c r="H300" s="5">
        <f t="shared" si="19"/>
        <v>261</v>
      </c>
    </row>
    <row r="301" spans="3:8">
      <c r="C301" s="63" t="s">
        <v>421</v>
      </c>
      <c r="D301" s="5">
        <v>30</v>
      </c>
      <c r="E301" s="5">
        <f t="shared" si="16"/>
        <v>96</v>
      </c>
      <c r="F301" s="5">
        <f t="shared" si="17"/>
        <v>159</v>
      </c>
      <c r="G301" s="5">
        <f t="shared" si="18"/>
        <v>174</v>
      </c>
      <c r="H301" s="5">
        <f t="shared" si="19"/>
        <v>261</v>
      </c>
    </row>
    <row r="302" spans="3:8">
      <c r="C302" s="63" t="s">
        <v>11</v>
      </c>
      <c r="D302" s="5">
        <v>30</v>
      </c>
      <c r="E302" s="5">
        <f t="shared" si="16"/>
        <v>96</v>
      </c>
      <c r="F302" s="5">
        <f t="shared" si="17"/>
        <v>159</v>
      </c>
      <c r="G302" s="5">
        <f t="shared" si="18"/>
        <v>174</v>
      </c>
      <c r="H302" s="5">
        <f t="shared" si="19"/>
        <v>261</v>
      </c>
    </row>
    <row r="303" spans="3:8">
      <c r="C303" s="54" t="s">
        <v>717</v>
      </c>
      <c r="D303" s="5">
        <v>30</v>
      </c>
      <c r="E303" s="5">
        <f t="shared" si="16"/>
        <v>96</v>
      </c>
      <c r="F303" s="5">
        <f t="shared" si="17"/>
        <v>159</v>
      </c>
      <c r="G303" s="5">
        <f t="shared" si="18"/>
        <v>174</v>
      </c>
      <c r="H303" s="5">
        <f t="shared" si="19"/>
        <v>261</v>
      </c>
    </row>
    <row r="304" spans="3:8">
      <c r="C304" s="54" t="s">
        <v>726</v>
      </c>
      <c r="D304" s="5">
        <v>30</v>
      </c>
      <c r="E304" s="5">
        <f t="shared" si="16"/>
        <v>96</v>
      </c>
      <c r="F304" s="5">
        <f t="shared" si="17"/>
        <v>159</v>
      </c>
      <c r="G304" s="5">
        <f t="shared" si="18"/>
        <v>174</v>
      </c>
      <c r="H304" s="5">
        <f t="shared" si="19"/>
        <v>261</v>
      </c>
    </row>
    <row r="305" spans="3:8">
      <c r="C305" s="77" t="s">
        <v>238</v>
      </c>
      <c r="D305" s="5">
        <v>30</v>
      </c>
      <c r="E305" s="5">
        <f t="shared" si="16"/>
        <v>96</v>
      </c>
      <c r="F305" s="5">
        <f t="shared" si="17"/>
        <v>159</v>
      </c>
      <c r="G305" s="5">
        <f t="shared" si="18"/>
        <v>174</v>
      </c>
      <c r="H305" s="5">
        <f t="shared" si="19"/>
        <v>261</v>
      </c>
    </row>
    <row r="306" spans="3:8">
      <c r="C306" s="37" t="s">
        <v>303</v>
      </c>
      <c r="D306" s="5">
        <v>30</v>
      </c>
      <c r="E306" s="5">
        <f t="shared" si="16"/>
        <v>96</v>
      </c>
      <c r="F306" s="5">
        <f t="shared" si="17"/>
        <v>159</v>
      </c>
      <c r="G306" s="5">
        <f t="shared" si="18"/>
        <v>174</v>
      </c>
      <c r="H306" s="5">
        <f t="shared" si="19"/>
        <v>261</v>
      </c>
    </row>
    <row r="307" spans="3:8">
      <c r="C307" s="77" t="s">
        <v>42</v>
      </c>
      <c r="D307" s="5">
        <v>30</v>
      </c>
      <c r="E307" s="5">
        <f t="shared" si="16"/>
        <v>96</v>
      </c>
      <c r="F307" s="5">
        <f t="shared" si="17"/>
        <v>159</v>
      </c>
      <c r="G307" s="5">
        <f t="shared" si="18"/>
        <v>174</v>
      </c>
      <c r="H307" s="5">
        <f t="shared" si="19"/>
        <v>261</v>
      </c>
    </row>
    <row r="308" spans="3:8">
      <c r="C308" s="37" t="s">
        <v>37</v>
      </c>
      <c r="D308" s="5">
        <v>29</v>
      </c>
      <c r="E308" s="5">
        <f t="shared" si="16"/>
        <v>94</v>
      </c>
      <c r="F308" s="5">
        <f t="shared" si="17"/>
        <v>157</v>
      </c>
      <c r="G308" s="5">
        <f t="shared" si="18"/>
        <v>172</v>
      </c>
      <c r="H308" s="5">
        <f t="shared" si="19"/>
        <v>258</v>
      </c>
    </row>
    <row r="309" spans="3:8">
      <c r="C309" s="77" t="s">
        <v>463</v>
      </c>
      <c r="D309" s="5">
        <v>28</v>
      </c>
      <c r="E309" s="5">
        <f t="shared" si="16"/>
        <v>92</v>
      </c>
      <c r="F309" s="5">
        <f t="shared" si="17"/>
        <v>155</v>
      </c>
      <c r="G309" s="5">
        <f t="shared" si="18"/>
        <v>170</v>
      </c>
      <c r="H309" s="5">
        <f t="shared" si="19"/>
        <v>255</v>
      </c>
    </row>
    <row r="310" spans="3:8">
      <c r="C310" s="37" t="s">
        <v>478</v>
      </c>
      <c r="D310" s="5">
        <v>20</v>
      </c>
      <c r="E310" s="5">
        <f t="shared" si="16"/>
        <v>76</v>
      </c>
      <c r="F310" s="5">
        <f t="shared" si="17"/>
        <v>139</v>
      </c>
      <c r="G310" s="5">
        <f t="shared" si="18"/>
        <v>152</v>
      </c>
      <c r="H310" s="5">
        <f t="shared" si="19"/>
        <v>228</v>
      </c>
    </row>
    <row r="311" spans="3:8">
      <c r="C311" s="54" t="s">
        <v>642</v>
      </c>
      <c r="D311" s="5">
        <v>20</v>
      </c>
      <c r="E311" s="5">
        <f t="shared" si="16"/>
        <v>76</v>
      </c>
      <c r="F311" s="5">
        <f t="shared" si="17"/>
        <v>139</v>
      </c>
      <c r="G311" s="5">
        <f t="shared" si="18"/>
        <v>152</v>
      </c>
      <c r="H311" s="5">
        <f t="shared" si="19"/>
        <v>228</v>
      </c>
    </row>
    <row r="312" spans="3:8">
      <c r="C312" s="37" t="s">
        <v>104</v>
      </c>
      <c r="D312" s="5">
        <v>20</v>
      </c>
      <c r="E312" s="5">
        <f t="shared" si="16"/>
        <v>76</v>
      </c>
      <c r="F312" s="5">
        <f t="shared" si="17"/>
        <v>139</v>
      </c>
      <c r="G312" s="5">
        <f t="shared" si="18"/>
        <v>152</v>
      </c>
      <c r="H312" s="5">
        <f t="shared" si="19"/>
        <v>228</v>
      </c>
    </row>
    <row r="313" spans="3:8" ht="15.75" thickBot="1">
      <c r="C313" s="66" t="s">
        <v>729</v>
      </c>
      <c r="D313" s="6">
        <v>15</v>
      </c>
      <c r="E313" s="6">
        <f t="shared" si="16"/>
        <v>66</v>
      </c>
      <c r="F313" s="6">
        <f t="shared" si="17"/>
        <v>129</v>
      </c>
      <c r="G313" s="6">
        <f t="shared" si="18"/>
        <v>141</v>
      </c>
      <c r="H313" s="6">
        <f t="shared" si="19"/>
        <v>211</v>
      </c>
    </row>
  </sheetData>
  <sortState xmlns:xlrd2="http://schemas.microsoft.com/office/spreadsheetml/2017/richdata2" ref="C3:H313">
    <sortCondition descending="1" ref="D3:D31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8B7C-D906-4459-A3C6-DE48AC65F89F}">
  <sheetPr codeName="Sheet8"/>
  <dimension ref="B2:AA65"/>
  <sheetViews>
    <sheetView zoomScaleNormal="100" workbookViewId="0"/>
  </sheetViews>
  <sheetFormatPr defaultRowHeight="15"/>
  <cols>
    <col min="1" max="1" width="4.7109375" customWidth="1"/>
    <col min="2" max="2" width="23" customWidth="1"/>
    <col min="3" max="3" width="4.7109375" customWidth="1"/>
    <col min="4" max="4" width="2.7109375" customWidth="1"/>
    <col min="5" max="5" width="4.7109375" customWidth="1"/>
    <col min="6" max="6" width="23" customWidth="1"/>
    <col min="9" max="9" width="23" customWidth="1"/>
    <col min="10" max="10" width="4.7109375" customWidth="1"/>
    <col min="11" max="11" width="2.7109375" customWidth="1"/>
    <col min="12" max="12" width="4.7109375" customWidth="1"/>
    <col min="13" max="13" width="23" customWidth="1"/>
    <col min="16" max="16" width="23" customWidth="1"/>
    <col min="17" max="17" width="4.7109375" customWidth="1"/>
    <col min="18" max="18" width="2.7109375" customWidth="1"/>
    <col min="19" max="19" width="4.7109375" customWidth="1"/>
    <col min="20" max="20" width="23" customWidth="1"/>
    <col min="23" max="23" width="23" customWidth="1"/>
    <col min="24" max="24" width="4.7109375" customWidth="1"/>
    <col min="25" max="25" width="2.7109375" customWidth="1"/>
    <col min="26" max="26" width="4.7109375" customWidth="1"/>
    <col min="27" max="27" width="23" customWidth="1"/>
  </cols>
  <sheetData>
    <row r="2" spans="2:27">
      <c r="B2" s="120" t="s">
        <v>0</v>
      </c>
      <c r="I2" s="123" t="s">
        <v>99</v>
      </c>
      <c r="P2" s="121" t="s">
        <v>192</v>
      </c>
      <c r="W2" s="122" t="s">
        <v>250</v>
      </c>
    </row>
    <row r="4" spans="2:27">
      <c r="B4" s="59" t="s">
        <v>889</v>
      </c>
      <c r="I4" s="59" t="s">
        <v>889</v>
      </c>
      <c r="P4" s="59" t="s">
        <v>889</v>
      </c>
      <c r="W4" s="59" t="s">
        <v>889</v>
      </c>
    </row>
    <row r="5" spans="2:27">
      <c r="B5" t="s">
        <v>332</v>
      </c>
      <c r="D5" t="s">
        <v>890</v>
      </c>
      <c r="F5" t="s">
        <v>335</v>
      </c>
      <c r="I5" t="s">
        <v>346</v>
      </c>
      <c r="K5" t="s">
        <v>890</v>
      </c>
      <c r="M5" t="s">
        <v>891</v>
      </c>
      <c r="P5" t="s">
        <v>892</v>
      </c>
      <c r="R5" t="s">
        <v>890</v>
      </c>
      <c r="T5" t="s">
        <v>333</v>
      </c>
      <c r="W5" t="s">
        <v>893</v>
      </c>
      <c r="Y5" t="s">
        <v>890</v>
      </c>
      <c r="AA5" t="s">
        <v>372</v>
      </c>
    </row>
    <row r="6" spans="2:27">
      <c r="B6" t="s">
        <v>894</v>
      </c>
      <c r="D6" t="s">
        <v>890</v>
      </c>
      <c r="F6" t="s">
        <v>329</v>
      </c>
      <c r="I6" t="s">
        <v>362</v>
      </c>
      <c r="K6" t="s">
        <v>890</v>
      </c>
      <c r="M6" t="s">
        <v>348</v>
      </c>
      <c r="P6" t="s">
        <v>895</v>
      </c>
      <c r="R6" t="s">
        <v>890</v>
      </c>
      <c r="T6" t="s">
        <v>361</v>
      </c>
      <c r="W6" t="s">
        <v>366</v>
      </c>
      <c r="Y6" t="s">
        <v>890</v>
      </c>
      <c r="AA6" t="s">
        <v>365</v>
      </c>
    </row>
    <row r="7" spans="2:27">
      <c r="B7" t="s">
        <v>896</v>
      </c>
      <c r="D7" t="s">
        <v>890</v>
      </c>
      <c r="F7" t="s">
        <v>328</v>
      </c>
      <c r="I7" t="s">
        <v>343</v>
      </c>
      <c r="K7" t="s">
        <v>890</v>
      </c>
      <c r="M7" t="s">
        <v>897</v>
      </c>
      <c r="P7" t="s">
        <v>898</v>
      </c>
      <c r="R7" t="s">
        <v>890</v>
      </c>
      <c r="T7" t="s">
        <v>354</v>
      </c>
      <c r="W7" t="s">
        <v>370</v>
      </c>
      <c r="Y7" t="s">
        <v>890</v>
      </c>
      <c r="AA7" t="s">
        <v>364</v>
      </c>
    </row>
    <row r="9" spans="2:27">
      <c r="B9" s="59" t="s">
        <v>899</v>
      </c>
      <c r="I9" s="59" t="s">
        <v>899</v>
      </c>
      <c r="P9" s="59" t="s">
        <v>899</v>
      </c>
      <c r="W9" s="59" t="s">
        <v>899</v>
      </c>
    </row>
    <row r="10" spans="2:27">
      <c r="B10" t="s">
        <v>329</v>
      </c>
      <c r="D10" t="s">
        <v>890</v>
      </c>
      <c r="F10" t="s">
        <v>335</v>
      </c>
      <c r="I10" t="s">
        <v>348</v>
      </c>
      <c r="K10" t="s">
        <v>890</v>
      </c>
      <c r="M10" t="s">
        <v>891</v>
      </c>
      <c r="P10" t="s">
        <v>361</v>
      </c>
      <c r="R10" t="s">
        <v>890</v>
      </c>
      <c r="T10" t="s">
        <v>333</v>
      </c>
      <c r="W10" t="s">
        <v>365</v>
      </c>
      <c r="Y10" t="s">
        <v>890</v>
      </c>
      <c r="AA10" t="s">
        <v>372</v>
      </c>
    </row>
    <row r="11" spans="2:27">
      <c r="B11" t="s">
        <v>894</v>
      </c>
      <c r="D11" t="s">
        <v>890</v>
      </c>
      <c r="F11" t="s">
        <v>328</v>
      </c>
      <c r="I11" t="s">
        <v>362</v>
      </c>
      <c r="K11" t="s">
        <v>890</v>
      </c>
      <c r="M11" t="s">
        <v>897</v>
      </c>
      <c r="P11" t="s">
        <v>895</v>
      </c>
      <c r="R11" t="s">
        <v>890</v>
      </c>
      <c r="T11" t="s">
        <v>354</v>
      </c>
      <c r="W11" t="s">
        <v>366</v>
      </c>
      <c r="Y11" t="s">
        <v>890</v>
      </c>
      <c r="AA11" t="s">
        <v>364</v>
      </c>
    </row>
    <row r="12" spans="2:27">
      <c r="B12" t="s">
        <v>896</v>
      </c>
      <c r="D12" t="s">
        <v>890</v>
      </c>
      <c r="F12" t="s">
        <v>337</v>
      </c>
      <c r="I12" t="s">
        <v>343</v>
      </c>
      <c r="K12" t="s">
        <v>890</v>
      </c>
      <c r="M12" t="s">
        <v>900</v>
      </c>
      <c r="P12" t="s">
        <v>898</v>
      </c>
      <c r="R12" t="s">
        <v>890</v>
      </c>
      <c r="T12" t="s">
        <v>358</v>
      </c>
      <c r="W12" t="s">
        <v>370</v>
      </c>
      <c r="Y12" t="s">
        <v>890</v>
      </c>
      <c r="AA12" t="s">
        <v>369</v>
      </c>
    </row>
    <row r="14" spans="2:27">
      <c r="B14" s="59" t="s">
        <v>901</v>
      </c>
      <c r="I14" s="59" t="s">
        <v>901</v>
      </c>
      <c r="P14" s="59" t="s">
        <v>901</v>
      </c>
      <c r="W14" s="59" t="s">
        <v>901</v>
      </c>
    </row>
    <row r="15" spans="2:27">
      <c r="B15" t="s">
        <v>328</v>
      </c>
      <c r="D15" t="s">
        <v>890</v>
      </c>
      <c r="F15" t="s">
        <v>335</v>
      </c>
      <c r="I15" t="s">
        <v>897</v>
      </c>
      <c r="K15" t="s">
        <v>890</v>
      </c>
      <c r="M15" t="s">
        <v>891</v>
      </c>
      <c r="P15" t="s">
        <v>354</v>
      </c>
      <c r="R15" t="s">
        <v>890</v>
      </c>
      <c r="T15" t="s">
        <v>333</v>
      </c>
      <c r="W15" t="s">
        <v>364</v>
      </c>
      <c r="Y15" t="s">
        <v>890</v>
      </c>
      <c r="AA15" t="s">
        <v>372</v>
      </c>
    </row>
    <row r="16" spans="2:27">
      <c r="B16" t="s">
        <v>329</v>
      </c>
      <c r="D16" t="s">
        <v>890</v>
      </c>
      <c r="F16" t="s">
        <v>332</v>
      </c>
      <c r="I16" t="s">
        <v>348</v>
      </c>
      <c r="K16" t="s">
        <v>890</v>
      </c>
      <c r="M16" t="s">
        <v>346</v>
      </c>
      <c r="P16" t="s">
        <v>361</v>
      </c>
      <c r="R16" t="s">
        <v>890</v>
      </c>
      <c r="T16" t="s">
        <v>892</v>
      </c>
      <c r="W16" t="s">
        <v>365</v>
      </c>
      <c r="Y16" t="s">
        <v>890</v>
      </c>
      <c r="AA16" t="s">
        <v>893</v>
      </c>
    </row>
    <row r="17" spans="2:27">
      <c r="B17" t="s">
        <v>894</v>
      </c>
      <c r="D17" t="s">
        <v>890</v>
      </c>
      <c r="F17" t="s">
        <v>337</v>
      </c>
      <c r="I17" t="s">
        <v>362</v>
      </c>
      <c r="K17" t="s">
        <v>890</v>
      </c>
      <c r="M17" t="s">
        <v>900</v>
      </c>
      <c r="P17" t="s">
        <v>895</v>
      </c>
      <c r="R17" t="s">
        <v>890</v>
      </c>
      <c r="T17" t="s">
        <v>358</v>
      </c>
      <c r="W17" t="s">
        <v>366</v>
      </c>
      <c r="Y17" t="s">
        <v>890</v>
      </c>
      <c r="AA17" t="s">
        <v>369</v>
      </c>
    </row>
    <row r="19" spans="2:27">
      <c r="B19" s="59" t="s">
        <v>902</v>
      </c>
      <c r="I19" s="59" t="s">
        <v>902</v>
      </c>
      <c r="P19" s="59" t="s">
        <v>902</v>
      </c>
      <c r="W19" s="59" t="s">
        <v>902</v>
      </c>
    </row>
    <row r="20" spans="2:27">
      <c r="B20" t="s">
        <v>337</v>
      </c>
      <c r="D20" t="s">
        <v>890</v>
      </c>
      <c r="F20" t="s">
        <v>335</v>
      </c>
      <c r="I20" t="s">
        <v>900</v>
      </c>
      <c r="K20" t="s">
        <v>890</v>
      </c>
      <c r="M20" t="s">
        <v>891</v>
      </c>
      <c r="P20" t="s">
        <v>358</v>
      </c>
      <c r="R20" t="s">
        <v>890</v>
      </c>
      <c r="T20" t="s">
        <v>333</v>
      </c>
      <c r="W20" t="s">
        <v>369</v>
      </c>
      <c r="Y20" t="s">
        <v>890</v>
      </c>
      <c r="AA20" t="s">
        <v>372</v>
      </c>
    </row>
    <row r="21" spans="2:27">
      <c r="B21" t="s">
        <v>328</v>
      </c>
      <c r="D21" t="s">
        <v>890</v>
      </c>
      <c r="F21" t="s">
        <v>332</v>
      </c>
      <c r="I21" t="s">
        <v>897</v>
      </c>
      <c r="K21" t="s">
        <v>890</v>
      </c>
      <c r="M21" t="s">
        <v>346</v>
      </c>
      <c r="P21" t="s">
        <v>354</v>
      </c>
      <c r="R21" t="s">
        <v>890</v>
      </c>
      <c r="T21" t="s">
        <v>892</v>
      </c>
      <c r="W21" t="s">
        <v>364</v>
      </c>
      <c r="Y21" t="s">
        <v>890</v>
      </c>
      <c r="AA21" t="s">
        <v>893</v>
      </c>
    </row>
    <row r="22" spans="2:27">
      <c r="B22" t="s">
        <v>894</v>
      </c>
      <c r="D22" t="s">
        <v>890</v>
      </c>
      <c r="F22" t="s">
        <v>896</v>
      </c>
      <c r="I22" t="s">
        <v>362</v>
      </c>
      <c r="K22" t="s">
        <v>890</v>
      </c>
      <c r="M22" t="s">
        <v>343</v>
      </c>
      <c r="P22" t="s">
        <v>895</v>
      </c>
      <c r="R22" t="s">
        <v>890</v>
      </c>
      <c r="T22" t="s">
        <v>898</v>
      </c>
      <c r="W22" t="s">
        <v>366</v>
      </c>
      <c r="Y22" t="s">
        <v>890</v>
      </c>
      <c r="AA22" t="s">
        <v>370</v>
      </c>
    </row>
    <row r="24" spans="2:27">
      <c r="B24" s="59" t="s">
        <v>903</v>
      </c>
      <c r="I24" s="59" t="s">
        <v>903</v>
      </c>
      <c r="P24" s="59" t="s">
        <v>903</v>
      </c>
      <c r="W24" s="59" t="s">
        <v>903</v>
      </c>
    </row>
    <row r="25" spans="2:27">
      <c r="B25" t="s">
        <v>896</v>
      </c>
      <c r="D25" t="s">
        <v>890</v>
      </c>
      <c r="F25" t="s">
        <v>335</v>
      </c>
      <c r="I25" t="s">
        <v>343</v>
      </c>
      <c r="K25" t="s">
        <v>890</v>
      </c>
      <c r="M25" t="s">
        <v>891</v>
      </c>
      <c r="P25" t="s">
        <v>898</v>
      </c>
      <c r="R25" t="s">
        <v>890</v>
      </c>
      <c r="T25" t="s">
        <v>333</v>
      </c>
      <c r="W25" t="s">
        <v>370</v>
      </c>
      <c r="Y25" t="s">
        <v>890</v>
      </c>
      <c r="AA25" t="s">
        <v>372</v>
      </c>
    </row>
    <row r="26" spans="2:27">
      <c r="B26" t="s">
        <v>337</v>
      </c>
      <c r="D26" t="s">
        <v>890</v>
      </c>
      <c r="F26" t="s">
        <v>332</v>
      </c>
      <c r="I26" t="s">
        <v>900</v>
      </c>
      <c r="K26" t="s">
        <v>890</v>
      </c>
      <c r="M26" t="s">
        <v>346</v>
      </c>
      <c r="P26" t="s">
        <v>358</v>
      </c>
      <c r="R26" t="s">
        <v>890</v>
      </c>
      <c r="T26" t="s">
        <v>892</v>
      </c>
      <c r="W26" t="s">
        <v>369</v>
      </c>
      <c r="Y26" t="s">
        <v>890</v>
      </c>
      <c r="AA26" t="s">
        <v>893</v>
      </c>
    </row>
    <row r="27" spans="2:27">
      <c r="B27" t="s">
        <v>328</v>
      </c>
      <c r="D27" t="s">
        <v>890</v>
      </c>
      <c r="F27" t="s">
        <v>329</v>
      </c>
      <c r="I27" t="s">
        <v>897</v>
      </c>
      <c r="K27" t="s">
        <v>890</v>
      </c>
      <c r="M27" t="s">
        <v>348</v>
      </c>
      <c r="P27" t="s">
        <v>354</v>
      </c>
      <c r="R27" t="s">
        <v>890</v>
      </c>
      <c r="T27" t="s">
        <v>361</v>
      </c>
      <c r="W27" t="s">
        <v>364</v>
      </c>
      <c r="Y27" t="s">
        <v>890</v>
      </c>
      <c r="AA27" t="s">
        <v>365</v>
      </c>
    </row>
    <row r="29" spans="2:27">
      <c r="B29" s="59" t="s">
        <v>904</v>
      </c>
      <c r="I29" s="59" t="s">
        <v>904</v>
      </c>
      <c r="P29" s="59" t="s">
        <v>904</v>
      </c>
      <c r="W29" s="59" t="s">
        <v>904</v>
      </c>
    </row>
    <row r="30" spans="2:27">
      <c r="B30" t="s">
        <v>894</v>
      </c>
      <c r="D30" t="s">
        <v>890</v>
      </c>
      <c r="F30" t="s">
        <v>335</v>
      </c>
      <c r="I30" t="s">
        <v>362</v>
      </c>
      <c r="K30" t="s">
        <v>890</v>
      </c>
      <c r="M30" t="s">
        <v>891</v>
      </c>
      <c r="P30" t="s">
        <v>895</v>
      </c>
      <c r="R30" t="s">
        <v>890</v>
      </c>
      <c r="T30" t="s">
        <v>333</v>
      </c>
      <c r="W30" t="s">
        <v>366</v>
      </c>
      <c r="Y30" t="s">
        <v>890</v>
      </c>
      <c r="AA30" t="s">
        <v>372</v>
      </c>
    </row>
    <row r="31" spans="2:27">
      <c r="B31" t="s">
        <v>896</v>
      </c>
      <c r="D31" t="s">
        <v>890</v>
      </c>
      <c r="F31" t="s">
        <v>332</v>
      </c>
      <c r="I31" t="s">
        <v>343</v>
      </c>
      <c r="K31" t="s">
        <v>890</v>
      </c>
      <c r="M31" t="s">
        <v>346</v>
      </c>
      <c r="P31" t="s">
        <v>898</v>
      </c>
      <c r="R31" t="s">
        <v>890</v>
      </c>
      <c r="T31" t="s">
        <v>892</v>
      </c>
      <c r="W31" t="s">
        <v>370</v>
      </c>
      <c r="Y31" t="s">
        <v>890</v>
      </c>
      <c r="AA31" t="s">
        <v>893</v>
      </c>
    </row>
    <row r="32" spans="2:27">
      <c r="B32" t="s">
        <v>337</v>
      </c>
      <c r="D32" t="s">
        <v>890</v>
      </c>
      <c r="F32" t="s">
        <v>329</v>
      </c>
      <c r="I32" t="s">
        <v>900</v>
      </c>
      <c r="K32" t="s">
        <v>890</v>
      </c>
      <c r="M32" t="s">
        <v>348</v>
      </c>
      <c r="P32" t="s">
        <v>358</v>
      </c>
      <c r="R32" t="s">
        <v>890</v>
      </c>
      <c r="T32" t="s">
        <v>361</v>
      </c>
      <c r="W32" t="s">
        <v>369</v>
      </c>
      <c r="Y32" t="s">
        <v>890</v>
      </c>
      <c r="AA32" t="s">
        <v>365</v>
      </c>
    </row>
    <row r="34" spans="2:27">
      <c r="B34" s="59" t="s">
        <v>905</v>
      </c>
      <c r="I34" s="59" t="s">
        <v>905</v>
      </c>
      <c r="P34" s="59" t="s">
        <v>905</v>
      </c>
      <c r="W34" s="59" t="s">
        <v>905</v>
      </c>
    </row>
    <row r="35" spans="2:27">
      <c r="B35" t="s">
        <v>894</v>
      </c>
      <c r="D35" t="s">
        <v>890</v>
      </c>
      <c r="F35" t="s">
        <v>332</v>
      </c>
      <c r="I35" t="s">
        <v>362</v>
      </c>
      <c r="K35" t="s">
        <v>890</v>
      </c>
      <c r="M35" t="s">
        <v>346</v>
      </c>
      <c r="P35" t="s">
        <v>895</v>
      </c>
      <c r="R35" t="s">
        <v>890</v>
      </c>
      <c r="T35" t="s">
        <v>892</v>
      </c>
      <c r="W35" t="s">
        <v>366</v>
      </c>
      <c r="Y35" t="s">
        <v>890</v>
      </c>
      <c r="AA35" t="s">
        <v>893</v>
      </c>
    </row>
    <row r="36" spans="2:27">
      <c r="B36" t="s">
        <v>896</v>
      </c>
      <c r="D36" t="s">
        <v>890</v>
      </c>
      <c r="F36" t="s">
        <v>329</v>
      </c>
      <c r="I36" t="s">
        <v>343</v>
      </c>
      <c r="K36" t="s">
        <v>890</v>
      </c>
      <c r="M36" t="s">
        <v>348</v>
      </c>
      <c r="P36" t="s">
        <v>898</v>
      </c>
      <c r="R36" t="s">
        <v>890</v>
      </c>
      <c r="T36" t="s">
        <v>361</v>
      </c>
      <c r="W36" t="s">
        <v>370</v>
      </c>
      <c r="Y36" t="s">
        <v>890</v>
      </c>
      <c r="AA36" t="s">
        <v>365</v>
      </c>
    </row>
    <row r="37" spans="2:27">
      <c r="B37" t="s">
        <v>337</v>
      </c>
      <c r="D37" t="s">
        <v>890</v>
      </c>
      <c r="F37" t="s">
        <v>328</v>
      </c>
      <c r="I37" t="s">
        <v>900</v>
      </c>
      <c r="K37" t="s">
        <v>890</v>
      </c>
      <c r="M37" t="s">
        <v>897</v>
      </c>
      <c r="P37" t="s">
        <v>358</v>
      </c>
      <c r="R37" t="s">
        <v>890</v>
      </c>
      <c r="T37" t="s">
        <v>354</v>
      </c>
      <c r="W37" t="s">
        <v>369</v>
      </c>
      <c r="Y37" t="s">
        <v>890</v>
      </c>
      <c r="AA37" t="s">
        <v>364</v>
      </c>
    </row>
    <row r="39" spans="2:27">
      <c r="B39" s="59"/>
      <c r="I39" s="59"/>
      <c r="P39" s="59"/>
      <c r="W39" s="59"/>
    </row>
    <row r="40" spans="2:27">
      <c r="L40" s="20"/>
      <c r="Z40" s="20"/>
    </row>
    <row r="46" spans="2:27">
      <c r="B46" s="59"/>
      <c r="I46" s="59"/>
      <c r="P46" s="59"/>
      <c r="W46" s="59"/>
    </row>
    <row r="47" spans="2:27">
      <c r="L47" s="20"/>
      <c r="Z47" s="20"/>
    </row>
    <row r="50" spans="2:26">
      <c r="J50" s="20"/>
      <c r="X50" s="20"/>
    </row>
    <row r="53" spans="2:26">
      <c r="B53" s="59"/>
      <c r="I53" s="59"/>
      <c r="P53" s="59"/>
      <c r="W53" s="59"/>
    </row>
    <row r="54" spans="2:26">
      <c r="L54" s="20"/>
      <c r="Z54" s="20"/>
    </row>
    <row r="60" spans="2:26">
      <c r="B60" s="59"/>
      <c r="I60" s="59"/>
      <c r="P60" s="59"/>
      <c r="W60" s="59"/>
    </row>
    <row r="64" spans="2:26">
      <c r="C64" s="20"/>
      <c r="Q64" s="20"/>
    </row>
    <row r="65" spans="12:26">
      <c r="L65" s="20"/>
      <c r="Z6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</dc:creator>
  <cp:keywords/>
  <dc:description/>
  <cp:lastModifiedBy>Campbell, Jack [sgjcamp5]</cp:lastModifiedBy>
  <cp:revision/>
  <dcterms:created xsi:type="dcterms:W3CDTF">2023-10-04T21:59:27Z</dcterms:created>
  <dcterms:modified xsi:type="dcterms:W3CDTF">2023-10-10T17:48:14Z</dcterms:modified>
  <cp:category/>
  <cp:contentStatus/>
</cp:coreProperties>
</file>