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ti\Cole\5°10°\Redes\"/>
    </mc:Choice>
  </mc:AlternateContent>
  <bookViews>
    <workbookView xWindow="0" yWindow="0" windowWidth="28800" windowHeight="12180"/>
  </bookViews>
  <sheets>
    <sheet name="Cotizacion" sheetId="1" r:id="rId1"/>
    <sheet name="Detalle Tecn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22" i="1"/>
  <c r="D14" i="1"/>
  <c r="F28" i="1"/>
  <c r="D28" i="1"/>
  <c r="D26" i="1"/>
  <c r="F26" i="1"/>
  <c r="F24" i="1"/>
  <c r="D24" i="1"/>
  <c r="D8" i="1"/>
  <c r="D10" i="1"/>
  <c r="D6" i="1"/>
  <c r="D20" i="1"/>
  <c r="D18" i="1"/>
  <c r="D16" i="1"/>
  <c r="D12" i="1"/>
  <c r="F22" i="1"/>
  <c r="F20" i="1"/>
  <c r="F18" i="1"/>
  <c r="F14" i="1"/>
  <c r="F12" i="1"/>
  <c r="F10" i="1"/>
  <c r="F8" i="1"/>
  <c r="F6" i="1"/>
  <c r="F4" i="1"/>
  <c r="D4" i="1"/>
  <c r="F30" i="1" l="1"/>
  <c r="D30" i="1"/>
</calcChain>
</file>

<file path=xl/sharedStrings.xml><?xml version="1.0" encoding="utf-8"?>
<sst xmlns="http://schemas.openxmlformats.org/spreadsheetml/2006/main" count="156" uniqueCount="78">
  <si>
    <t>ITEMS</t>
  </si>
  <si>
    <t>Servidor</t>
  </si>
  <si>
    <t>Switch de Red</t>
  </si>
  <si>
    <t>Router</t>
  </si>
  <si>
    <t>Access Points</t>
  </si>
  <si>
    <t>Firewall</t>
  </si>
  <si>
    <t>Patch Panel</t>
  </si>
  <si>
    <t>Software de Gesrión</t>
  </si>
  <si>
    <t>Cant</t>
  </si>
  <si>
    <t>Proveedor 1</t>
  </si>
  <si>
    <t>$Unit</t>
  </si>
  <si>
    <t>Total</t>
  </si>
  <si>
    <t>Marca</t>
  </si>
  <si>
    <t>Modelo</t>
  </si>
  <si>
    <t>Cable de Red x 1000feet</t>
  </si>
  <si>
    <t>UPS</t>
  </si>
  <si>
    <t>Tomacorrientes</t>
  </si>
  <si>
    <t>Punto de Red</t>
  </si>
  <si>
    <t>Mano De obra</t>
  </si>
  <si>
    <t>Mantenimiento mensual</t>
  </si>
  <si>
    <t>TOTAL</t>
  </si>
  <si>
    <t xml:space="preserve">Lenovo </t>
  </si>
  <si>
    <t xml:space="preserve">Dell </t>
  </si>
  <si>
    <t xml:space="preserve">Cisco </t>
  </si>
  <si>
    <t xml:space="preserve">Comscope </t>
  </si>
  <si>
    <t xml:space="preserve">Fortinet </t>
  </si>
  <si>
    <t>GLC</t>
  </si>
  <si>
    <t>APC</t>
  </si>
  <si>
    <t>Cambre</t>
  </si>
  <si>
    <t>Schneider</t>
  </si>
  <si>
    <t>Microsoft</t>
  </si>
  <si>
    <t>Datacenter 2022</t>
  </si>
  <si>
    <t>Standard 2022</t>
  </si>
  <si>
    <t>WDA104401</t>
  </si>
  <si>
    <t>WDA54383</t>
  </si>
  <si>
    <t>Thinksystem St50 V2</t>
  </si>
  <si>
    <t>Powerconnect 2824</t>
  </si>
  <si>
    <t>2921 ISR Gigabit</t>
  </si>
  <si>
    <t>Cbw140ac-A</t>
  </si>
  <si>
    <t>1427071-6</t>
  </si>
  <si>
    <t>Fortigate 60f</t>
  </si>
  <si>
    <t>SRT3000XLI</t>
  </si>
  <si>
    <t>GLC-BANFO-LCPC-002</t>
  </si>
  <si>
    <t>SIGLO-XXII</t>
  </si>
  <si>
    <t>Dell</t>
  </si>
  <si>
    <t>TP-LINK</t>
  </si>
  <si>
    <t>FortiGate 40F</t>
  </si>
  <si>
    <t>CE-1430</t>
  </si>
  <si>
    <t>TL-WA850RE</t>
  </si>
  <si>
    <t>C58HP</t>
  </si>
  <si>
    <t>TL-SF1024D</t>
  </si>
  <si>
    <t>PowerEdge T440</t>
  </si>
  <si>
    <t>SRV3000</t>
  </si>
  <si>
    <t>CE-4025</t>
  </si>
  <si>
    <t>Toma Doble</t>
  </si>
  <si>
    <t>Proveedor 2</t>
  </si>
  <si>
    <t>especificaciones</t>
  </si>
  <si>
    <t>Modelo: FortiGate 40F (P24680-05-06)
Interfaces: 5 x GE RJ45 (incluye puertos PoE)
Rendimiento de Firewall: 5 Gbps
Capacidad de VPN IPsec: 4.4 Gbps
Usuarios Recomendados: Hasta 10 usuarios simultáneos
Dimensiones: 216 x 154 x 40 mm
Peso: 1.1 kg</t>
  </si>
  <si>
    <t>Calibre del conductor: 23 AWG.
Tipo de aislamiento: Polietileno.
Tipo de ensamble: 4 pares con cruceta central.
Tipo de cubierta: PVC.
Separador de polietileno para un alto rendimiento contra interferencias.
Conductor de aluminio cobreado sólido de 0.57 mm.
Diámetro exterior: 6.2 mm.
Rendimiento probado hasta 300 Mhz.</t>
  </si>
  <si>
    <t>Fácil instalación, mantenimiento y puede ser utilizado con guía trasera del cable.
Permite una mejor sujeción de los cables.
Las etiquetas transparentes que se coloca en el número de cada puerto del 1 al 24 pueden ser cubiertas con etiquetas de papel para personalizar la identificación del puerto.</t>
  </si>
  <si>
    <t>Toma Doble + Bastidor + Tapa Gris</t>
  </si>
  <si>
    <t>Bandeja de fibra óptica GLC para montaje en rack de 1U y 19”.
Posee guías deslizantes para una mejor posición de trabajo.
Posee 4 ingresos de cable en la parte posterior de la bandeja.
La reserva de fibra es de 2 mts, y se almacenan de la bandeja de empalmes.
El producto incluye material de sujeción, tiras de rotulación y manual de instalación.
Código de 12 colores
Bandeja de empalme para reserva y fusión de la fibra
Acceso fácil para instalación, servicios y reparación.
Fabricadas en chapa de acero D.D. Esp. 1.25 mm.
Soportes laterales reforzados con sujeción delantera.
Soporta hasta 48 puertos LC o 24 SC</t>
  </si>
  <si>
    <t>Compatible con DECT CAT-iq 2.0
Compatible con la estación base IP DECT W70B y W60B de Yealink
Hasta 6 repetidores por estación base
Conexión en estrella
Se pueden organizar hasta 2 repetidores en cascada
Asociación automática
Admite llamadas de voz HD
Enchufe y configuración de juego
Pantalla LED de estado claro
Diseño elegante
Montable en la pared</t>
  </si>
  <si>
    <t>Tipo de dispositivo: Punto de acceso inalámbrico
Factor de forma: Externo
Procesador: 710 MHz
Memoria RAM: 1 GB
Memoria Flash: 256 MB
Protocolo de interconexión de datos: IEEE 802.11b, IEEE 802.11a, IEEE 802.11g, IEEE 802.11n, IEEE 802.11ac Wave 2
Banda de frecuencia: 2.4 GHz, 5 GHz
Rendimiento: Velocidad de datos máxima (2,4 GHz): 300 Mbps ¦ Velocidad de datos máxima (5 GHz): 867 Mbps
Rendimiento: rendimiento de grado empresarial MU-MIMO (2x2) que ofrece una conectividad inalámbrica altamente segura y fiable para pequeñas empresas
Flexibilidad: mezcla y combina con los puntos de acceso inalámbricos Cisco Business y extensores de malla para aumentar tu cobertura Wi-Fi
Capacidad: Clientes inalámbricos por radio Wi-Fi: 200 ¦ Clintes inalámbricos: 400 ¦ VLAN compatibles: 16
Cantidad máxima de extensores de malla: Cantidad máxima de extensores de malla Cisco Business asociados: 25 por punto de acceso, hasta 8 saltos
Accesorios incluidos: Tornillo de seguridad Torx, clip de montaje en techo en riel, soporte de montaje
Admite Power Over Ethernet (PoE): PoE
Dimensiones (Ancho x Profundidad x Altura): 15.08 cm x 15.08 cm x 3.3 cm
Peso: 400 g</t>
  </si>
  <si>
    <t>Bastidor: 10x5
Color Tapa: Gris
Color Módulo: Gris
SKU (Número de Referencia): 01CAM04608</t>
  </si>
  <si>
    <t>Toma Computacion Para Interconexion de Redes RJ45 Schneider Electric                                                                                   Color Marfil</t>
  </si>
  <si>
    <t>Duracion: Permanente
Arquitectura: 32/64 bits
Compatibilidad: Windows
Marca: Microsoft
Condición: Nuevo
Idioma: Español, ingles
Formato: Serie Alfanumerica
Año: 2022</t>
  </si>
  <si>
    <t>Chasis: Torre (Tower)
Procesador: Intel Xeon E-2224G 3.5Ghz, 8M Cache, turbo (71W)
Memoria: 16 Gb 2666 Mt/s DDR4 ECC UDIMM (2x8GB)
Discos: 2 unidades de 1Tb 7.2k RPM SATA 6Gbs 3.5"
Grab: 8X DVD+/-RW SATA
Fuente de Poder Single, cabled power supply NEMA 5-15P to C13 Wall plug 300W
Sistema Operativo: no incluido
Controller Onboard SATA, Hard Drive connected to onboard SATA Controller
Raid Intel VROC 6.X (Previous RSTe5.X)
Ethernet Intel I219-LM Gigabit Ethernet LAN 10/100/1000 - 1-port
PCI Slots 1 x Gen3 slot (x16), 2X Gen3 slot (x4), 1 X PCI
USB Ports 4 x USB 2.0, 5 x USB 3.0, 1 x USB 3.1
DRAC Intel Active Management Technology</t>
  </si>
  <si>
    <t>Tipo de procesador : Intel Xeon
Cantidad de piezas: 1
Piezas incluidas: 1
Nombre del sistema operativo: No Inlcuye
RAM: 16 GB
Es un kit de fábrica: Sí</t>
  </si>
  <si>
    <t>Material de los conductores 100% puro cobre
Categoria 6
Apto para Redes, Portero, Telefono
Cubierta externa que no propaga la llama
Cable de 4 pares trenzados compuestos de conductores sólidos de cobre desnudo, 24AWG, aislados en polietileno especial
Cableado Estructurado(UTP) para transmisión de voz, datos e imágenes
Soporta Gigabit, soporta Tension y Norma POE 100mts</t>
  </si>
  <si>
    <t>Material: Plástico
Cantidad de tomas: 1
Voltaje nominal: 220V
Con puerto USB: No
Con Wi-Fi: No
Con tapa: No
Con interruptor: No
Incluye placa: No</t>
  </si>
  <si>
    <t>Voltaje de entrada principal: 230 V
Voltaje de entrada principal: 230 V
Otro voltaje de entrada: 220 V - 240 V
Voltaje de salida principal: 230 V
Otro voltaje de salida: 220 V - 240 V    Potencia nominal en W: 800 W
Potencia nominal en VA: 1000 VA
Tipo de conexión de entrada: IEC 60320 C14
Output connection type: 3Argentino   Número de unidad de rack: 2U
Longitud de cable: 1,50 m                          Número de cables: 1
Equipo proporcionado: Cable básico RS-232 para la señal del UPS</t>
  </si>
  <si>
    <t>Interfaz 4 puertos LAN de 10 / 100Mbps 1 puerto WAN de 10 / 100Mbps
Botones Botón de encendido / apagado inalámbrico, botón RE, botón de reinicio del botón WPS , botón de encendido / apagado
Antenas Antena direccional omni desmontable de 3 * 9dBi (RP-SMA)
Fuente de Alimentación Externa 12VDC / 1.5A
Estándares Inalámbricos IEEE 802.11n, IEEE 802.11g, IEEE 802.11b, IEEE 802.11ac
Dimensiones 9.8x8.5x2.1in (249x217x54mm</t>
  </si>
  <si>
    <t>Interface: 1 Puerto Ethernet RJ45 10/100Mbps
Botón: Botón RE (Range Extender), Botón de Reinicio
Consumo de Energía: Alrededor de 3W
Estándares Inalámbricos: IEEE 802.11n, IEEE 802.11g, IEEE 802.11b
Dimensiones (W X D X H): 4.3x 2.6 x 3.0 pulgadas. (110.0 x 65.8 x 75.2mm)
Antena: 2 Internas
Frecuencia: 2.4-2.4835GHz
Tasa de Señal: 11n: Hasta 300Mbps (dinámica); 11g: Hasta 54Mbps (dinámica); 11b: Hasta 11Mbps (dinámica)</t>
  </si>
  <si>
    <t>Versión: 15
Voltaje: 110/220V
Funciones: Router
Tipos de conexiones: Con cable</t>
  </si>
  <si>
    <t>24 puertos RJ45 a 10/100 Mbps.
Innovadora tecnología de eficiencia energética que ahorra energía
Soporta aprendizaje de direcciones MAC (Auto-Learning) y MDI/MDIX automático.
Carcasa metálica estándar de 13 pulgadas</t>
  </si>
  <si>
    <t>Dimensions &amp; Weight / Depth 23.05 cm
Dimensions &amp; Weight / Height 4.2 cm
Dimensions &amp; Weight / Weight 2.5 kg
Dimensions &amp; Weight / Width 33 cm
Header / Brand Dell
Networking / Form Factor 
Desktop
Rack-mountable
Networking / Ports Qty 24
Networking / Type Switch
Packaged Quantity 1
Service &amp; Support / Type Limited lifetime warranty</t>
  </si>
  <si>
    <t>Puertos: 2 x GE RJ45 WAN, 1x GE RJ45 DMZ, 2 x GE RJ45 FortiLink, 5 x GE RJ45 Internal
Firewall: 10 Gbps
Código: FG-60F
NGFWs: 1 Gbps
Threat Protection: 700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</si>
</sst>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ARS]\ 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15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2" fillId="0" borderId="5" xfId="0" applyNumberFormat="1" applyFont="1" applyBorder="1"/>
    <xf numFmtId="164" fontId="2" fillId="0" borderId="0" xfId="0" applyNumberFormat="1" applyFont="1" applyBorder="1"/>
    <xf numFmtId="164" fontId="0" fillId="0" borderId="4" xfId="0" applyNumberFormat="1" applyFont="1" applyBorder="1"/>
    <xf numFmtId="164" fontId="0" fillId="0" borderId="17" xfId="0" applyNumberFormat="1" applyFont="1" applyBorder="1" applyAlignment="1">
      <alignment horizontal="center"/>
    </xf>
    <xf numFmtId="164" fontId="0" fillId="0" borderId="6" xfId="0" applyNumberFormat="1" applyFont="1" applyBorder="1"/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/>
    <xf numFmtId="164" fontId="2" fillId="0" borderId="13" xfId="0" applyNumberFormat="1" applyFont="1" applyBorder="1"/>
    <xf numFmtId="164" fontId="0" fillId="0" borderId="13" xfId="0" applyNumberFormat="1" applyFont="1" applyBorder="1"/>
    <xf numFmtId="164" fontId="0" fillId="0" borderId="18" xfId="0" applyNumberFormat="1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vertical="center" wrapText="1"/>
    </xf>
    <xf numFmtId="0" fontId="0" fillId="3" borderId="1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7" sqref="C7"/>
    </sheetView>
  </sheetViews>
  <sheetFormatPr baseColWidth="10" defaultRowHeight="15" x14ac:dyDescent="0.25"/>
  <cols>
    <col min="1" max="1" width="27.5703125" bestFit="1" customWidth="1"/>
    <col min="2" max="2" width="7.5703125" style="1" customWidth="1"/>
    <col min="3" max="3" width="15.5703125" bestFit="1" customWidth="1"/>
    <col min="4" max="4" width="20.85546875" bestFit="1" customWidth="1"/>
    <col min="5" max="5" width="15.5703125" bestFit="1" customWidth="1"/>
    <col min="6" max="6" width="20.42578125" bestFit="1" customWidth="1"/>
  </cols>
  <sheetData>
    <row r="1" spans="1:6" ht="15.75" thickBot="1" x14ac:dyDescent="0.3">
      <c r="A1" s="21"/>
      <c r="B1" s="22"/>
      <c r="C1" s="41" t="s">
        <v>9</v>
      </c>
      <c r="D1" s="41"/>
      <c r="E1" s="41" t="s">
        <v>55</v>
      </c>
      <c r="F1" s="41"/>
    </row>
    <row r="2" spans="1:6" x14ac:dyDescent="0.25">
      <c r="A2" s="46" t="s">
        <v>0</v>
      </c>
      <c r="B2" s="42" t="s">
        <v>8</v>
      </c>
      <c r="C2" s="19" t="s">
        <v>10</v>
      </c>
      <c r="D2" s="20" t="s">
        <v>11</v>
      </c>
      <c r="E2" s="19" t="s">
        <v>10</v>
      </c>
      <c r="F2" s="20" t="s">
        <v>11</v>
      </c>
    </row>
    <row r="3" spans="1:6" ht="15.75" thickBot="1" x14ac:dyDescent="0.3">
      <c r="A3" s="47"/>
      <c r="B3" s="43"/>
      <c r="C3" s="23" t="s">
        <v>12</v>
      </c>
      <c r="D3" s="24" t="s">
        <v>13</v>
      </c>
      <c r="E3" s="23" t="s">
        <v>12</v>
      </c>
      <c r="F3" s="24" t="s">
        <v>13</v>
      </c>
    </row>
    <row r="4" spans="1:6" s="1" customFormat="1" x14ac:dyDescent="0.25">
      <c r="A4" s="44" t="s">
        <v>1</v>
      </c>
      <c r="B4" s="46">
        <v>1</v>
      </c>
      <c r="C4" s="16">
        <v>2698729</v>
      </c>
      <c r="D4" s="17">
        <f>+C4*B4</f>
        <v>2698729</v>
      </c>
      <c r="E4" s="18">
        <v>1989000</v>
      </c>
      <c r="F4" s="17">
        <f>+E4*B4</f>
        <v>1989000</v>
      </c>
    </row>
    <row r="5" spans="1:6" ht="15.75" thickBot="1" x14ac:dyDescent="0.3">
      <c r="A5" s="45"/>
      <c r="B5" s="47"/>
      <c r="C5" s="7" t="s">
        <v>21</v>
      </c>
      <c r="D5" s="14" t="s">
        <v>35</v>
      </c>
      <c r="E5" s="13" t="s">
        <v>44</v>
      </c>
      <c r="F5" s="4" t="s">
        <v>51</v>
      </c>
    </row>
    <row r="6" spans="1:6" s="1" customFormat="1" x14ac:dyDescent="0.25">
      <c r="A6" s="44" t="s">
        <v>2</v>
      </c>
      <c r="B6" s="46">
        <v>1</v>
      </c>
      <c r="C6" s="10">
        <v>172400</v>
      </c>
      <c r="D6" s="3">
        <f>+C6*B6</f>
        <v>172400</v>
      </c>
      <c r="E6" s="12">
        <v>58499</v>
      </c>
      <c r="F6" s="3">
        <f>+E6*B6</f>
        <v>58499</v>
      </c>
    </row>
    <row r="7" spans="1:6" ht="15.75" thickBot="1" x14ac:dyDescent="0.3">
      <c r="A7" s="45"/>
      <c r="B7" s="47"/>
      <c r="C7" s="7" t="s">
        <v>22</v>
      </c>
      <c r="D7" s="14" t="s">
        <v>36</v>
      </c>
      <c r="E7" s="13" t="s">
        <v>45</v>
      </c>
      <c r="F7" s="4" t="s">
        <v>50</v>
      </c>
    </row>
    <row r="8" spans="1:6" s="1" customFormat="1" x14ac:dyDescent="0.25">
      <c r="A8" s="44" t="s">
        <v>3</v>
      </c>
      <c r="B8" s="46">
        <v>1</v>
      </c>
      <c r="C8" s="10">
        <v>800000</v>
      </c>
      <c r="D8" s="3">
        <f>+C8*B8</f>
        <v>800000</v>
      </c>
      <c r="E8" s="12">
        <v>172764</v>
      </c>
      <c r="F8" s="3">
        <f>+E8*B8</f>
        <v>172764</v>
      </c>
    </row>
    <row r="9" spans="1:6" ht="15.75" thickBot="1" x14ac:dyDescent="0.3">
      <c r="A9" s="45"/>
      <c r="B9" s="47"/>
      <c r="C9" s="7" t="s">
        <v>23</v>
      </c>
      <c r="D9" s="4" t="s">
        <v>37</v>
      </c>
      <c r="E9" s="13" t="s">
        <v>45</v>
      </c>
      <c r="F9" s="4" t="s">
        <v>49</v>
      </c>
    </row>
    <row r="10" spans="1:6" s="1" customFormat="1" x14ac:dyDescent="0.25">
      <c r="A10" s="44" t="s">
        <v>4</v>
      </c>
      <c r="B10" s="46">
        <v>5</v>
      </c>
      <c r="C10" s="10">
        <v>212145</v>
      </c>
      <c r="D10" s="3">
        <f>+C10*B10</f>
        <v>1060725</v>
      </c>
      <c r="E10" s="12">
        <v>30000</v>
      </c>
      <c r="F10" s="3">
        <f>+E10*B10</f>
        <v>150000</v>
      </c>
    </row>
    <row r="11" spans="1:6" ht="15.75" thickBot="1" x14ac:dyDescent="0.3">
      <c r="A11" s="45"/>
      <c r="B11" s="47"/>
      <c r="C11" s="7" t="s">
        <v>23</v>
      </c>
      <c r="D11" s="15" t="s">
        <v>38</v>
      </c>
      <c r="E11" s="13" t="s">
        <v>45</v>
      </c>
      <c r="F11" s="4" t="s">
        <v>48</v>
      </c>
    </row>
    <row r="12" spans="1:6" s="1" customFormat="1" x14ac:dyDescent="0.25">
      <c r="A12" s="44" t="s">
        <v>14</v>
      </c>
      <c r="B12" s="46">
        <v>1</v>
      </c>
      <c r="C12" s="10">
        <v>300000</v>
      </c>
      <c r="D12" s="3">
        <f>+C12*B12</f>
        <v>300000</v>
      </c>
      <c r="E12" s="12">
        <v>221114</v>
      </c>
      <c r="F12" s="3">
        <f>+E12*B12</f>
        <v>221114</v>
      </c>
    </row>
    <row r="13" spans="1:6" ht="15.75" thickBot="1" x14ac:dyDescent="0.3">
      <c r="A13" s="45"/>
      <c r="B13" s="47"/>
      <c r="C13" s="7" t="s">
        <v>24</v>
      </c>
      <c r="D13" s="4" t="s">
        <v>39</v>
      </c>
      <c r="E13" s="13" t="s">
        <v>26</v>
      </c>
      <c r="F13" s="4" t="s">
        <v>47</v>
      </c>
    </row>
    <row r="14" spans="1:6" s="1" customFormat="1" x14ac:dyDescent="0.25">
      <c r="A14" s="44" t="s">
        <v>5</v>
      </c>
      <c r="B14" s="46">
        <v>1</v>
      </c>
      <c r="C14" s="10">
        <v>3500000</v>
      </c>
      <c r="D14" s="3">
        <f>+C14*B14</f>
        <v>3500000</v>
      </c>
      <c r="E14" s="12">
        <v>999000</v>
      </c>
      <c r="F14" s="3">
        <f>+E14*B14</f>
        <v>999000</v>
      </c>
    </row>
    <row r="15" spans="1:6" ht="15.75" thickBot="1" x14ac:dyDescent="0.3">
      <c r="A15" s="45"/>
      <c r="B15" s="47"/>
      <c r="C15" s="7" t="s">
        <v>25</v>
      </c>
      <c r="D15" s="14" t="s">
        <v>40</v>
      </c>
      <c r="E15" s="8" t="s">
        <v>25</v>
      </c>
      <c r="F15" s="4" t="s">
        <v>46</v>
      </c>
    </row>
    <row r="16" spans="1:6" s="1" customFormat="1" x14ac:dyDescent="0.25">
      <c r="A16" s="44" t="s">
        <v>15</v>
      </c>
      <c r="B16" s="46">
        <v>1</v>
      </c>
      <c r="C16" s="10">
        <v>6957135</v>
      </c>
      <c r="D16" s="3">
        <f>+C16*B16</f>
        <v>6957135</v>
      </c>
      <c r="E16" s="12">
        <v>4800000</v>
      </c>
      <c r="F16" s="3">
        <f>+E16*B16</f>
        <v>4800000</v>
      </c>
    </row>
    <row r="17" spans="1:6" ht="15.75" thickBot="1" x14ac:dyDescent="0.3">
      <c r="A17" s="45"/>
      <c r="B17" s="47"/>
      <c r="C17" s="7" t="s">
        <v>27</v>
      </c>
      <c r="D17" s="15" t="s">
        <v>41</v>
      </c>
      <c r="E17" s="13" t="s">
        <v>27</v>
      </c>
      <c r="F17" s="4" t="s">
        <v>52</v>
      </c>
    </row>
    <row r="18" spans="1:6" s="1" customFormat="1" x14ac:dyDescent="0.25">
      <c r="A18" s="44" t="s">
        <v>6</v>
      </c>
      <c r="B18" s="46">
        <v>1</v>
      </c>
      <c r="C18" s="10">
        <v>135281</v>
      </c>
      <c r="D18" s="3">
        <f>+C18*B18</f>
        <v>135281</v>
      </c>
      <c r="E18" s="12">
        <v>33246</v>
      </c>
      <c r="F18" s="3">
        <f>+E18*B18</f>
        <v>33246</v>
      </c>
    </row>
    <row r="19" spans="1:6" ht="15.75" thickBot="1" x14ac:dyDescent="0.3">
      <c r="A19" s="45"/>
      <c r="B19" s="47"/>
      <c r="C19" s="11" t="s">
        <v>26</v>
      </c>
      <c r="D19" s="4" t="s">
        <v>42</v>
      </c>
      <c r="E19" s="13" t="s">
        <v>26</v>
      </c>
      <c r="F19" s="4" t="s">
        <v>53</v>
      </c>
    </row>
    <row r="20" spans="1:6" s="1" customFormat="1" x14ac:dyDescent="0.25">
      <c r="A20" s="44" t="s">
        <v>16</v>
      </c>
      <c r="B20" s="46">
        <v>20</v>
      </c>
      <c r="C20" s="10">
        <v>7966</v>
      </c>
      <c r="D20" s="3">
        <f>+C20*B20</f>
        <v>159320</v>
      </c>
      <c r="E20" s="12">
        <v>6484</v>
      </c>
      <c r="F20" s="3">
        <f>+E20*B20</f>
        <v>129680</v>
      </c>
    </row>
    <row r="21" spans="1:6" ht="15.75" thickBot="1" x14ac:dyDescent="0.3">
      <c r="A21" s="45"/>
      <c r="B21" s="47"/>
      <c r="C21" s="11" t="s">
        <v>28</v>
      </c>
      <c r="D21" s="4" t="s">
        <v>43</v>
      </c>
      <c r="E21" s="13" t="s">
        <v>29</v>
      </c>
      <c r="F21" s="4" t="s">
        <v>54</v>
      </c>
    </row>
    <row r="22" spans="1:6" s="1" customFormat="1" x14ac:dyDescent="0.25">
      <c r="A22" s="44" t="s">
        <v>17</v>
      </c>
      <c r="B22" s="46">
        <v>20</v>
      </c>
      <c r="C22" s="10">
        <v>14158</v>
      </c>
      <c r="D22" s="3">
        <f>+C22*B22</f>
        <v>283160</v>
      </c>
      <c r="E22" s="12">
        <v>4000</v>
      </c>
      <c r="F22" s="3">
        <f>+E22*B22</f>
        <v>80000</v>
      </c>
    </row>
    <row r="23" spans="1:6" ht="15.75" thickBot="1" x14ac:dyDescent="0.3">
      <c r="A23" s="45"/>
      <c r="B23" s="47"/>
      <c r="C23" s="11" t="s">
        <v>29</v>
      </c>
      <c r="D23" s="15" t="s">
        <v>33</v>
      </c>
      <c r="E23" s="13" t="s">
        <v>29</v>
      </c>
      <c r="F23" s="9" t="s">
        <v>34</v>
      </c>
    </row>
    <row r="24" spans="1:6" s="1" customFormat="1" x14ac:dyDescent="0.25">
      <c r="A24" s="44" t="s">
        <v>7</v>
      </c>
      <c r="B24" s="46">
        <v>1</v>
      </c>
      <c r="C24" s="10">
        <v>64690</v>
      </c>
      <c r="D24" s="3">
        <f>+C24*B24</f>
        <v>64690</v>
      </c>
      <c r="E24" s="12">
        <v>56090</v>
      </c>
      <c r="F24" s="3">
        <f>+E24*B24</f>
        <v>56090</v>
      </c>
    </row>
    <row r="25" spans="1:6" ht="15.75" thickBot="1" x14ac:dyDescent="0.3">
      <c r="A25" s="45"/>
      <c r="B25" s="47"/>
      <c r="C25" s="11" t="s">
        <v>30</v>
      </c>
      <c r="D25" s="4" t="s">
        <v>31</v>
      </c>
      <c r="E25" s="13" t="s">
        <v>30</v>
      </c>
      <c r="F25" s="4" t="s">
        <v>32</v>
      </c>
    </row>
    <row r="26" spans="1:6" s="1" customFormat="1" x14ac:dyDescent="0.25">
      <c r="A26" s="44" t="s">
        <v>18</v>
      </c>
      <c r="B26" s="46">
        <v>1</v>
      </c>
      <c r="C26" s="10">
        <v>6440000</v>
      </c>
      <c r="D26" s="3">
        <f>+C26*B26</f>
        <v>6440000</v>
      </c>
      <c r="E26" s="12">
        <v>3480000</v>
      </c>
      <c r="F26" s="3">
        <f>+E26*B26</f>
        <v>3480000</v>
      </c>
    </row>
    <row r="27" spans="1:6" ht="15.75" thickBot="1" x14ac:dyDescent="0.3">
      <c r="A27" s="45"/>
      <c r="B27" s="47"/>
      <c r="C27" s="11"/>
      <c r="D27" s="4"/>
      <c r="E27" s="13"/>
      <c r="F27" s="4"/>
    </row>
    <row r="28" spans="1:6" s="1" customFormat="1" x14ac:dyDescent="0.25">
      <c r="A28" s="44" t="s">
        <v>19</v>
      </c>
      <c r="B28" s="46">
        <v>12</v>
      </c>
      <c r="C28" s="10">
        <v>1133900</v>
      </c>
      <c r="D28" s="3">
        <f>+C28*B28</f>
        <v>13606800</v>
      </c>
      <c r="E28" s="12">
        <v>221850</v>
      </c>
      <c r="F28" s="3">
        <f>+E28*B28</f>
        <v>2662200</v>
      </c>
    </row>
    <row r="29" spans="1:6" ht="15.75" thickBot="1" x14ac:dyDescent="0.3">
      <c r="A29" s="45"/>
      <c r="B29" s="47"/>
      <c r="C29" s="11"/>
      <c r="D29" s="4"/>
      <c r="E29" s="13"/>
      <c r="F29" s="4"/>
    </row>
    <row r="30" spans="1:6" s="1" customFormat="1" ht="15.75" thickBot="1" x14ac:dyDescent="0.3">
      <c r="A30" s="2"/>
      <c r="B30" s="2" t="s">
        <v>20</v>
      </c>
      <c r="C30" s="5"/>
      <c r="D30" s="6">
        <f>SUM(D4:D29)</f>
        <v>36178240</v>
      </c>
      <c r="E30" s="5"/>
      <c r="F30" s="6">
        <f>SUM(F4:F29)</f>
        <v>14831593</v>
      </c>
    </row>
  </sheetData>
  <mergeCells count="30">
    <mergeCell ref="B28:B29"/>
    <mergeCell ref="A12:A13"/>
    <mergeCell ref="A10:A11"/>
    <mergeCell ref="A8:A9"/>
    <mergeCell ref="A6:A7"/>
    <mergeCell ref="B6:B7"/>
    <mergeCell ref="B8:B9"/>
    <mergeCell ref="B10:B11"/>
    <mergeCell ref="B12:B13"/>
    <mergeCell ref="A28:A29"/>
    <mergeCell ref="A22:A23"/>
    <mergeCell ref="A20:A21"/>
    <mergeCell ref="A18:A19"/>
    <mergeCell ref="A16:A17"/>
    <mergeCell ref="A14:A15"/>
    <mergeCell ref="C1:D1"/>
    <mergeCell ref="E1:F1"/>
    <mergeCell ref="B2:B3"/>
    <mergeCell ref="A26:A27"/>
    <mergeCell ref="B26:B27"/>
    <mergeCell ref="A24:A25"/>
    <mergeCell ref="B24:B25"/>
    <mergeCell ref="A2:A3"/>
    <mergeCell ref="B14:B15"/>
    <mergeCell ref="B16:B17"/>
    <mergeCell ref="B18:B19"/>
    <mergeCell ref="B20:B21"/>
    <mergeCell ref="B22:B23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0" zoomScale="85" zoomScaleNormal="85" workbookViewId="0">
      <selection activeCell="D3" sqref="D3"/>
    </sheetView>
  </sheetViews>
  <sheetFormatPr baseColWidth="10" defaultColWidth="49.28515625" defaultRowHeight="15" x14ac:dyDescent="0.25"/>
  <cols>
    <col min="1" max="1" width="19.7109375" style="26" bestFit="1" customWidth="1"/>
    <col min="2" max="2" width="9.85546875" style="26" bestFit="1" customWidth="1"/>
    <col min="3" max="3" width="15.42578125" style="26" bestFit="1" customWidth="1"/>
    <col min="4" max="4" width="49.42578125" style="26" customWidth="1"/>
    <col min="5" max="5" width="4.85546875" style="26" customWidth="1"/>
    <col min="6" max="6" width="9.85546875" style="26" bestFit="1" customWidth="1"/>
    <col min="7" max="7" width="15.42578125" style="26" bestFit="1" customWidth="1"/>
    <col min="8" max="8" width="49.42578125" style="26" customWidth="1"/>
    <col min="9" max="16384" width="49.28515625" style="26"/>
  </cols>
  <sheetData>
    <row r="1" spans="1:8" ht="15.75" thickBot="1" x14ac:dyDescent="0.3">
      <c r="A1" s="27"/>
      <c r="B1" s="48" t="s">
        <v>9</v>
      </c>
      <c r="C1" s="49"/>
      <c r="D1" s="50"/>
      <c r="E1" s="27"/>
      <c r="F1" s="48" t="s">
        <v>55</v>
      </c>
      <c r="G1" s="49"/>
      <c r="H1" s="50"/>
    </row>
    <row r="2" spans="1:8" ht="15.75" thickBot="1" x14ac:dyDescent="0.3">
      <c r="A2" s="25" t="s">
        <v>0</v>
      </c>
      <c r="B2" s="30" t="s">
        <v>12</v>
      </c>
      <c r="C2" s="30" t="s">
        <v>13</v>
      </c>
      <c r="D2" s="33" t="s">
        <v>56</v>
      </c>
      <c r="E2" s="29"/>
      <c r="F2" s="30" t="s">
        <v>12</v>
      </c>
      <c r="G2" s="30" t="s">
        <v>13</v>
      </c>
      <c r="H2" s="33" t="s">
        <v>56</v>
      </c>
    </row>
    <row r="3" spans="1:8" ht="255.75" thickBot="1" x14ac:dyDescent="0.3">
      <c r="A3" s="28" t="s">
        <v>1</v>
      </c>
      <c r="B3" s="36" t="s">
        <v>21</v>
      </c>
      <c r="C3" s="36" t="s">
        <v>35</v>
      </c>
      <c r="D3" s="38" t="s">
        <v>68</v>
      </c>
      <c r="E3" s="37"/>
      <c r="F3" s="36" t="s">
        <v>44</v>
      </c>
      <c r="G3" s="36" t="s">
        <v>51</v>
      </c>
      <c r="H3" s="38" t="s">
        <v>67</v>
      </c>
    </row>
    <row r="4" spans="1:8" ht="180.75" thickBot="1" x14ac:dyDescent="0.3">
      <c r="A4" s="28" t="s">
        <v>2</v>
      </c>
      <c r="B4" s="36" t="s">
        <v>22</v>
      </c>
      <c r="C4" s="36" t="s">
        <v>36</v>
      </c>
      <c r="D4" s="38" t="s">
        <v>76</v>
      </c>
      <c r="E4" s="37"/>
      <c r="F4" s="36" t="s">
        <v>45</v>
      </c>
      <c r="G4" s="36" t="s">
        <v>50</v>
      </c>
      <c r="H4" s="38" t="s">
        <v>75</v>
      </c>
    </row>
    <row r="5" spans="1:8" ht="165.75" thickBot="1" x14ac:dyDescent="0.3">
      <c r="A5" s="28" t="s">
        <v>3</v>
      </c>
      <c r="B5" s="36" t="s">
        <v>23</v>
      </c>
      <c r="C5" s="36" t="s">
        <v>37</v>
      </c>
      <c r="D5" s="38" t="s">
        <v>74</v>
      </c>
      <c r="E5" s="37"/>
      <c r="F5" s="36" t="s">
        <v>45</v>
      </c>
      <c r="G5" s="36" t="s">
        <v>49</v>
      </c>
      <c r="H5" s="38" t="s">
        <v>72</v>
      </c>
    </row>
    <row r="6" spans="1:8" ht="409.6" thickBot="1" x14ac:dyDescent="0.3">
      <c r="A6" s="28" t="s">
        <v>4</v>
      </c>
      <c r="B6" s="36" t="s">
        <v>23</v>
      </c>
      <c r="C6" s="36" t="s">
        <v>38</v>
      </c>
      <c r="D6" s="38" t="s">
        <v>63</v>
      </c>
      <c r="E6" s="37"/>
      <c r="F6" s="36" t="s">
        <v>45</v>
      </c>
      <c r="G6" s="36" t="s">
        <v>48</v>
      </c>
      <c r="H6" s="38" t="s">
        <v>73</v>
      </c>
    </row>
    <row r="7" spans="1:8" ht="150.75" thickBot="1" x14ac:dyDescent="0.3">
      <c r="A7" s="28" t="s">
        <v>14</v>
      </c>
      <c r="B7" s="36" t="s">
        <v>24</v>
      </c>
      <c r="C7" s="36" t="s">
        <v>39</v>
      </c>
      <c r="D7" s="38" t="s">
        <v>69</v>
      </c>
      <c r="E7" s="37"/>
      <c r="F7" s="36" t="s">
        <v>26</v>
      </c>
      <c r="G7" s="36" t="s">
        <v>47</v>
      </c>
      <c r="H7" s="38" t="s">
        <v>58</v>
      </c>
    </row>
    <row r="8" spans="1:8" ht="120.75" thickBot="1" x14ac:dyDescent="0.3">
      <c r="A8" s="28" t="s">
        <v>5</v>
      </c>
      <c r="B8" s="35" t="s">
        <v>25</v>
      </c>
      <c r="C8" s="36" t="s">
        <v>40</v>
      </c>
      <c r="D8" s="38" t="s">
        <v>77</v>
      </c>
      <c r="E8" s="37"/>
      <c r="F8" s="35" t="s">
        <v>25</v>
      </c>
      <c r="G8" s="36" t="s">
        <v>46</v>
      </c>
      <c r="H8" s="38" t="s">
        <v>57</v>
      </c>
    </row>
    <row r="9" spans="1:8" ht="210.75" thickBot="1" x14ac:dyDescent="0.3">
      <c r="A9" s="28" t="s">
        <v>15</v>
      </c>
      <c r="B9" s="36" t="s">
        <v>27</v>
      </c>
      <c r="C9" s="36" t="s">
        <v>41</v>
      </c>
      <c r="D9" s="39" t="s">
        <v>62</v>
      </c>
      <c r="E9" s="37"/>
      <c r="F9" s="36" t="s">
        <v>27</v>
      </c>
      <c r="G9" s="36" t="s">
        <v>52</v>
      </c>
      <c r="H9" s="39" t="s">
        <v>71</v>
      </c>
    </row>
    <row r="10" spans="1:8" ht="240.75" thickBot="1" x14ac:dyDescent="0.3">
      <c r="A10" s="28" t="s">
        <v>6</v>
      </c>
      <c r="B10" s="36" t="s">
        <v>26</v>
      </c>
      <c r="C10" s="36" t="s">
        <v>42</v>
      </c>
      <c r="D10" s="38" t="s">
        <v>61</v>
      </c>
      <c r="E10" s="37"/>
      <c r="F10" s="36" t="s">
        <v>26</v>
      </c>
      <c r="G10" s="36" t="s">
        <v>53</v>
      </c>
      <c r="H10" s="38" t="s">
        <v>59</v>
      </c>
    </row>
    <row r="11" spans="1:8" ht="60.75" thickBot="1" x14ac:dyDescent="0.3">
      <c r="A11" s="28" t="s">
        <v>16</v>
      </c>
      <c r="B11" s="36" t="s">
        <v>28</v>
      </c>
      <c r="C11" s="36" t="s">
        <v>43</v>
      </c>
      <c r="D11" s="38" t="s">
        <v>64</v>
      </c>
      <c r="E11" s="37"/>
      <c r="F11" s="36" t="s">
        <v>29</v>
      </c>
      <c r="G11" s="36" t="s">
        <v>54</v>
      </c>
      <c r="H11" s="38" t="s">
        <v>60</v>
      </c>
    </row>
    <row r="12" spans="1:8" ht="120.75" thickBot="1" x14ac:dyDescent="0.3">
      <c r="A12" s="28" t="s">
        <v>17</v>
      </c>
      <c r="B12" s="36" t="s">
        <v>29</v>
      </c>
      <c r="C12" s="36" t="s">
        <v>33</v>
      </c>
      <c r="D12" s="40" t="s">
        <v>70</v>
      </c>
      <c r="E12" s="37"/>
      <c r="F12" s="36" t="s">
        <v>29</v>
      </c>
      <c r="G12" s="36" t="s">
        <v>34</v>
      </c>
      <c r="H12" s="40" t="s">
        <v>65</v>
      </c>
    </row>
    <row r="13" spans="1:8" ht="120.75" thickBot="1" x14ac:dyDescent="0.3">
      <c r="A13" s="28" t="s">
        <v>7</v>
      </c>
      <c r="B13" s="36" t="s">
        <v>30</v>
      </c>
      <c r="C13" s="36" t="s">
        <v>31</v>
      </c>
      <c r="D13" s="40" t="s">
        <v>66</v>
      </c>
      <c r="E13" s="37"/>
      <c r="F13" s="36" t="s">
        <v>30</v>
      </c>
      <c r="G13" s="36" t="s">
        <v>32</v>
      </c>
      <c r="H13" s="40" t="s">
        <v>66</v>
      </c>
    </row>
    <row r="14" spans="1:8" ht="15.75" thickBot="1" x14ac:dyDescent="0.3">
      <c r="A14" s="31"/>
      <c r="B14" s="32"/>
      <c r="C14" s="32"/>
      <c r="D14" s="34"/>
      <c r="E14" s="32"/>
      <c r="F14" s="32"/>
      <c r="G14" s="32"/>
      <c r="H14" s="34"/>
    </row>
  </sheetData>
  <mergeCells count="2">
    <mergeCell ref="F1:H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Cotizacion</vt:lpstr>
      <vt:lpstr>Detalle Tecnico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2024-09-25T21:29:56Z</dcterms:created>
  <dcterms:modified xsi:type="dcterms:W3CDTF">2024-09-26T01:37:08Z</dcterms:modified>
</cp:coreProperties>
</file>