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uricioBernardodaSi\Downloads\Thesis truth dataset - prepared\"/>
    </mc:Choice>
  </mc:AlternateContent>
  <xr:revisionPtr revIDLastSave="0" documentId="13_ncr:1_{65D6DBF0-2930-4992-A65C-DFDDEB97C39F}" xr6:coauthVersionLast="47" xr6:coauthVersionMax="47" xr10:uidLastSave="{00000000-0000-0000-0000-000000000000}"/>
  <bookViews>
    <workbookView xWindow="-4320" yWindow="-17388" windowWidth="30936" windowHeight="16776" activeTab="1" xr2:uid="{2E91FE4B-608D-42B1-AC1A-E73B200A6320}"/>
  </bookViews>
  <sheets>
    <sheet name="countries_population" sheetId="3" r:id="rId1"/>
    <sheet name="countries_lifeExpectancy" sheetId="4" r:id="rId2"/>
    <sheet name="countries_medianIncome" sheetId="5" r:id="rId3"/>
    <sheet name="countries_urbanPopulation " sheetId="9" r:id="rId4"/>
  </sheets>
  <definedNames>
    <definedName name="ExternalData_1" localSheetId="1" hidden="1">'countries_lifeExpectancy'!$A$1:$L$170</definedName>
    <definedName name="ExternalData_1" localSheetId="2" hidden="1">'countries_medianIncome'!$A$1:$K$34</definedName>
    <definedName name="ExternalData_1" localSheetId="0" hidden="1">'countries_population'!$A$1:$M$56</definedName>
    <definedName name="ExternalData_1" localSheetId="3" hidden="1">'countries_urbanPopulation '!$A$1:$M$176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2" i="4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M2" i="5"/>
  <c r="M3" i="5"/>
  <c r="M4" i="5"/>
  <c r="M31" i="5"/>
  <c r="M5" i="5"/>
  <c r="M6" i="5"/>
  <c r="M7" i="5"/>
  <c r="M8" i="5"/>
  <c r="M9" i="5"/>
  <c r="M10" i="5"/>
  <c r="M32" i="5"/>
  <c r="M11" i="5"/>
  <c r="M12" i="5"/>
  <c r="M13" i="5"/>
  <c r="M14" i="5"/>
  <c r="M33" i="5"/>
  <c r="M15" i="5"/>
  <c r="M16" i="5"/>
  <c r="M34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G2" i="5"/>
  <c r="G3" i="5"/>
  <c r="G4" i="5"/>
  <c r="G31" i="5"/>
  <c r="G5" i="5"/>
  <c r="G6" i="5"/>
  <c r="G7" i="5"/>
  <c r="G8" i="5"/>
  <c r="G9" i="5"/>
  <c r="G10" i="5"/>
  <c r="G32" i="5"/>
  <c r="G11" i="5"/>
  <c r="G12" i="5"/>
  <c r="G13" i="5"/>
  <c r="G14" i="5"/>
  <c r="G33" i="5"/>
  <c r="G15" i="5"/>
  <c r="G16" i="5"/>
  <c r="G34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155" i="4"/>
  <c r="N156" i="4"/>
  <c r="N30" i="4"/>
  <c r="N31" i="4"/>
  <c r="N32" i="4"/>
  <c r="N33" i="4"/>
  <c r="N34" i="4"/>
  <c r="N35" i="4"/>
  <c r="N36" i="4"/>
  <c r="N157" i="4"/>
  <c r="N37" i="4"/>
  <c r="N158" i="4"/>
  <c r="N159" i="4"/>
  <c r="N38" i="4"/>
  <c r="N39" i="4"/>
  <c r="N160" i="4"/>
  <c r="N40" i="4"/>
  <c r="N41" i="4"/>
  <c r="N42" i="4"/>
  <c r="N43" i="4"/>
  <c r="N44" i="4"/>
  <c r="N161" i="4"/>
  <c r="N45" i="4"/>
  <c r="N46" i="4"/>
  <c r="N47" i="4"/>
  <c r="N48" i="4"/>
  <c r="N49" i="4"/>
  <c r="N50" i="4"/>
  <c r="N51" i="4"/>
  <c r="N162" i="4"/>
  <c r="N163" i="4"/>
  <c r="N52" i="4"/>
  <c r="N53" i="4"/>
  <c r="N54" i="4"/>
  <c r="N55" i="4"/>
  <c r="N56" i="4"/>
  <c r="N164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165" i="4"/>
  <c r="N83" i="4"/>
  <c r="N84" i="4"/>
  <c r="N85" i="4"/>
  <c r="N86" i="4"/>
  <c r="N87" i="4"/>
  <c r="N166" i="4"/>
  <c r="N16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68" i="4"/>
  <c r="N169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70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155" i="4"/>
  <c r="G156" i="4"/>
  <c r="G30" i="4"/>
  <c r="G31" i="4"/>
  <c r="G32" i="4"/>
  <c r="G33" i="4"/>
  <c r="G34" i="4"/>
  <c r="G35" i="4"/>
  <c r="G36" i="4"/>
  <c r="G157" i="4"/>
  <c r="G37" i="4"/>
  <c r="G158" i="4"/>
  <c r="G159" i="4"/>
  <c r="G38" i="4"/>
  <c r="G39" i="4"/>
  <c r="G160" i="4"/>
  <c r="G40" i="4"/>
  <c r="G41" i="4"/>
  <c r="G42" i="4"/>
  <c r="G43" i="4"/>
  <c r="G44" i="4"/>
  <c r="G161" i="4"/>
  <c r="G45" i="4"/>
  <c r="G46" i="4"/>
  <c r="G47" i="4"/>
  <c r="G48" i="4"/>
  <c r="G49" i="4"/>
  <c r="G50" i="4"/>
  <c r="G51" i="4"/>
  <c r="G162" i="4"/>
  <c r="G163" i="4"/>
  <c r="G52" i="4"/>
  <c r="G53" i="4"/>
  <c r="G54" i="4"/>
  <c r="G55" i="4"/>
  <c r="G56" i="4"/>
  <c r="G164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165" i="4"/>
  <c r="G83" i="4"/>
  <c r="G84" i="4"/>
  <c r="G85" i="4"/>
  <c r="G86" i="4"/>
  <c r="G87" i="4"/>
  <c r="G166" i="4"/>
  <c r="G16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68" i="4"/>
  <c r="G169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70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E6ABCA-719B-47E2-B42D-73FB0089963A}" keepAlive="1" name="Query - countries_lifeExpectancy" description="Connection to the 'countries_lifeExpectancy' query in the workbook." type="5" refreshedVersion="8" background="1" saveData="1">
    <dbPr connection="Provider=Microsoft.Mashup.OleDb.1;Data Source=$Workbook$;Location=countries_lifeExpectancy;Extended Properties=&quot;&quot;" command="SELECT * FROM [countries_lifeExpectancy]"/>
  </connection>
  <connection id="2" xr16:uid="{47A21E0E-AF3F-45BD-B9C0-7ACF30742650}" keepAlive="1" name="Query - countries_medianIncome" description="Connection to the 'countries_medianIncome' query in the workbook." type="5" refreshedVersion="8" background="1" saveData="1">
    <dbPr connection="Provider=Microsoft.Mashup.OleDb.1;Data Source=$Workbook$;Location=countries_medianIncome;Extended Properties=&quot;&quot;" command="SELECT * FROM [countries_medianIncome]"/>
  </connection>
  <connection id="3" xr16:uid="{E05A7C32-E7E7-486D-A524-D595D975565D}" keepAlive="1" name="Query - countries_population" description="Connection to the 'countries_population' query in the workbook." type="5" refreshedVersion="8" background="1" saveData="1">
    <dbPr connection="Provider=Microsoft.Mashup.OleDb.1;Data Source=$Workbook$;Location=countries_population;Extended Properties=&quot;&quot;" command="SELECT * FROM [countries_population]"/>
  </connection>
  <connection id="4" xr16:uid="{2CED72B1-34B5-420D-B78C-BBC7E1F8700E}" keepAlive="1" name="Query - countries_urbanPopulation" description="Connection to the 'countries_urbanPopulation' query in the workbook." type="5" refreshedVersion="0" background="1">
    <dbPr connection="Provider=Microsoft.Mashup.OleDb.1;Data Source=$Workbook$;Location=countries_urbanPopulation;Extended Properties=&quot;&quot;" command="SELECT * FROM [countries_urbanPopulation]"/>
  </connection>
  <connection id="5" xr16:uid="{C4603384-B8F4-44E2-87FA-3D0129BA770A}" keepAlive="1" name="Query - countries_urbanPopulation (2)" description="Connection to the 'countries_urbanPopulation (2)' query in the workbook." type="5" refreshedVersion="0" background="1">
    <dbPr connection="Provider=Microsoft.Mashup.OleDb.1;Data Source=$Workbook$;Location=&quot;countries_urbanPopulation (2)&quot;;Extended Properties=&quot;&quot;" command="SELECT * FROM [countries_urbanPopulation (2)]"/>
  </connection>
  <connection id="6" xr16:uid="{82396ED8-BB73-4388-BF25-1C57B095EF9F}" keepAlive="1" name="Query - countries_urbanPopulation (3)" description="Connection to the 'countries_urbanPopulation (3)' query in the workbook." type="5" refreshedVersion="8" background="1" saveData="1">
    <dbPr connection="Provider=Microsoft.Mashup.OleDb.1;Data Source=$Workbook$;Location=&quot;countries_urbanPopulation (3)&quot;;Extended Properties=&quot;&quot;" command="SELECT * FROM [countries_urbanPopulation (3)]"/>
  </connection>
  <connection id="7" xr16:uid="{65C32FAA-3410-43EF-8BDA-16AFC7EFCCA8}" keepAlive="1" name="Query - location_population" description="Connection to the 'location_population' query in the workbook." type="5" refreshedVersion="0" background="1">
    <dbPr connection="Provider=Microsoft.Mashup.OleDb.1;Data Source=$Workbook$;Location=location_population;Extended Properties=&quot;&quot;" command="SELECT * FROM [location_population]"/>
  </connection>
</connections>
</file>

<file path=xl/sharedStrings.xml><?xml version="1.0" encoding="utf-8"?>
<sst xmlns="http://schemas.openxmlformats.org/spreadsheetml/2006/main" count="5440" uniqueCount="1277">
  <si>
    <t>entity</t>
  </si>
  <si>
    <t>entityLabel</t>
  </si>
  <si>
    <t>category</t>
  </si>
  <si>
    <t>property</t>
  </si>
  <si>
    <t>propertyLabel</t>
  </si>
  <si>
    <t>value</t>
  </si>
  <si>
    <t>sitelinks</t>
  </si>
  <si>
    <t>dateCreated</t>
  </si>
  <si>
    <t>dateModified</t>
  </si>
  <si>
    <t>http://www.wikidata.org/entity/Q34</t>
  </si>
  <si>
    <t>Sweden</t>
  </si>
  <si>
    <t>Demographics</t>
  </si>
  <si>
    <t>http://www.wikidata.org/prop/direct/P1082</t>
  </si>
  <si>
    <t>356</t>
  </si>
  <si>
    <t/>
  </si>
  <si>
    <t>2024-11-23T09:11:27Z</t>
  </si>
  <si>
    <t>http://www.wikidata.org/entity/Q865</t>
  </si>
  <si>
    <t>Taiwan</t>
  </si>
  <si>
    <t>300</t>
  </si>
  <si>
    <t>2024-11-26T08:26:17Z</t>
  </si>
  <si>
    <t>http://www.wikidata.org/entity/Q33</t>
  </si>
  <si>
    <t>Finland</t>
  </si>
  <si>
    <t>5608218</t>
  </si>
  <si>
    <t>391</t>
  </si>
  <si>
    <t>2024-11-26T12:18:57Z</t>
  </si>
  <si>
    <t>30364</t>
  </si>
  <si>
    <t>Luxembourg</t>
  </si>
  <si>
    <t>49</t>
  </si>
  <si>
    <t>http://www.wikidata.org/entity/Q32</t>
  </si>
  <si>
    <t>327</t>
  </si>
  <si>
    <t>2024-11-26T00:37:37Z</t>
  </si>
  <si>
    <t>http://www.wikidata.org/entity/Q184</t>
  </si>
  <si>
    <t>Belarus</t>
  </si>
  <si>
    <t>347</t>
  </si>
  <si>
    <t>2024-11-23T08:59:10Z</t>
  </si>
  <si>
    <t>http://www.wikidata.org/entity/Q55</t>
  </si>
  <si>
    <t>Netherlands</t>
  </si>
  <si>
    <t>17942942</t>
  </si>
  <si>
    <t>358</t>
  </si>
  <si>
    <t>2024-11-26T09:01:34Z</t>
  </si>
  <si>
    <t>http://www.wikidata.org/entity/Q191</t>
  </si>
  <si>
    <t>Estonia</t>
  </si>
  <si>
    <t>345</t>
  </si>
  <si>
    <t>2024-11-23T09:01:43Z</t>
  </si>
  <si>
    <t>http://www.wikidata.org/entity/Q211</t>
  </si>
  <si>
    <t>Latvia</t>
  </si>
  <si>
    <t>1871882</t>
  </si>
  <si>
    <t>325</t>
  </si>
  <si>
    <t>2024-11-23T09:05:30Z</t>
  </si>
  <si>
    <t>http://www.wikidata.org/entity/Q213</t>
  </si>
  <si>
    <t>Czech Republic</t>
  </si>
  <si>
    <t>10900555</t>
  </si>
  <si>
    <t>343</t>
  </si>
  <si>
    <t>2024-11-23T09:12:26Z</t>
  </si>
  <si>
    <t>270</t>
  </si>
  <si>
    <t>http://www.wikidata.org/entity/Q142</t>
  </si>
  <si>
    <t>France</t>
  </si>
  <si>
    <t>393</t>
  </si>
  <si>
    <t>2024-11-26T09:18:47Z</t>
  </si>
  <si>
    <t>http://www.wikidata.org/entity/Q792</t>
  </si>
  <si>
    <t>El Salvador</t>
  </si>
  <si>
    <t>276</t>
  </si>
  <si>
    <t>2024-11-23T09:01:32Z</t>
  </si>
  <si>
    <t>http://www.wikidata.org/entity/Q1028</t>
  </si>
  <si>
    <t>Morocco</t>
  </si>
  <si>
    <t>318</t>
  </si>
  <si>
    <t>2024-11-26T23:44:45Z</t>
  </si>
  <si>
    <t>75</t>
  </si>
  <si>
    <t>118</t>
  </si>
  <si>
    <t>http://www.wikidata.org/entity/Q20</t>
  </si>
  <si>
    <t>Norway</t>
  </si>
  <si>
    <t>379</t>
  </si>
  <si>
    <t>2024-11-27T13:03:06Z</t>
  </si>
  <si>
    <t>http://www.wikidata.org/entity/Q43</t>
  </si>
  <si>
    <t>Turkey</t>
  </si>
  <si>
    <t>411</t>
  </si>
  <si>
    <t>2024-11-25T01:41:56Z</t>
  </si>
  <si>
    <t>101</t>
  </si>
  <si>
    <t>http://www.wikidata.org/entity/Q39</t>
  </si>
  <si>
    <t>Switzerland</t>
  </si>
  <si>
    <t>370</t>
  </si>
  <si>
    <t>2024-11-23T09:11:22Z</t>
  </si>
  <si>
    <t>330</t>
  </si>
  <si>
    <t>http://www.wikidata.org/entity/Q408</t>
  </si>
  <si>
    <t>Australia</t>
  </si>
  <si>
    <t>380</t>
  </si>
  <si>
    <t>2024-11-27T16:10:39Z</t>
  </si>
  <si>
    <t>294</t>
  </si>
  <si>
    <t>http://www.wikidata.org/entity/Q37</t>
  </si>
  <si>
    <t>Lithuania</t>
  </si>
  <si>
    <t>2860002</t>
  </si>
  <si>
    <t>340</t>
  </si>
  <si>
    <t>2024-11-23T09:05:53Z</t>
  </si>
  <si>
    <t>http://www.wikidata.org/entity/Q38</t>
  </si>
  <si>
    <t>Italy</t>
  </si>
  <si>
    <t>397</t>
  </si>
  <si>
    <t>2024-11-23T09:04:06Z</t>
  </si>
  <si>
    <t>http://www.wikidata.org/entity/Q28</t>
  </si>
  <si>
    <t>Hungary</t>
  </si>
  <si>
    <t>9599744</t>
  </si>
  <si>
    <t>66</t>
  </si>
  <si>
    <t>http://www.wikidata.org/entity/Q262</t>
  </si>
  <si>
    <t>Algeria</t>
  </si>
  <si>
    <t>341</t>
  </si>
  <si>
    <t>2024-11-23T08:57:56Z</t>
  </si>
  <si>
    <t>http://www.wikidata.org/entity/Q77</t>
  </si>
  <si>
    <t>Uruguay</t>
  </si>
  <si>
    <t>3444263</t>
  </si>
  <si>
    <t>309</t>
  </si>
  <si>
    <t>2024-11-25T18:31:47Z</t>
  </si>
  <si>
    <t>http://www.wikidata.org/entity/Q657</t>
  </si>
  <si>
    <t>Chad</t>
  </si>
  <si>
    <t>2024-11-23T09:12:22Z</t>
  </si>
  <si>
    <t>http://www.wikidata.org/entity/Q398</t>
  </si>
  <si>
    <t>Bahrain</t>
  </si>
  <si>
    <t>292</t>
  </si>
  <si>
    <t>2024-11-23T08:58:57Z</t>
  </si>
  <si>
    <t>http://www.wikidata.org/entity/Q424</t>
  </si>
  <si>
    <t>Cambodia</t>
  </si>
  <si>
    <t>313</t>
  </si>
  <si>
    <t>2024-11-26T00:23:47Z</t>
  </si>
  <si>
    <t>http://www.wikidata.org/entity/Q423</t>
  </si>
  <si>
    <t>North Korea</t>
  </si>
  <si>
    <t>324</t>
  </si>
  <si>
    <t>2024-11-25T02:28:57Z</t>
  </si>
  <si>
    <t>http://www.wikidata.org/entity/Q79</t>
  </si>
  <si>
    <t>Egypt</t>
  </si>
  <si>
    <t>371</t>
  </si>
  <si>
    <t>2024-11-27T11:38:57Z</t>
  </si>
  <si>
    <t>http://www.wikidata.org/entity/Q115</t>
  </si>
  <si>
    <t>Ethiopia</t>
  </si>
  <si>
    <t>128691692</t>
  </si>
  <si>
    <t>329</t>
  </si>
  <si>
    <t>2024-11-23T09:01:51Z</t>
  </si>
  <si>
    <t>http://www.wikidata.org/entity/Q219</t>
  </si>
  <si>
    <t>Bulgaria</t>
  </si>
  <si>
    <t>353</t>
  </si>
  <si>
    <t>2024-11-24T11:40:00Z</t>
  </si>
  <si>
    <t>http://www.wikidata.org/entity/Q917</t>
  </si>
  <si>
    <t>Bhutan</t>
  </si>
  <si>
    <t>291</t>
  </si>
  <si>
    <t>2024-11-23T08:59:30Z</t>
  </si>
  <si>
    <t>http://www.wikidata.org/entity/Q921</t>
  </si>
  <si>
    <t>Brunei</t>
  </si>
  <si>
    <t>458949</t>
  </si>
  <si>
    <t>284</t>
  </si>
  <si>
    <t>2024-11-25T23:49:39Z</t>
  </si>
  <si>
    <t>http://www.wikidata.org/entity/Q222</t>
  </si>
  <si>
    <t>Albania</t>
  </si>
  <si>
    <t>362</t>
  </si>
  <si>
    <t>2024-11-23T11:23:00Z</t>
  </si>
  <si>
    <t>http://www.wikidata.org/entity/Q739</t>
  </si>
  <si>
    <t>Colombia</t>
  </si>
  <si>
    <t>2024-11-23T00:29:25Z</t>
  </si>
  <si>
    <t>http://www.wikidata.org/entity/Q750</t>
  </si>
  <si>
    <t>Bolivia</t>
  </si>
  <si>
    <t>12244159</t>
  </si>
  <si>
    <t>301</t>
  </si>
  <si>
    <t>2024-11-22T23:38:15Z</t>
  </si>
  <si>
    <t>http://www.wikidata.org/entity/Q769</t>
  </si>
  <si>
    <t>Grenada</t>
  </si>
  <si>
    <t>242</t>
  </si>
  <si>
    <t>2024-11-23T09:02:45Z</t>
  </si>
  <si>
    <t>http://www.wikidata.org/entity/Q233</t>
  </si>
  <si>
    <t>Malta</t>
  </si>
  <si>
    <t>314</t>
  </si>
  <si>
    <t>2024-11-23T09:06:25Z</t>
  </si>
  <si>
    <t>http://www.wikidata.org/entity/Q801</t>
  </si>
  <si>
    <t>Israel</t>
  </si>
  <si>
    <t>365</t>
  </si>
  <si>
    <t>2024-11-24T00:31:52Z</t>
  </si>
  <si>
    <t>http://www.wikidata.org/entity/Q916</t>
  </si>
  <si>
    <t>Angola</t>
  </si>
  <si>
    <t>307</t>
  </si>
  <si>
    <t>2024-11-23T08:58:13Z</t>
  </si>
  <si>
    <t>year</t>
  </si>
  <si>
    <t>roundedValue</t>
  </si>
  <si>
    <t>unitLabel</t>
  </si>
  <si>
    <t>person</t>
  </si>
  <si>
    <t>2024</t>
  </si>
  <si>
    <t>2023</t>
  </si>
  <si>
    <t>entityType</t>
  </si>
  <si>
    <t>country</t>
  </si>
  <si>
    <t>http://www.wikidata.org/entity/Q851</t>
  </si>
  <si>
    <t>Saudi Arabia</t>
  </si>
  <si>
    <t>33000000</t>
  </si>
  <si>
    <t>2018</t>
  </si>
  <si>
    <t>334</t>
  </si>
  <si>
    <t>2024-11-28T00:44:47Z</t>
  </si>
  <si>
    <t>http://www.wikidata.org/entity/Q822</t>
  </si>
  <si>
    <t>Lebanon</t>
  </si>
  <si>
    <t>5261372</t>
  </si>
  <si>
    <t>2021</t>
  </si>
  <si>
    <t>2024-12-01T10:28:46Z</t>
  </si>
  <si>
    <t>http://www.wikidata.org/entity/Q967</t>
  </si>
  <si>
    <t>Burundi</t>
  </si>
  <si>
    <t>13689450</t>
  </si>
  <si>
    <t>287</t>
  </si>
  <si>
    <t>2024-11-25T06:11:35Z</t>
  </si>
  <si>
    <t>http://www.wikidata.org/entity/Q869</t>
  </si>
  <si>
    <t>Thailand</t>
  </si>
  <si>
    <t>66188503</t>
  </si>
  <si>
    <t>2017</t>
  </si>
  <si>
    <t>338</t>
  </si>
  <si>
    <t>2024-11-23T09:12:04Z</t>
  </si>
  <si>
    <t>2024-12-01T10:14:16Z</t>
  </si>
  <si>
    <t>http://www.wikidata.org/entity/Q229</t>
  </si>
  <si>
    <t>Cyprus</t>
  </si>
  <si>
    <t>1344976</t>
  </si>
  <si>
    <t>2024-12-01T10:27:42Z</t>
  </si>
  <si>
    <t>http://www.wikidata.org/entity/Q1045</t>
  </si>
  <si>
    <t>Somalia</t>
  </si>
  <si>
    <t>11031386</t>
  </si>
  <si>
    <t>2024-12-01T10:29:37Z</t>
  </si>
  <si>
    <t>http://www.wikidata.org/entity/Q36</t>
  </si>
  <si>
    <t>Poland</t>
  </si>
  <si>
    <t>38036118</t>
  </si>
  <si>
    <t>382</t>
  </si>
  <si>
    <t>2024-12-01T10:14:28Z</t>
  </si>
  <si>
    <t>http://www.wikidata.org/entity/Q760</t>
  </si>
  <si>
    <t>Saint Lucia</t>
  </si>
  <si>
    <t>167591</t>
  </si>
  <si>
    <t>227</t>
  </si>
  <si>
    <t>2024-12-02T13:16:52Z</t>
  </si>
  <si>
    <t>http://www.wikidata.org/entity/Q183</t>
  </si>
  <si>
    <t>Germany</t>
  </si>
  <si>
    <t>84358845</t>
  </si>
  <si>
    <t>2022</t>
  </si>
  <si>
    <t>2024-12-01T10:27:23Z</t>
  </si>
  <si>
    <t>http://www.wikidata.org/entity/Q1036</t>
  </si>
  <si>
    <t>Uganda</t>
  </si>
  <si>
    <t>47123531</t>
  </si>
  <si>
    <t>299</t>
  </si>
  <si>
    <t>2024-12-01T10:29:34Z</t>
  </si>
  <si>
    <t>http://www.wikidata.org/entity/Q800</t>
  </si>
  <si>
    <t>Costa Rica</t>
  </si>
  <si>
    <t>5044197</t>
  </si>
  <si>
    <t>2024-11-23T09:00:38Z</t>
  </si>
  <si>
    <t>http://www.wikidata.org/entity/Q963</t>
  </si>
  <si>
    <t>Botswana</t>
  </si>
  <si>
    <t>2480244</t>
  </si>
  <si>
    <t>2024-12-01T10:29:15Z</t>
  </si>
  <si>
    <t>http://www.wikidata.org/entity/Q334</t>
  </si>
  <si>
    <t>Singapore</t>
  </si>
  <si>
    <t>5866139</t>
  </si>
  <si>
    <t>319</t>
  </si>
  <si>
    <t>2024-12-01T10:27:56Z</t>
  </si>
  <si>
    <t>http://www.wikidata.org/entity/Q756617</t>
  </si>
  <si>
    <t>Kingdom of Denmark</t>
  </si>
  <si>
    <t>5930987</t>
  </si>
  <si>
    <t>2020</t>
  </si>
  <si>
    <t>2024-11-24T17:15:56Z</t>
  </si>
  <si>
    <t>http://www.wikidata.org/entity/Q928</t>
  </si>
  <si>
    <t>Philippines</t>
  </si>
  <si>
    <t>109035343</t>
  </si>
  <si>
    <t>321</t>
  </si>
  <si>
    <t>2024-12-01T10:29:06Z</t>
  </si>
  <si>
    <t>http://www.wikidata.org/entity/Q1032</t>
  </si>
  <si>
    <t>Niger</t>
  </si>
  <si>
    <t>21477348</t>
  </si>
  <si>
    <t>290</t>
  </si>
  <si>
    <t>2024-12-01T10:29:32Z</t>
  </si>
  <si>
    <t>http://www.wikidata.org/entity/Q712</t>
  </si>
  <si>
    <t>Fiji</t>
  </si>
  <si>
    <t>926276</t>
  </si>
  <si>
    <t>266</t>
  </si>
  <si>
    <t>2024-12-01T10:28:16Z</t>
  </si>
  <si>
    <t>http://www.wikidata.org/entity/Q1025</t>
  </si>
  <si>
    <t>Mauritania</t>
  </si>
  <si>
    <t>4614974</t>
  </si>
  <si>
    <t>293</t>
  </si>
  <si>
    <t>2024-12-01T10:29:27Z</t>
  </si>
  <si>
    <t>http://www.wikidata.org/entity/Q1016</t>
  </si>
  <si>
    <t>Libya</t>
  </si>
  <si>
    <t>6678567</t>
  </si>
  <si>
    <t>323</t>
  </si>
  <si>
    <t>2024-12-01T10:29:23Z</t>
  </si>
  <si>
    <t>2024-12-01T10:14:50Z</t>
  </si>
  <si>
    <t>http://www.wikidata.org/entity/Q757</t>
  </si>
  <si>
    <t>Saint Vincent and the Grenadines</t>
  </si>
  <si>
    <t>100804</t>
  </si>
  <si>
    <t>229</t>
  </si>
  <si>
    <t>2024-12-02T13:17:54Z</t>
  </si>
  <si>
    <t>http://www.wikidata.org/entity/Q781</t>
  </si>
  <si>
    <t>Antigua and Barbuda</t>
  </si>
  <si>
    <t>101489</t>
  </si>
  <si>
    <t>255</t>
  </si>
  <si>
    <t>2024-11-28T18:53:58Z</t>
  </si>
  <si>
    <t>8962300</t>
  </si>
  <si>
    <t>2024-12-01T21:10:09Z</t>
  </si>
  <si>
    <t>http://www.wikidata.org/entity/Q1029</t>
  </si>
  <si>
    <t>Mozambique</t>
  </si>
  <si>
    <t>29668834</t>
  </si>
  <si>
    <t>2024-12-01T10:29:29Z</t>
  </si>
  <si>
    <t>2024-12-01T10:14:44Z</t>
  </si>
  <si>
    <t>2024-11-29T01:14:37Z</t>
  </si>
  <si>
    <t>http://www.wikidata.org/entity/Q778</t>
  </si>
  <si>
    <t>The Bahamas</t>
  </si>
  <si>
    <t>399440</t>
  </si>
  <si>
    <t>267</t>
  </si>
  <si>
    <t>2024-11-23T08:58:53Z</t>
  </si>
  <si>
    <t>http://www.wikidata.org/entity/Q252</t>
  </si>
  <si>
    <t>Indonesia</t>
  </si>
  <si>
    <t>275439000</t>
  </si>
  <si>
    <t>352</t>
  </si>
  <si>
    <t>2024-12-01T10:27:51Z</t>
  </si>
  <si>
    <t>http://www.wikidata.org/entity/Q1009</t>
  </si>
  <si>
    <t>Cameroon</t>
  </si>
  <si>
    <t>28372687</t>
  </si>
  <si>
    <t>2024-12-01T10:29:21Z</t>
  </si>
  <si>
    <t>http://www.wikidata.org/entity/Q232</t>
  </si>
  <si>
    <t>Kazakhstan</t>
  </si>
  <si>
    <t>20139914</t>
  </si>
  <si>
    <t>339</t>
  </si>
  <si>
    <t>2024-12-01T10:27:45Z</t>
  </si>
  <si>
    <t>http://www.wikidata.org/entity/Q29999</t>
  </si>
  <si>
    <t>Kingdom of the Netherlands</t>
  </si>
  <si>
    <t>17100715</t>
  </si>
  <si>
    <t>2013</t>
  </si>
  <si>
    <t>2024-11-26T09:27:39Z</t>
  </si>
  <si>
    <t>http://www.wikidata.org/entity/Q734</t>
  </si>
  <si>
    <t>Guyana</t>
  </si>
  <si>
    <t>777859</t>
  </si>
  <si>
    <t>2024-12-01T10:28:21Z</t>
  </si>
  <si>
    <t>http://www.wikidata.org/entity/Q1013</t>
  </si>
  <si>
    <t>Lesotho</t>
  </si>
  <si>
    <t>2233339</t>
  </si>
  <si>
    <t>272</t>
  </si>
  <si>
    <t>2024-12-01T10:29:22Z</t>
  </si>
  <si>
    <t>http://www.wikidata.org/entity/Q833</t>
  </si>
  <si>
    <t>Malaysia</t>
  </si>
  <si>
    <t>32447385</t>
  </si>
  <si>
    <t>328</t>
  </si>
  <si>
    <t>2024-12-01T10:28:48Z</t>
  </si>
  <si>
    <t>http://www.wikidata.org/entity/Q1037</t>
  </si>
  <si>
    <t>Rwanda</t>
  </si>
  <si>
    <t>13246394</t>
  </si>
  <si>
    <t>2024-12-01T10:29:35Z</t>
  </si>
  <si>
    <t>http://www.wikidata.org/entity/Q221</t>
  </si>
  <si>
    <t>North Macedonia</t>
  </si>
  <si>
    <t>1836713</t>
  </si>
  <si>
    <t>2024-11-25T09:34:02Z</t>
  </si>
  <si>
    <t>http://www.wikidata.org/entity/Q31</t>
  </si>
  <si>
    <t>Belgium</t>
  </si>
  <si>
    <t>11584008</t>
  </si>
  <si>
    <t>2024-12-02T05:04:09Z</t>
  </si>
  <si>
    <t>http://www.wikidata.org/entity/Q977</t>
  </si>
  <si>
    <t>Djibouti</t>
  </si>
  <si>
    <t>1152944</t>
  </si>
  <si>
    <t>2024-12-02T01:57:00Z</t>
  </si>
  <si>
    <t>2024-12-01T10:27:28Z</t>
  </si>
  <si>
    <t>http://www.wikidata.org/entity/Q1006</t>
  </si>
  <si>
    <t>Guinea</t>
  </si>
  <si>
    <t>12717176</t>
  </si>
  <si>
    <t>2024-12-01T10:29:20Z</t>
  </si>
  <si>
    <t>2024-12-01T10:14:25Z</t>
  </si>
  <si>
    <t>http://www.wikidata.org/entity/Q672</t>
  </si>
  <si>
    <t>Tuvalu</t>
  </si>
  <si>
    <t>11792</t>
  </si>
  <si>
    <t>241</t>
  </si>
  <si>
    <t>2024-11-24T13:49:48Z</t>
  </si>
  <si>
    <t>http://www.wikidata.org/entity/Q685</t>
  </si>
  <si>
    <t>Solomon Islands</t>
  </si>
  <si>
    <t>611343</t>
  </si>
  <si>
    <t>238</t>
  </si>
  <si>
    <t>2024-11-24T12:35:42Z</t>
  </si>
  <si>
    <t>http://www.wikidata.org/entity/Q695</t>
  </si>
  <si>
    <t>Palau</t>
  </si>
  <si>
    <t>21729</t>
  </si>
  <si>
    <t>248</t>
  </si>
  <si>
    <t>2024-11-26T17:04:21Z</t>
  </si>
  <si>
    <t>http://www.wikidata.org/entity/Q1008</t>
  </si>
  <si>
    <t>Ivory Coast</t>
  </si>
  <si>
    <t>31165654</t>
  </si>
  <si>
    <t>2024-11-25T04:32:11Z</t>
  </si>
  <si>
    <t>http://www.wikidata.org/entity/Q786</t>
  </si>
  <si>
    <t>Dominican Republic</t>
  </si>
  <si>
    <t>10760028</t>
  </si>
  <si>
    <t>265</t>
  </si>
  <si>
    <t>2024-11-26T09:37:03Z</t>
  </si>
  <si>
    <t>http://www.wikidata.org/entity/Q1041</t>
  </si>
  <si>
    <t>Senegal</t>
  </si>
  <si>
    <t>16876720</t>
  </si>
  <si>
    <t>2024-12-02T01:48:55Z</t>
  </si>
  <si>
    <t>http://www.wikidata.org/entity/Q842</t>
  </si>
  <si>
    <t>Oman</t>
  </si>
  <si>
    <t>4829480</t>
  </si>
  <si>
    <t>285</t>
  </si>
  <si>
    <t>2024-11-23T09:08:24Z</t>
  </si>
  <si>
    <t>http://www.wikidata.org/entity/Q974</t>
  </si>
  <si>
    <t>Democratic Republic of the Congo</t>
  </si>
  <si>
    <t>105789731</t>
  </si>
  <si>
    <t>316</t>
  </si>
  <si>
    <t>2024-11-30T12:01:06Z</t>
  </si>
  <si>
    <t>http://www.wikidata.org/entity/Q34020</t>
  </si>
  <si>
    <t>Niue</t>
  </si>
  <si>
    <t>1933</t>
  </si>
  <si>
    <t>173</t>
  </si>
  <si>
    <t>2024-11-23T09:07:53Z</t>
  </si>
  <si>
    <t>2024-12-01T10:14:30Z</t>
  </si>
  <si>
    <t>population</t>
  </si>
  <si>
    <t>number of people</t>
  </si>
  <si>
    <t>duplicate</t>
  </si>
  <si>
    <t>question</t>
  </si>
  <si>
    <t>http://www.wikidata.org/prop/direct/P2250</t>
  </si>
  <si>
    <t>81.9</t>
  </si>
  <si>
    <t>2024-11-27T10:37:07Z</t>
  </si>
  <si>
    <t>81.69</t>
  </si>
  <si>
    <t>2024-11-26T19:51:04Z</t>
  </si>
  <si>
    <t>81.2</t>
  </si>
  <si>
    <t>79</t>
  </si>
  <si>
    <t>http://www.wikidata.org/entity/Q218</t>
  </si>
  <si>
    <t>Romania</t>
  </si>
  <si>
    <t>335</t>
  </si>
  <si>
    <t>2024-11-24T11:40:41Z</t>
  </si>
  <si>
    <t>http://www.wikidata.org/entity/Q1007</t>
  </si>
  <si>
    <t>Guinea-Bissau</t>
  </si>
  <si>
    <t>59.86</t>
  </si>
  <si>
    <t>2024-11-26T00:06:25Z</t>
  </si>
  <si>
    <t>http://www.wikidata.org/entity/Q819</t>
  </si>
  <si>
    <t>Laos</t>
  </si>
  <si>
    <t>302</t>
  </si>
  <si>
    <t>2024-11-25T03:12:25Z</t>
  </si>
  <si>
    <t>http://www.wikidata.org/entity/Q16</t>
  </si>
  <si>
    <t>Canada</t>
  </si>
  <si>
    <t>83.62</t>
  </si>
  <si>
    <t>2024-11-25T06:38:45Z</t>
  </si>
  <si>
    <t>http://www.wikidata.org/entity/Q836</t>
  </si>
  <si>
    <t>Myanmar</t>
  </si>
  <si>
    <t>69.62</t>
  </si>
  <si>
    <t>306</t>
  </si>
  <si>
    <t>2024-11-27T16:37:45Z</t>
  </si>
  <si>
    <t>http://www.wikidata.org/entity/Q837</t>
  </si>
  <si>
    <t>Nepal</t>
  </si>
  <si>
    <t>72.12</t>
  </si>
  <si>
    <t>2024-11-23T09:07:34Z</t>
  </si>
  <si>
    <t>http://www.wikidata.org/entity/Q902</t>
  </si>
  <si>
    <t>Bangladesh</t>
  </si>
  <si>
    <t>74.43</t>
  </si>
  <si>
    <t>2024-11-23T08:59:01Z</t>
  </si>
  <si>
    <t>71.5</t>
  </si>
  <si>
    <t>http://www.wikidata.org/entity/Q843</t>
  </si>
  <si>
    <t>Pakistan</t>
  </si>
  <si>
    <t>69.37</t>
  </si>
  <si>
    <t>342</t>
  </si>
  <si>
    <t>2024-11-23T09:08:31Z</t>
  </si>
  <si>
    <t>http://www.wikidata.org/entity/Q854</t>
  </si>
  <si>
    <t>Sri Lanka</t>
  </si>
  <si>
    <t>77.75</t>
  </si>
  <si>
    <t>297</t>
  </si>
  <si>
    <t>2024-11-23T09:10:58Z</t>
  </si>
  <si>
    <t>77.41</t>
  </si>
  <si>
    <t>http://www.wikidata.org/entity/Q668</t>
  </si>
  <si>
    <t>India</t>
  </si>
  <si>
    <t>70.03</t>
  </si>
  <si>
    <t>387</t>
  </si>
  <si>
    <t>2024-11-23T09:03:38Z</t>
  </si>
  <si>
    <t>74.9</t>
  </si>
  <si>
    <t>71.095</t>
  </si>
  <si>
    <t>2024-11-23T09:02:02Z</t>
  </si>
  <si>
    <t>82.6</t>
  </si>
  <si>
    <t>82.50976</t>
  </si>
  <si>
    <t>http://www.wikidata.org/entity/Q155</t>
  </si>
  <si>
    <t>Brazil</t>
  </si>
  <si>
    <t>75.723</t>
  </si>
  <si>
    <t>375</t>
  </si>
  <si>
    <t>2024-11-23T08:59:45Z</t>
  </si>
  <si>
    <t>http://www.wikidata.org/entity/Q796</t>
  </si>
  <si>
    <t>Iraq</t>
  </si>
  <si>
    <t>69.862</t>
  </si>
  <si>
    <t>336</t>
  </si>
  <si>
    <t>2024-11-25T10:49:52Z</t>
  </si>
  <si>
    <t>79.831</t>
  </si>
  <si>
    <t>http://www.wikidata.org/entity/Q805</t>
  </si>
  <si>
    <t>Yemen</t>
  </si>
  <si>
    <t>64.953</t>
  </si>
  <si>
    <t>2024-11-25T14:11:27Z</t>
  </si>
  <si>
    <t>http://www.wikidata.org/entity/Q810</t>
  </si>
  <si>
    <t>Jordan</t>
  </si>
  <si>
    <t>74.329</t>
  </si>
  <si>
    <t>304</t>
  </si>
  <si>
    <t>2024-11-23T09:04:25Z</t>
  </si>
  <si>
    <t>http://www.wikidata.org/entity/Q811</t>
  </si>
  <si>
    <t>Nicaragua</t>
  </si>
  <si>
    <t>75.404</t>
  </si>
  <si>
    <t>2024-11-23T09:07:41Z</t>
  </si>
  <si>
    <t>http://www.wikidata.org/entity/Q813</t>
  </si>
  <si>
    <t>Kyrgyzstan</t>
  </si>
  <si>
    <t>70.95122</t>
  </si>
  <si>
    <t>305</t>
  </si>
  <si>
    <t>2024-11-24T12:16:46Z</t>
  </si>
  <si>
    <t>79.584</t>
  </si>
  <si>
    <t>2024-11-23T09:05:38Z</t>
  </si>
  <si>
    <t>http://www.wikidata.org/entity/Q30</t>
  </si>
  <si>
    <t>United States of America</t>
  </si>
  <si>
    <t>78.69024</t>
  </si>
  <si>
    <t>410</t>
  </si>
  <si>
    <t>2024-11-24T11:45:30Z</t>
  </si>
  <si>
    <t>82.29268</t>
  </si>
  <si>
    <t>http://www.wikidata.org/entity/Q17</t>
  </si>
  <si>
    <t>Japan</t>
  </si>
  <si>
    <t>83.98488</t>
  </si>
  <si>
    <t>408</t>
  </si>
  <si>
    <t>2024-11-25T19:07:46Z</t>
  </si>
  <si>
    <t>http://www.wikidata.org/entity/Q27</t>
  </si>
  <si>
    <t>Ireland</t>
  </si>
  <si>
    <t>81.60732</t>
  </si>
  <si>
    <t>310</t>
  </si>
  <si>
    <t>2024-11-26T07:20:23Z</t>
  </si>
  <si>
    <t>http://www.wikidata.org/entity/Q826</t>
  </si>
  <si>
    <t>Maldives</t>
  </si>
  <si>
    <t>77.339</t>
  </si>
  <si>
    <t>279</t>
  </si>
  <si>
    <t>2024-11-23T09:06:17Z</t>
  </si>
  <si>
    <t>75.3</t>
  </si>
  <si>
    <t>2024-11-23T09:06:13Z</t>
  </si>
  <si>
    <t>http://www.wikidata.org/entity/Q148</t>
  </si>
  <si>
    <t>People's Republic of China</t>
  </si>
  <si>
    <t>76.252</t>
  </si>
  <si>
    <t>384</t>
  </si>
  <si>
    <t>2024-11-24T16:28:08Z</t>
  </si>
  <si>
    <t>http://www.wikidata.org/entity/Q159</t>
  </si>
  <si>
    <t>Russia</t>
  </si>
  <si>
    <t>71.59293</t>
  </si>
  <si>
    <t>406</t>
  </si>
  <si>
    <t>2024-11-24T11:46:21Z</t>
  </si>
  <si>
    <t>73.82683</t>
  </si>
  <si>
    <t>82.20488</t>
  </si>
  <si>
    <t>http://www.wikidata.org/entity/Q35</t>
  </si>
  <si>
    <t>Denmark</t>
  </si>
  <si>
    <t>80.70488</t>
  </si>
  <si>
    <t>2024-11-27T11:18:24Z</t>
  </si>
  <si>
    <t>77.45122</t>
  </si>
  <si>
    <t>2024-11-23T09:09:07Z</t>
  </si>
  <si>
    <t>74.32195</t>
  </si>
  <si>
    <t>http://www.wikidata.org/entity/Q878</t>
  </si>
  <si>
    <t>United Arab Emirates</t>
  </si>
  <si>
    <t>77.256</t>
  </si>
  <si>
    <t>2024-11-26T14:25:24Z</t>
  </si>
  <si>
    <t>http://www.wikidata.org/entity/Q881</t>
  </si>
  <si>
    <t>Vietnam</t>
  </si>
  <si>
    <t>76.253</t>
  </si>
  <si>
    <t>355</t>
  </si>
  <si>
    <t>2024-11-25T14:06:55Z</t>
  </si>
  <si>
    <t>http://www.wikidata.org/entity/Q884</t>
  </si>
  <si>
    <t>South Korea</t>
  </si>
  <si>
    <t>82.02439</t>
  </si>
  <si>
    <t>2024-11-26T11:07:54Z</t>
  </si>
  <si>
    <t>http://www.wikidata.org/entity/Q889</t>
  </si>
  <si>
    <t>Afghanistan</t>
  </si>
  <si>
    <t>63.673</t>
  </si>
  <si>
    <t>349</t>
  </si>
  <si>
    <t>2024-11-25T23:41:54Z</t>
  </si>
  <si>
    <t>http://www.wikidata.org/entity/Q912</t>
  </si>
  <si>
    <t>Mali</t>
  </si>
  <si>
    <t>57.966</t>
  </si>
  <si>
    <t>2024-11-23T09:06:21Z</t>
  </si>
  <si>
    <t>61.547</t>
  </si>
  <si>
    <t>77.203</t>
  </si>
  <si>
    <t>82.79512</t>
  </si>
  <si>
    <t>2024-11-23T09:10:35Z</t>
  </si>
  <si>
    <t>http://www.wikidata.org/entity/Q347</t>
  </si>
  <si>
    <t>Liechtenstein</t>
  </si>
  <si>
    <t>82.6561</t>
  </si>
  <si>
    <t>2024-11-26T15:16:24Z</t>
  </si>
  <si>
    <t>76.9</t>
  </si>
  <si>
    <t>http://www.wikidata.org/entity/Q399</t>
  </si>
  <si>
    <t>Armenia</t>
  </si>
  <si>
    <t>74.618</t>
  </si>
  <si>
    <t>2024-11-23T08:58:33Z</t>
  </si>
  <si>
    <t>http://www.wikidata.org/entity/Q1011</t>
  </si>
  <si>
    <t>Cape Verde</t>
  </si>
  <si>
    <t>72.798</t>
  </si>
  <si>
    <t>278</t>
  </si>
  <si>
    <t>2024-11-23T12:27:46Z</t>
  </si>
  <si>
    <t>54.174</t>
  </si>
  <si>
    <t>271</t>
  </si>
  <si>
    <t>2024-11-23T09:05:34Z</t>
  </si>
  <si>
    <t>http://www.wikidata.org/entity/Q1014</t>
  </si>
  <si>
    <t>Liberia</t>
  </si>
  <si>
    <t>62.505</t>
  </si>
  <si>
    <t>280</t>
  </si>
  <si>
    <t>2024-11-23T09:05:42Z</t>
  </si>
  <si>
    <t>71.934</t>
  </si>
  <si>
    <t>2024-11-23T09:05:46Z</t>
  </si>
  <si>
    <t>http://www.wikidata.org/entity/Q1019</t>
  </si>
  <si>
    <t>Madagascar</t>
  </si>
  <si>
    <t>65.932</t>
  </si>
  <si>
    <t>303</t>
  </si>
  <si>
    <t>2024-11-23T09:06:05Z</t>
  </si>
  <si>
    <t>82.5439</t>
  </si>
  <si>
    <t>82.89756</t>
  </si>
  <si>
    <t>75.755</t>
  </si>
  <si>
    <t>http://www.wikidata.org/entity/Q258</t>
  </si>
  <si>
    <t>South Africa</t>
  </si>
  <si>
    <t>62.774</t>
  </si>
  <si>
    <t>350</t>
  </si>
  <si>
    <t>2024-11-25T19:21:45Z</t>
  </si>
  <si>
    <t>76.078</t>
  </si>
  <si>
    <t>http://www.wikidata.org/entity/Q265</t>
  </si>
  <si>
    <t>Uzbekistan</t>
  </si>
  <si>
    <t>71.314</t>
  </si>
  <si>
    <t>2024-11-24T12:16:12Z</t>
  </si>
  <si>
    <t>http://www.wikidata.org/entity/Q298</t>
  </si>
  <si>
    <t>Chile</t>
  </si>
  <si>
    <t>79.522</t>
  </si>
  <si>
    <t>2024-11-23T09:00:28Z</t>
  </si>
  <si>
    <t>http://www.wikidata.org/entity/Q189</t>
  </si>
  <si>
    <t>Iceland</t>
  </si>
  <si>
    <t>82.46829</t>
  </si>
  <si>
    <t>2024-11-23T09:04:01Z</t>
  </si>
  <si>
    <t>77.73659</t>
  </si>
  <si>
    <t>74.52927</t>
  </si>
  <si>
    <t>77.029</t>
  </si>
  <si>
    <t>http://www.wikidata.org/entity/Q846</t>
  </si>
  <si>
    <t>Qatar</t>
  </si>
  <si>
    <t>78.184</t>
  </si>
  <si>
    <t>2024-11-25T08:02:47Z</t>
  </si>
  <si>
    <t>74.561</t>
  </si>
  <si>
    <t>2024-11-23T09:10:16Z</t>
  </si>
  <si>
    <t>http://www.wikidata.org/entity/Q924</t>
  </si>
  <si>
    <t>Tanzania</t>
  </si>
  <si>
    <t>65.675</t>
  </si>
  <si>
    <t>2024-11-23T09:12:00Z</t>
  </si>
  <si>
    <t>http://www.wikidata.org/entity/Q929</t>
  </si>
  <si>
    <t>Central African Republic</t>
  </si>
  <si>
    <t>52.171</t>
  </si>
  <si>
    <t>2024-11-23T09:01:13Z</t>
  </si>
  <si>
    <t>http://www.wikidata.org/entity/Q945</t>
  </si>
  <si>
    <t>Togo</t>
  </si>
  <si>
    <t>60.232</t>
  </si>
  <si>
    <t>286</t>
  </si>
  <si>
    <t>2024-11-23T09:12:08Z</t>
  </si>
  <si>
    <t>http://www.wikidata.org/entity/Q948</t>
  </si>
  <si>
    <t>Tunisia</t>
  </si>
  <si>
    <t>75.731</t>
  </si>
  <si>
    <t>312</t>
  </si>
  <si>
    <t>2024-11-23T15:30:08Z</t>
  </si>
  <si>
    <t>http://www.wikidata.org/entity/Q953</t>
  </si>
  <si>
    <t>Zambia</t>
  </si>
  <si>
    <t>61.874</t>
  </si>
  <si>
    <t>2024-11-23T09:13:52Z</t>
  </si>
  <si>
    <t>http://www.wikidata.org/entity/Q736</t>
  </si>
  <si>
    <t>Ecuador</t>
  </si>
  <si>
    <t>76.327</t>
  </si>
  <si>
    <t>2024-11-25T23:58:27Z</t>
  </si>
  <si>
    <t>74.381</t>
  </si>
  <si>
    <t>69.125</t>
  </si>
  <si>
    <t>http://www.wikidata.org/entity/Q754</t>
  </si>
  <si>
    <t>Trinidad and Tobago</t>
  </si>
  <si>
    <t>70.673</t>
  </si>
  <si>
    <t>2024-11-23T09:12:18Z</t>
  </si>
  <si>
    <t>73.179</t>
  </si>
  <si>
    <t>2024-11-23T09:09:58Z</t>
  </si>
  <si>
    <t>75.496</t>
  </si>
  <si>
    <t>2024-11-23T09:09:52Z</t>
  </si>
  <si>
    <t>http://www.wikidata.org/entity/Q766</t>
  </si>
  <si>
    <t>Jamaica</t>
  </si>
  <si>
    <t>75.97</t>
  </si>
  <si>
    <t>273</t>
  </si>
  <si>
    <t>2024-11-26T10:01:28Z</t>
  </si>
  <si>
    <t>73.659</t>
  </si>
  <si>
    <t>http://www.wikidata.org/entity/Q774</t>
  </si>
  <si>
    <t>Guatemala</t>
  </si>
  <si>
    <t>73.409</t>
  </si>
  <si>
    <t>275</t>
  </si>
  <si>
    <t>2024-11-23T09:02:57Z</t>
  </si>
  <si>
    <t>http://www.wikidata.org/entity/Q1020</t>
  </si>
  <si>
    <t>Malawi</t>
  </si>
  <si>
    <t>63.223</t>
  </si>
  <si>
    <t>2024-11-25T17:14:28Z</t>
  </si>
  <si>
    <t>63.238</t>
  </si>
  <si>
    <t>2024-11-23T09:06:41Z</t>
  </si>
  <si>
    <t>http://www.wikidata.org/entity/Q1027</t>
  </si>
  <si>
    <t>Mauritius</t>
  </si>
  <si>
    <t>74.39488</t>
  </si>
  <si>
    <t>2024-11-23T09:06:44Z</t>
  </si>
  <si>
    <t>75.821</t>
  </si>
  <si>
    <t>58.311</t>
  </si>
  <si>
    <t>2024-11-26T00:46:11Z</t>
  </si>
  <si>
    <t>http://www.wikidata.org/entity/Q1030</t>
  </si>
  <si>
    <t>Namibia</t>
  </si>
  <si>
    <t>64.388</t>
  </si>
  <si>
    <t>2024-11-23T09:07:20Z</t>
  </si>
  <si>
    <t>http://www.wikidata.org/entity/Q45</t>
  </si>
  <si>
    <t>Portugal</t>
  </si>
  <si>
    <t>81.12683</t>
  </si>
  <si>
    <t>2024-11-23T09:09:11Z</t>
  </si>
  <si>
    <t>81.50976</t>
  </si>
  <si>
    <t>77.493</t>
  </si>
  <si>
    <t>71.484</t>
  </si>
  <si>
    <t>http://www.wikidata.org/entity/Q96</t>
  </si>
  <si>
    <t>Mexico</t>
  </si>
  <si>
    <t>77.118</t>
  </si>
  <si>
    <t>2024-11-22T21:48:24Z</t>
  </si>
  <si>
    <t>73.512</t>
  </si>
  <si>
    <t>http://www.wikidata.org/entity/Q794</t>
  </si>
  <si>
    <t>Iran</t>
  </si>
  <si>
    <t>75.953</t>
  </si>
  <si>
    <t>2024-11-24T12:33:06Z</t>
  </si>
  <si>
    <t>http://www.wikidata.org/entity/Q214</t>
  </si>
  <si>
    <t>Slovakia</t>
  </si>
  <si>
    <t>76.56341</t>
  </si>
  <si>
    <t>2024-11-23T09:10:42Z</t>
  </si>
  <si>
    <t>http://www.wikidata.org/entity/Q215</t>
  </si>
  <si>
    <t>Slovenia</t>
  </si>
  <si>
    <t>80.77561</t>
  </si>
  <si>
    <t>2024-11-27T16:51:15Z</t>
  </si>
  <si>
    <t>75.703</t>
  </si>
  <si>
    <t>75.675</t>
  </si>
  <si>
    <t>76.364</t>
  </si>
  <si>
    <t>2024-11-26T04:04:27Z</t>
  </si>
  <si>
    <t>http://www.wikidata.org/entity/Q783</t>
  </si>
  <si>
    <t>Honduras</t>
  </si>
  <si>
    <t>73.575</t>
  </si>
  <si>
    <t>2024-11-26T17:23:04Z</t>
  </si>
  <si>
    <t>73.861</t>
  </si>
  <si>
    <t>82.5</t>
  </si>
  <si>
    <t>http://www.wikidata.org/entity/Q414</t>
  </si>
  <si>
    <t>Argentina</t>
  </si>
  <si>
    <t>76.577</t>
  </si>
  <si>
    <t>359</t>
  </si>
  <si>
    <t>2024-11-23T08:58:28Z</t>
  </si>
  <si>
    <t>71.685</t>
  </si>
  <si>
    <t>68.981</t>
  </si>
  <si>
    <t>http://www.wikidata.org/entity/Q574</t>
  </si>
  <si>
    <t>East Timor</t>
  </si>
  <si>
    <t>68.881</t>
  </si>
  <si>
    <t>2024-11-23T09:14:00Z</t>
  </si>
  <si>
    <t>http://www.wikidata.org/entity/Q858</t>
  </si>
  <si>
    <t>Syria</t>
  </si>
  <si>
    <t>70.31</t>
  </si>
  <si>
    <t>2024-11-24T12:29:09Z</t>
  </si>
  <si>
    <t>http://www.wikidata.org/entity/Q863</t>
  </si>
  <si>
    <t>Tajikistan</t>
  </si>
  <si>
    <t>71.051</t>
  </si>
  <si>
    <t>298</t>
  </si>
  <si>
    <t>2024-11-23T09:11:49Z</t>
  </si>
  <si>
    <t>http://www.wikidata.org/entity/Q874</t>
  </si>
  <si>
    <t>Turkmenistan</t>
  </si>
  <si>
    <t>67.835</t>
  </si>
  <si>
    <t>2024-11-24T11:31:14Z</t>
  </si>
  <si>
    <t>60.058</t>
  </si>
  <si>
    <t>2024-11-23T09:07:45Z</t>
  </si>
  <si>
    <t>http://www.wikidata.org/entity/Q1033</t>
  </si>
  <si>
    <t>Nigeria</t>
  </si>
  <si>
    <t>53.428</t>
  </si>
  <si>
    <t>326</t>
  </si>
  <si>
    <t>2024-11-23T09:07:50Z</t>
  </si>
  <si>
    <t>59.889</t>
  </si>
  <si>
    <t>2024-11-23T09:13:01Z</t>
  </si>
  <si>
    <t>67.129</t>
  </si>
  <si>
    <t>2024-11-24T10:20:19Z</t>
  </si>
  <si>
    <t>http://www.wikidata.org/entity/Q1039</t>
  </si>
  <si>
    <t>São Tomé and Príncipe</t>
  </si>
  <si>
    <t>66.624</t>
  </si>
  <si>
    <t>258</t>
  </si>
  <si>
    <t>2024-11-23T09:10:12Z</t>
  </si>
  <si>
    <t>67.146</t>
  </si>
  <si>
    <t>2024-11-23T09:10:20Z</t>
  </si>
  <si>
    <t>http://www.wikidata.org/entity/Q954</t>
  </si>
  <si>
    <t>Zimbabwe</t>
  </si>
  <si>
    <t>61.163</t>
  </si>
  <si>
    <t>2024-11-23T09:13:56Z</t>
  </si>
  <si>
    <t>http://www.wikidata.org/entity/Q958</t>
  </si>
  <si>
    <t>South Sudan</t>
  </si>
  <si>
    <t>56.811</t>
  </si>
  <si>
    <t>2024-11-25T19:21:58Z</t>
  </si>
  <si>
    <t>http://www.wikidata.org/entity/Q962</t>
  </si>
  <si>
    <t>Benin</t>
  </si>
  <si>
    <t>60.907</t>
  </si>
  <si>
    <t>296</t>
  </si>
  <si>
    <t>2024-11-23T08:59:24Z</t>
  </si>
  <si>
    <t>66.797</t>
  </si>
  <si>
    <t>2024-11-23T08:59:38Z</t>
  </si>
  <si>
    <t>http://www.wikidata.org/entity/Q965</t>
  </si>
  <si>
    <t>Burkina Faso</t>
  </si>
  <si>
    <t>60.361</t>
  </si>
  <si>
    <t>2024-11-23T09:00:02Z</t>
  </si>
  <si>
    <t>57.481</t>
  </si>
  <si>
    <t>http://www.wikidata.org/entity/Q114</t>
  </si>
  <si>
    <t>Kenya</t>
  </si>
  <si>
    <t>67.032</t>
  </si>
  <si>
    <t>2024-11-23T09:04:49Z</t>
  </si>
  <si>
    <t>65.475</t>
  </si>
  <si>
    <t>http://www.wikidata.org/entity/Q117</t>
  </si>
  <si>
    <t>Ghana</t>
  </si>
  <si>
    <t>62.742</t>
  </si>
  <si>
    <t>2024-11-26T00:06:13Z</t>
  </si>
  <si>
    <t>82.27317</t>
  </si>
  <si>
    <t>http://www.wikidata.org/entity/Q145</t>
  </si>
  <si>
    <t>United Kingdom</t>
  </si>
  <si>
    <t>80.9561</t>
  </si>
  <si>
    <t>374</t>
  </si>
  <si>
    <t>2024-11-23T09:11:08Z</t>
  </si>
  <si>
    <t>78.345</t>
  </si>
  <si>
    <t>http://www.wikidata.org/entity/Q224</t>
  </si>
  <si>
    <t>Croatia</t>
  </si>
  <si>
    <t>78.02195</t>
  </si>
  <si>
    <t>2024-11-26T21:17:15Z</t>
  </si>
  <si>
    <t>http://www.wikidata.org/entity/Q225</t>
  </si>
  <si>
    <t>Bosnia and Herzegovina</t>
  </si>
  <si>
    <t>76.911</t>
  </si>
  <si>
    <t>2024-11-23T08:59:34Z</t>
  </si>
  <si>
    <t>http://www.wikidata.org/entity/Q227</t>
  </si>
  <si>
    <t>Azerbaijan</t>
  </si>
  <si>
    <t>72.026</t>
  </si>
  <si>
    <t>2024-11-24T12:19:44Z</t>
  </si>
  <si>
    <t>52.903</t>
  </si>
  <si>
    <t>http://www.wikidata.org/entity/Q664</t>
  </si>
  <si>
    <t>New Zealand</t>
  </si>
  <si>
    <t>81.61244</t>
  </si>
  <si>
    <t>331</t>
  </si>
  <si>
    <t>2024-11-26T01:32:40Z</t>
  </si>
  <si>
    <t>http://www.wikidata.org/entity/Q683</t>
  </si>
  <si>
    <t>Samoa</t>
  </si>
  <si>
    <t>75.013</t>
  </si>
  <si>
    <t>2024-11-23T09:10:05Z</t>
  </si>
  <si>
    <t>http://www.wikidata.org/entity/Q970</t>
  </si>
  <si>
    <t>Comoros</t>
  </si>
  <si>
    <t>63.701</t>
  </si>
  <si>
    <t>2024-11-26T00:23:59Z</t>
  </si>
  <si>
    <t>http://www.wikidata.org/entity/Q971</t>
  </si>
  <si>
    <t>Republic of the Congo</t>
  </si>
  <si>
    <t>64.625</t>
  </si>
  <si>
    <t>288</t>
  </si>
  <si>
    <t>2024-11-23T09:09:25Z</t>
  </si>
  <si>
    <t>59.621</t>
  </si>
  <si>
    <t>2024-11-25T15:41:45Z</t>
  </si>
  <si>
    <t>62.465</t>
  </si>
  <si>
    <t>2024-11-23T09:01:17Z</t>
  </si>
  <si>
    <t>http://www.wikidata.org/entity/Q986</t>
  </si>
  <si>
    <t>Eritrea</t>
  </si>
  <si>
    <t>65.092</t>
  </si>
  <si>
    <t>2024-11-25T23:58:41Z</t>
  </si>
  <si>
    <t>http://www.wikidata.org/entity/Q1042</t>
  </si>
  <si>
    <t>Seychelles</t>
  </si>
  <si>
    <t>74.30976</t>
  </si>
  <si>
    <t>260</t>
  </si>
  <si>
    <t>2024-11-25T21:57:30Z</t>
  </si>
  <si>
    <t>http://www.wikidata.org/entity/Q1044</t>
  </si>
  <si>
    <t>Sierra Leone</t>
  </si>
  <si>
    <t>51.835</t>
  </si>
  <si>
    <t>2024-11-25T11:23:36Z</t>
  </si>
  <si>
    <t>56.293</t>
  </si>
  <si>
    <t>2024-11-23T09:10:50Z</t>
  </si>
  <si>
    <t>http://www.wikidata.org/entity/Q1049</t>
  </si>
  <si>
    <t>Sudan</t>
  </si>
  <si>
    <t>64.486</t>
  </si>
  <si>
    <t>2024-11-23T09:11:12Z</t>
  </si>
  <si>
    <t>http://www.wikidata.org/entity/Q21203</t>
  </si>
  <si>
    <t>Aruba</t>
  </si>
  <si>
    <t>75.867</t>
  </si>
  <si>
    <t>194</t>
  </si>
  <si>
    <t>2024-11-27T11:45:08Z</t>
  </si>
  <si>
    <t>80.508</t>
  </si>
  <si>
    <t>2024-11-27T07:37:57Z</t>
  </si>
  <si>
    <t>72.3</t>
  </si>
  <si>
    <t>2024-11-25T04:37:17Z</t>
  </si>
  <si>
    <t>81.79756</t>
  </si>
  <si>
    <t>http://www.wikidata.org/entity/Q236</t>
  </si>
  <si>
    <t>Montenegro</t>
  </si>
  <si>
    <t>77.116</t>
  </si>
  <si>
    <t>2024-11-23T09:07:05Z</t>
  </si>
  <si>
    <t>70.726</t>
  </si>
  <si>
    <t>http://www.wikidata.org/entity/Q686</t>
  </si>
  <si>
    <t>Vanuatu</t>
  </si>
  <si>
    <t>72.133</t>
  </si>
  <si>
    <t>251</t>
  </si>
  <si>
    <t>2024-11-24T11:31:33Z</t>
  </si>
  <si>
    <t>http://www.wikidata.org/entity/Q691</t>
  </si>
  <si>
    <t>Papua New Guinea</t>
  </si>
  <si>
    <t>65.544</t>
  </si>
  <si>
    <t>2024-11-25T13:46:23Z</t>
  </si>
  <si>
    <t>http://www.wikidata.org/entity/Q702</t>
  </si>
  <si>
    <t>Federated States of Micronesia</t>
  </si>
  <si>
    <t>69.195</t>
  </si>
  <si>
    <t>216</t>
  </si>
  <si>
    <t>2024-11-24T12:42:13Z</t>
  </si>
  <si>
    <t>http://www.wikidata.org/entity/Q219060</t>
  </si>
  <si>
    <t>State of Palestine</t>
  </si>
  <si>
    <t>73.473</t>
  </si>
  <si>
    <t>200</t>
  </si>
  <si>
    <t>2024-11-23T09:08:41Z</t>
  </si>
  <si>
    <t>69.191</t>
  </si>
  <si>
    <t>2024-11-25T18:28:27Z</t>
  </si>
  <si>
    <t>http://www.wikidata.org/entity/Q711</t>
  </si>
  <si>
    <t>Mongolia</t>
  </si>
  <si>
    <t>69.287</t>
  </si>
  <si>
    <t>2024-11-25T02:17:35Z</t>
  </si>
  <si>
    <t>70.269</t>
  </si>
  <si>
    <t>2024-11-26T17:08:16Z</t>
  </si>
  <si>
    <t>http://www.wikidata.org/entity/Q717</t>
  </si>
  <si>
    <t>Venezuela</t>
  </si>
  <si>
    <t>74.545</t>
  </si>
  <si>
    <t>332</t>
  </si>
  <si>
    <t>2024-11-25T21:24:56Z</t>
  </si>
  <si>
    <t>http://www.wikidata.org/entity/Q733</t>
  </si>
  <si>
    <t>Paraguay</t>
  </si>
  <si>
    <t>73.12</t>
  </si>
  <si>
    <t>2024-11-25T18:31:08Z</t>
  </si>
  <si>
    <t>66.65</t>
  </si>
  <si>
    <t>2024-11-26T00:06:37Z</t>
  </si>
  <si>
    <t>http://www.wikidata.org/entity/Q1000</t>
  </si>
  <si>
    <t>Gabon</t>
  </si>
  <si>
    <t>66.105</t>
  </si>
  <si>
    <t>2024-11-23T09:02:27Z</t>
  </si>
  <si>
    <t>http://www.wikidata.org/entity/Q1005</t>
  </si>
  <si>
    <t>The Gambia</t>
  </si>
  <si>
    <t>61.193</t>
  </si>
  <si>
    <t>2024-11-23T09:02:30Z</t>
  </si>
  <si>
    <t>60.015</t>
  </si>
  <si>
    <t>2024-11-23T09:03:03Z</t>
  </si>
  <si>
    <t>53.582</t>
  </si>
  <si>
    <t>58.073</t>
  </si>
  <si>
    <t>2024-11-24T13:02:11Z</t>
  </si>
  <si>
    <t>http://www.wikidata.org/entity/Q41</t>
  </si>
  <si>
    <t>Greece</t>
  </si>
  <si>
    <t>81.1</t>
  </si>
  <si>
    <t>2024-11-23T09:03:21Z</t>
  </si>
  <si>
    <t>http://www.wikidata.org/entity/Q26273</t>
  </si>
  <si>
    <t>Sint Maarten</t>
  </si>
  <si>
    <t>73.05366</t>
  </si>
  <si>
    <t>2024-11-23T09:10:38Z</t>
  </si>
  <si>
    <t>69.12927</t>
  </si>
  <si>
    <t>life expectancy</t>
  </si>
  <si>
    <t>2019</t>
  </si>
  <si>
    <t>2016</t>
  </si>
  <si>
    <t>2015</t>
  </si>
  <si>
    <t>2012</t>
  </si>
  <si>
    <t>2005</t>
  </si>
  <si>
    <t>http://www.wikidata.org/prop/direct/P3529</t>
  </si>
  <si>
    <t>26555</t>
  </si>
  <si>
    <t>United States dollar</t>
  </si>
  <si>
    <t>43750</t>
  </si>
  <si>
    <t>Euro</t>
  </si>
  <si>
    <t>31617</t>
  </si>
  <si>
    <t>65000</t>
  </si>
  <si>
    <t>Australian dollar</t>
  </si>
  <si>
    <t>20085</t>
  </si>
  <si>
    <t>35562</t>
  </si>
  <si>
    <t>25969</t>
  </si>
  <si>
    <t>43585</t>
  </si>
  <si>
    <t>282000</t>
  </si>
  <si>
    <t>Maldivian rufiyaa</t>
  </si>
  <si>
    <t>51489</t>
  </si>
  <si>
    <t>44000</t>
  </si>
  <si>
    <t>115787</t>
  </si>
  <si>
    <t>ngultrum</t>
  </si>
  <si>
    <t>307190</t>
  </si>
  <si>
    <t>Philippine peso</t>
  </si>
  <si>
    <t>34615</t>
  </si>
  <si>
    <t>44360</t>
  </si>
  <si>
    <t>58008000</t>
  </si>
  <si>
    <t>Korean won</t>
  </si>
  <si>
    <t>24980</t>
  </si>
  <si>
    <t>24633</t>
  </si>
  <si>
    <t>557655</t>
  </si>
  <si>
    <t>yen</t>
  </si>
  <si>
    <t>http://www.wikidata.org/entity/Q29</t>
  </si>
  <si>
    <t>Spain</t>
  </si>
  <si>
    <t>21959</t>
  </si>
  <si>
    <t>381</t>
  </si>
  <si>
    <t>2024-11-26T15:21:18Z</t>
  </si>
  <si>
    <t>http://www.wikidata.org/entity/Q8646</t>
  </si>
  <si>
    <t>Hong Kong</t>
  </si>
  <si>
    <t>35443</t>
  </si>
  <si>
    <t>289</t>
  </si>
  <si>
    <t>2024-11-25T04:23:49Z</t>
  </si>
  <si>
    <t>2037600</t>
  </si>
  <si>
    <t>kyat</t>
  </si>
  <si>
    <t>32762</t>
  </si>
  <si>
    <t>36883</t>
  </si>
  <si>
    <t>renminbi</t>
  </si>
  <si>
    <t>36084</t>
  </si>
  <si>
    <t>70336</t>
  </si>
  <si>
    <t>Canadian dollar</t>
  </si>
  <si>
    <t>32360</t>
  </si>
  <si>
    <t>25085</t>
  </si>
  <si>
    <t>50514</t>
  </si>
  <si>
    <t>328224</t>
  </si>
  <si>
    <t>baht</t>
  </si>
  <si>
    <t>31112</t>
  </si>
  <si>
    <t>60359</t>
  </si>
  <si>
    <t>median income</t>
  </si>
  <si>
    <t>http://www.wikidata.org/prop/direct/P6343</t>
  </si>
  <si>
    <t>600078</t>
  </si>
  <si>
    <t>4565651</t>
  </si>
  <si>
    <t>27959125</t>
  </si>
  <si>
    <t>276895219</t>
  </si>
  <si>
    <t>22142391</t>
  </si>
  <si>
    <t>42234940</t>
  </si>
  <si>
    <t>5216337</t>
  </si>
  <si>
    <t>11469977</t>
  </si>
  <si>
    <t>103660854</t>
  </si>
  <si>
    <t>7014163</t>
  </si>
  <si>
    <t>16441734</t>
  </si>
  <si>
    <t>3290772</t>
  </si>
  <si>
    <t>6502136</t>
  </si>
  <si>
    <t>38845702</t>
  </si>
  <si>
    <t>15669052</t>
  </si>
  <si>
    <t>3275203</t>
  </si>
  <si>
    <t>115058684</t>
  </si>
  <si>
    <t>8378759</t>
  </si>
  <si>
    <t>6996224</t>
  </si>
  <si>
    <t>4760527</t>
  </si>
  <si>
    <t>1938682</t>
  </si>
  <si>
    <t>65453229</t>
  </si>
  <si>
    <t>31833457</t>
  </si>
  <si>
    <t>9280104</t>
  </si>
  <si>
    <t>47689118</t>
  </si>
  <si>
    <t>1177453</t>
  </si>
  <si>
    <t>108359438</t>
  </si>
  <si>
    <t>1082872</t>
  </si>
  <si>
    <t>10378525</t>
  </si>
  <si>
    <t>http://www.wikidata.org/entity/Q228</t>
  </si>
  <si>
    <t>Andorra</t>
  </si>
  <si>
    <t>2024-11-23T12:44:38Z</t>
  </si>
  <si>
    <t>2244716</t>
  </si>
  <si>
    <t>70094</t>
  </si>
  <si>
    <t>4936942</t>
  </si>
  <si>
    <t>837383</t>
  </si>
  <si>
    <t>7937601</t>
  </si>
  <si>
    <t>188517733</t>
  </si>
  <si>
    <t>938914</t>
  </si>
  <si>
    <t>19621881</t>
  </si>
  <si>
    <t>7412540</t>
  </si>
  <si>
    <t>1611622</t>
  </si>
  <si>
    <t>11386327</t>
  </si>
  <si>
    <t>5798042</t>
  </si>
  <si>
    <t>2928203</t>
  </si>
  <si>
    <t>503893</t>
  </si>
  <si>
    <t>901991162</t>
  </si>
  <si>
    <t>65067459</t>
  </si>
  <si>
    <t>1288129</t>
  </si>
  <si>
    <t>55402736</t>
  </si>
  <si>
    <t>359052</t>
  </si>
  <si>
    <t>57214248</t>
  </si>
  <si>
    <t>1772138</t>
  </si>
  <si>
    <t>249894</t>
  </si>
  <si>
    <t>400642</t>
  </si>
  <si>
    <t>2405727</t>
  </si>
  <si>
    <t>5287038</t>
  </si>
  <si>
    <t>948368</t>
  </si>
  <si>
    <t>6614208</t>
  </si>
  <si>
    <t>1858290</t>
  </si>
  <si>
    <t>9160288</t>
  </si>
  <si>
    <t>24025884</t>
  </si>
  <si>
    <t>5220537</t>
  </si>
  <si>
    <t>1899705</t>
  </si>
  <si>
    <t>8675724</t>
  </si>
  <si>
    <t>690433</t>
  </si>
  <si>
    <t>58930729</t>
  </si>
  <si>
    <t>2167652</t>
  </si>
  <si>
    <t>2274958</t>
  </si>
  <si>
    <t>16395044</t>
  </si>
  <si>
    <t>878521</t>
  </si>
  <si>
    <t>14829623</t>
  </si>
  <si>
    <t>4103831</t>
  </si>
  <si>
    <t>7227715</t>
  </si>
  <si>
    <t>1727830</t>
  </si>
  <si>
    <t>46373413</t>
  </si>
  <si>
    <t>354056</t>
  </si>
  <si>
    <t>3886437</t>
  </si>
  <si>
    <t>1570319</t>
  </si>
  <si>
    <t>2441369</t>
  </si>
  <si>
    <t>116965442</t>
  </si>
  <si>
    <t>11809744</t>
  </si>
  <si>
    <t>8499952</t>
  </si>
  <si>
    <t>3771972</t>
  </si>
  <si>
    <t>24196351</t>
  </si>
  <si>
    <t>172252</t>
  </si>
  <si>
    <t>1385057</t>
  </si>
  <si>
    <t>2813868</t>
  </si>
  <si>
    <t>4427576</t>
  </si>
  <si>
    <t>70004</t>
  </si>
  <si>
    <t>5538569</t>
  </si>
  <si>
    <t>3668876</t>
  </si>
  <si>
    <t>2695952</t>
  </si>
  <si>
    <t>12590070</t>
  </si>
  <si>
    <t>515236</t>
  </si>
  <si>
    <t>16854089</t>
  </si>
  <si>
    <t>12360019</t>
  </si>
  <si>
    <t>4579543</t>
  </si>
  <si>
    <t>8327846</t>
  </si>
  <si>
    <t>6552761</t>
  </si>
  <si>
    <t>17213307</t>
  </si>
  <si>
    <t>22379800</t>
  </si>
  <si>
    <t>2830480</t>
  </si>
  <si>
    <t>4220157</t>
  </si>
  <si>
    <t>4138184</t>
  </si>
  <si>
    <t>2676741</t>
  </si>
  <si>
    <t>311994</t>
  </si>
  <si>
    <t>52009072</t>
  </si>
  <si>
    <t>4900251</t>
  </si>
  <si>
    <t>75670837</t>
  </si>
  <si>
    <t>7280000</t>
  </si>
  <si>
    <t>10946834</t>
  </si>
  <si>
    <t>3440076</t>
  </si>
  <si>
    <t>24229338</t>
  </si>
  <si>
    <t>31749763</t>
  </si>
  <si>
    <t>217560</t>
  </si>
  <si>
    <t>36564680</t>
  </si>
  <si>
    <t>4015701</t>
  </si>
  <si>
    <t>8265048</t>
  </si>
  <si>
    <t>10363475</t>
  </si>
  <si>
    <t>42019781</t>
  </si>
  <si>
    <t>10265849</t>
  </si>
  <si>
    <t>12560283</t>
  </si>
  <si>
    <t>8865824</t>
  </si>
  <si>
    <t>2783595</t>
  </si>
  <si>
    <t>37919842</t>
  </si>
  <si>
    <t>4250456</t>
  </si>
  <si>
    <t>30848829</t>
  </si>
  <si>
    <t>2612867</t>
  </si>
  <si>
    <t>4259528</t>
  </si>
  <si>
    <t>25012473</t>
  </si>
  <si>
    <t>22828</t>
  </si>
  <si>
    <t>11623246</t>
  </si>
  <si>
    <t>342304</t>
  </si>
  <si>
    <t>urban population</t>
  </si>
  <si>
    <t>2024-12-01T10:14:45Z</t>
  </si>
  <si>
    <t>2024-12-02T12:29:27Z</t>
  </si>
  <si>
    <t>2024-12-01T10:14:13Z</t>
  </si>
  <si>
    <t>2024-12-01T10:14:35Z</t>
  </si>
  <si>
    <t>2024-12-01T10:14:48Z</t>
  </si>
  <si>
    <t>2024-12-01T10:14:38Z</t>
  </si>
  <si>
    <t>2024-12-01T10:14:23Z</t>
  </si>
  <si>
    <t>2024-12-01T10:14:18Z</t>
  </si>
  <si>
    <t>2024-12-01T10:14:11Z</t>
  </si>
  <si>
    <t>2024-12-01T10:14:19Z</t>
  </si>
  <si>
    <t>2024-12-01T16:51:13Z</t>
  </si>
  <si>
    <t>2024-12-01T10:14:26Z</t>
  </si>
  <si>
    <t>412</t>
  </si>
  <si>
    <t>2024-12-02T21:51:14Z</t>
  </si>
  <si>
    <t>2024-12-01T10:14:47Z</t>
  </si>
  <si>
    <t>2024-12-02T00:21:48Z</t>
  </si>
  <si>
    <t>2024-12-01T10:14:31Z</t>
  </si>
  <si>
    <t>2024-12-02T03:52:37Z</t>
  </si>
  <si>
    <t>2024-12-01T10:29:18Z</t>
  </si>
  <si>
    <t>2024-12-01T10:29:26Z</t>
  </si>
  <si>
    <t>2024-12-01T10:29:31Z</t>
  </si>
  <si>
    <t>2024-12-01T10:29:17Z</t>
  </si>
  <si>
    <t>2024-12-01T10:29:12Z</t>
  </si>
  <si>
    <t>2024-12-01T10:29:28Z</t>
  </si>
  <si>
    <t>2024-12-01T10:29:24Z</t>
  </si>
  <si>
    <t>2024-12-01T10:29:07Z</t>
  </si>
  <si>
    <t>2024-12-01T10:29:16Z</t>
  </si>
  <si>
    <t>2024-12-02T01:48:20Z</t>
  </si>
  <si>
    <t>2024-12-01T10:27:27Z</t>
  </si>
  <si>
    <t>322</t>
  </si>
  <si>
    <t>2024-12-01T10:27:33Z</t>
  </si>
  <si>
    <t>2024-12-01T10:27:41Z</t>
  </si>
  <si>
    <t>2024-12-01T10:27:26Z</t>
  </si>
  <si>
    <t>2024-12-01T10:27:38Z</t>
  </si>
  <si>
    <t>2024-12-01T10:27:31Z</t>
  </si>
  <si>
    <t>2024-12-01T10:27:40Z</t>
  </si>
  <si>
    <t>2024-12-01T10:27:37Z</t>
  </si>
  <si>
    <t>2024-12-01T10:29:33Z</t>
  </si>
  <si>
    <t>2024-12-01T10:27:35Z</t>
  </si>
  <si>
    <t>2024-12-01T10:27:46Z</t>
  </si>
  <si>
    <t>1377571</t>
  </si>
  <si>
    <t>2024-12-01T10:28:14Z</t>
  </si>
  <si>
    <t>4446028</t>
  </si>
  <si>
    <t>2024-12-01T10:28:09Z</t>
  </si>
  <si>
    <t>http://www.wikidata.org/entity/Q241</t>
  </si>
  <si>
    <t>Cuba</t>
  </si>
  <si>
    <t>8678348</t>
  </si>
  <si>
    <t>2024-12-01T10:27:49Z</t>
  </si>
  <si>
    <t>2024-12-02T16:20:05Z</t>
  </si>
  <si>
    <t>2024-12-01T10:28:01Z</t>
  </si>
  <si>
    <t>2024-12-01T10:28:56Z</t>
  </si>
  <si>
    <t>http://www.wikidata.org/entity/Q697</t>
  </si>
  <si>
    <t>Nauru</t>
  </si>
  <si>
    <t>256</t>
  </si>
  <si>
    <t>2024-11-25T18:27:57Z</t>
  </si>
  <si>
    <t>2024-11-28T13:31:17Z</t>
  </si>
  <si>
    <t>14797</t>
  </si>
  <si>
    <t>217</t>
  </si>
  <si>
    <t>2024-12-02T08:09:11Z</t>
  </si>
  <si>
    <t>39175</t>
  </si>
  <si>
    <t>2024-12-01T10:27:19Z</t>
  </si>
  <si>
    <t>2024-12-01T22:04:20Z</t>
  </si>
  <si>
    <t>252</t>
  </si>
  <si>
    <t>2024-12-02T08:04:53Z</t>
  </si>
  <si>
    <t>12668</t>
  </si>
  <si>
    <t>22499333</t>
  </si>
  <si>
    <t>84351</t>
  </si>
  <si>
    <t>185298</t>
  </si>
  <si>
    <t>159608946</t>
  </si>
  <si>
    <t>2024-12-01T10:28:41Z</t>
  </si>
  <si>
    <t>2024-12-01T10:28:11Z</t>
  </si>
  <si>
    <t>7412</t>
  </si>
  <si>
    <t>26505</t>
  </si>
  <si>
    <t>1321226</t>
  </si>
  <si>
    <t>2024-12-01T10:28:39Z</t>
  </si>
  <si>
    <t>430207</t>
  </si>
  <si>
    <t>2024-12-01T10:28:50Z</t>
  </si>
  <si>
    <t>2024-12-01T10:28:55Z</t>
  </si>
  <si>
    <t>2024-11-29T21:06:27Z</t>
  </si>
  <si>
    <t>2024-12-01T10:27:48Z</t>
  </si>
  <si>
    <t>420717</t>
  </si>
  <si>
    <t>2024-12-01T10:27:55Z</t>
  </si>
  <si>
    <t>2024-12-01T10:28:54Z</t>
  </si>
  <si>
    <t>2024-12-01T21:00:03Z</t>
  </si>
  <si>
    <t>2024-12-01T10:28:03Z</t>
  </si>
  <si>
    <t>42696478</t>
  </si>
  <si>
    <t>2024-12-01T10:28:53Z</t>
  </si>
  <si>
    <t>2024-12-01T10:28:44Z</t>
  </si>
  <si>
    <t>17234034</t>
  </si>
  <si>
    <t>2024-12-01T10:28:45Z</t>
  </si>
  <si>
    <t>2024-12-01T10:28:49Z</t>
  </si>
  <si>
    <t>2024-12-01T10:27:58Z</t>
  </si>
  <si>
    <t>17990170</t>
  </si>
  <si>
    <t>16401834</t>
  </si>
  <si>
    <t>1767628</t>
  </si>
  <si>
    <t>5637022</t>
  </si>
  <si>
    <t>2024-12-01T10:29:38Z</t>
  </si>
  <si>
    <t>2024-12-01T10:29:14Z</t>
  </si>
  <si>
    <t>2024-12-01T10:27:52Z</t>
  </si>
  <si>
    <t>2024-12-01T10:28:58Z</t>
  </si>
  <si>
    <t>2024-12-01T10:29:00Z</t>
  </si>
  <si>
    <t>2024-12-01T10:29:04Z</t>
  </si>
  <si>
    <t>2024-11-28T12:28:41Z</t>
  </si>
  <si>
    <t>2024-12-02T20:58:45Z</t>
  </si>
  <si>
    <t>2024-12-01T10:28:07Z</t>
  </si>
  <si>
    <t>2024-12-01T10:28:51Z</t>
  </si>
  <si>
    <t>http://www.wikidata.org/entity/Q784</t>
  </si>
  <si>
    <t>Dominica</t>
  </si>
  <si>
    <t>52152</t>
  </si>
  <si>
    <t>254</t>
  </si>
  <si>
    <t>2024-11-23T09:01:20Z</t>
  </si>
  <si>
    <t>68013036</t>
  </si>
  <si>
    <t>2024-12-01T10:28:37Z</t>
  </si>
  <si>
    <t>46246</t>
  </si>
  <si>
    <t>6135194</t>
  </si>
  <si>
    <t>2024-12-01T10:28:06Z</t>
  </si>
  <si>
    <t>2342494</t>
  </si>
  <si>
    <t>9141704</t>
  </si>
  <si>
    <t>2024-12-01T10:28:19Z</t>
  </si>
  <si>
    <t>541393</t>
  </si>
  <si>
    <t>2024-12-01T13:44:11Z</t>
  </si>
  <si>
    <t>4737530</t>
  </si>
  <si>
    <t>2024-12-01T10:28:36Z</t>
  </si>
  <si>
    <t>218534</t>
  </si>
  <si>
    <t>http://www.wikidata.org/entity/Q763</t>
  </si>
  <si>
    <t>Saint Kitts and Nevis</t>
  </si>
  <si>
    <t>14769</t>
  </si>
  <si>
    <t>231</t>
  </si>
  <si>
    <t>2024-11-23T09:09:49Z</t>
  </si>
  <si>
    <t>9415142</t>
  </si>
  <si>
    <t>5717</t>
  </si>
  <si>
    <t>2024-12-01T10:28:59Z</t>
  </si>
  <si>
    <t>2024-11-28T03:03:39Z</t>
  </si>
  <si>
    <t>2024-12-01T10:27:17Z</t>
  </si>
  <si>
    <t>816659</t>
  </si>
  <si>
    <t>2024-11-29T02:26:59Z</t>
  </si>
  <si>
    <t>2024-11-29T18:54:05Z</t>
  </si>
  <si>
    <t>2024-12-01T10:28:42Z</t>
  </si>
  <si>
    <t>4264761</t>
  </si>
  <si>
    <t>34263</t>
  </si>
  <si>
    <t>40928486</t>
  </si>
  <si>
    <t>33575039</t>
  </si>
  <si>
    <t>56002</t>
  </si>
  <si>
    <t>469340000</t>
  </si>
  <si>
    <t>1611831</t>
  </si>
  <si>
    <t>2024-12-02T07:30:34Z</t>
  </si>
  <si>
    <t>8658337</t>
  </si>
  <si>
    <t>2024-12-01T10:28:17Z</t>
  </si>
  <si>
    <t>2024-12-01T10:29:03Z</t>
  </si>
  <si>
    <t>6217985</t>
  </si>
  <si>
    <t>2024-12-03T04:42:45Z</t>
  </si>
  <si>
    <t>2024-12-01T10:28:22Z</t>
  </si>
  <si>
    <t>42562637</t>
  </si>
  <si>
    <t>2024-12-01T10:28:23Z</t>
  </si>
  <si>
    <t>2024-12-01T10:29:02Z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</si>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</sst>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F2F6CAA-A804-45F7-AE64-F4595ED7B6CE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13" dataBound="0" tableColumnId="13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4" dataBound="0" tableColumnId="14"/>
      <queryTableField id="15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804C1D-708D-4C86-9CA3-CCB1ACD08877}" autoFormatId="16" applyNumberFormats="0" applyBorderFormats="0" applyFontFormats="0" applyPatternFormats="0" applyAlignmentFormats="0" applyWidthHeightFormats="0">
  <queryTableRefresh nextId="17" unboundColumnsRight="3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16" dataBound="0" tableColumnId="7"/>
      <queryTableField id="12" dataBound="0" tableColumnId="12"/>
      <queryTableField id="8" name="Column8" tableColumnId="8"/>
      <queryTableField id="9" name="Column9" tableColumnId="9"/>
      <queryTableField id="10" name="Column10" tableColumnId="10"/>
      <queryTableField id="13" dataBound="0" tableColumnId="13"/>
      <queryTableField id="14" dataBound="0" tableColumnId="14"/>
      <queryTableField id="15" dataBound="0" tableColumnId="15"/>
    </queryTableFields>
    <queryTableDeletedFields count="1">
      <deletedField name="Column7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B8F9E1-6688-444C-BB8E-455DBAE2B587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F1561B0-7BD1-4C59-8405-CAD8494E46EB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13" dataBound="0" tableColumnId="13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A4323-6640-49D1-A2F4-BC88A12FCEF1}" name="countries_population" displayName="countries_population" ref="A1:O56" tableType="queryTable" totalsRowShown="0" headerRowDxfId="61">
  <autoFilter ref="A1:O56" xr:uid="{7A6A4323-6640-49D1-A2F4-BC88A12FCEF1}"/>
  <tableColumns count="15">
    <tableColumn id="1" xr3:uid="{D99C932E-D4F4-435A-A0D1-CAF13C20D3E5}" uniqueName="1" name="entity" queryTableFieldId="1" dataDxfId="60"/>
    <tableColumn id="2" xr3:uid="{9018D4BB-CA9C-4CD7-8807-2570290D20E8}" uniqueName="2" name="entityLabel" queryTableFieldId="2" dataDxfId="59"/>
    <tableColumn id="3" xr3:uid="{C20C74E2-70D6-4EE1-9C59-6F3051C0DDF3}" uniqueName="3" name="category" queryTableFieldId="3" dataDxfId="58"/>
    <tableColumn id="4" xr3:uid="{BE5A6956-211E-4852-A1F8-75E7529E40FC}" uniqueName="4" name="property" queryTableFieldId="4" dataDxfId="57"/>
    <tableColumn id="5" xr3:uid="{C45E2A59-0518-40BB-AC95-0209A8DBA737}" uniqueName="5" name="propertyLabel" queryTableFieldId="5" dataDxfId="56"/>
    <tableColumn id="6" xr3:uid="{2D4A2C96-973E-407E-A498-DA3BE8B3501A}" uniqueName="6" name="value" queryTableFieldId="6" dataDxfId="55"/>
    <tableColumn id="7" xr3:uid="{9671FBC6-E22C-4C92-A481-F53DE8BC12D5}" uniqueName="7" name="roundedValue" queryTableFieldId="7" dataDxfId="54"/>
    <tableColumn id="13" xr3:uid="{4FD5F94D-5DDF-488D-A248-31DBC5EC924F}" uniqueName="13" name="unitLabel" queryTableFieldId="13" dataDxfId="53"/>
    <tableColumn id="8" xr3:uid="{BA91F704-13F5-4180-A2AD-AEC537516FB1}" uniqueName="8" name="year" queryTableFieldId="8" dataDxfId="52"/>
    <tableColumn id="9" xr3:uid="{E4E3181B-283E-4791-A4F3-BBE0492BEE70}" uniqueName="9" name="sitelinks" queryTableFieldId="9" dataDxfId="51"/>
    <tableColumn id="10" xr3:uid="{3BBB5B81-BED5-4F82-A8C5-353AFD300492}" uniqueName="10" name="dateCreated" queryTableFieldId="10" dataDxfId="50"/>
    <tableColumn id="11" xr3:uid="{7B1A7205-65A6-4597-AF84-743A21A06F90}" uniqueName="11" name="dateModified" queryTableFieldId="11" dataDxfId="49"/>
    <tableColumn id="12" xr3:uid="{7C7027D8-A170-49DC-9234-521279FB782C}" uniqueName="12" name="entityType" queryTableFieldId="12" dataDxfId="48"/>
    <tableColumn id="14" xr3:uid="{0439D935-B014-47BA-94C5-6F01DA76EDA6}" uniqueName="14" name="duplicate" queryTableFieldId="14" dataDxfId="47">
      <calculatedColumnFormula>COUNTIF(B:B,B2)</calculatedColumnFormula>
    </tableColumn>
    <tableColumn id="15" xr3:uid="{427CC27F-032B-4234-9DCE-D973FF400DC4}" uniqueName="15" name="question" queryTableFieldId="15" dataDxfId="46">
      <calculatedColumnFormula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9E7D5C-3F56-4701-BABC-03DE8C0AAD5D}" name="countries_lifeExpectancy" displayName="countries_lifeExpectancy" ref="A1:O170" tableType="queryTable" totalsRowShown="0" headerRowDxfId="45">
  <autoFilter ref="A1:O170" xr:uid="{FC9E7D5C-3F56-4701-BABC-03DE8C0AAD5D}"/>
  <sortState xmlns:xlrd2="http://schemas.microsoft.com/office/spreadsheetml/2017/richdata2" ref="A2:N170">
    <sortCondition ref="N1:N170"/>
  </sortState>
  <tableColumns count="15">
    <tableColumn id="1" xr3:uid="{7C4C2B10-D509-4655-9A62-816DBAA1A848}" uniqueName="1" name="entity" queryTableFieldId="1" dataDxfId="44"/>
    <tableColumn id="2" xr3:uid="{61B5B4D5-FCD1-4699-BE47-5FA2C9D9A7A9}" uniqueName="2" name="entityLabel" queryTableFieldId="2" dataDxfId="43"/>
    <tableColumn id="3" xr3:uid="{93459019-F1F2-458E-88DC-5113DB43B2C7}" uniqueName="3" name="category" queryTableFieldId="3" dataDxfId="42"/>
    <tableColumn id="4" xr3:uid="{6CD5566B-EBE0-4826-8BE4-BADE5D30C252}" uniqueName="4" name="property" queryTableFieldId="4" dataDxfId="41"/>
    <tableColumn id="5" xr3:uid="{053DB1FA-0754-48BF-879F-FA4A6DF38910}" uniqueName="5" name="propertyLabel" queryTableFieldId="5" dataDxfId="40"/>
    <tableColumn id="6" xr3:uid="{774C7A10-F9BE-4595-B5B9-ECBD6105E329}" uniqueName="6" name="value" queryTableFieldId="6" dataDxfId="39"/>
    <tableColumn id="11" xr3:uid="{E1A0F245-6338-4DCE-9E4B-FCFC0DC258E6}" uniqueName="11" name="roundedValue" queryTableFieldId="11" dataDxfId="38">
      <calculatedColumnFormula>ROUND(countries_lifeExpectancy[[#This Row],[value]],2)</calculatedColumnFormula>
    </tableColumn>
    <tableColumn id="7" xr3:uid="{E1D9F0AB-B6A0-4096-B0C6-87A5878474BF}" uniqueName="7" name="unitLabel" queryTableFieldId="16"/>
    <tableColumn id="12" xr3:uid="{AAC90FD4-7C3F-43DD-A82F-7EF10DA13CF4}" uniqueName="12" name="year" queryTableFieldId="12" dataDxfId="37"/>
    <tableColumn id="8" xr3:uid="{33BBE167-56DB-4376-BB5C-4E63301B7AEC}" uniqueName="8" name="sitelinks" queryTableFieldId="8" dataDxfId="36"/>
    <tableColumn id="9" xr3:uid="{3138FBB8-B50F-4C87-8FA2-BE7A85AFEB6E}" uniqueName="9" name="dateCreated" queryTableFieldId="9" dataDxfId="35"/>
    <tableColumn id="10" xr3:uid="{9389E071-C9A8-48CD-AA86-C503BC43155A}" uniqueName="10" name="dateModified" queryTableFieldId="10" dataDxfId="34"/>
    <tableColumn id="13" xr3:uid="{6BAD1863-E0A7-43FC-99E3-A39CFDB95F11}" uniqueName="13" name="entityType" queryTableFieldId="13" dataDxfId="33"/>
    <tableColumn id="14" xr3:uid="{3B812571-D703-4A3C-AF69-CD731F17C9A1}" uniqueName="14" name="duplicate" queryTableFieldId="14" dataDxfId="32">
      <calculatedColumnFormula>COUNTIF(B:B,B2)</calculatedColumnFormula>
    </tableColumn>
    <tableColumn id="15" xr3:uid="{25B41C57-2157-428D-9A23-5ECEC8A56D23}" uniqueName="15" name="question" queryTableFieldId="15" dataDxfId="0">
      <calculatedColumnFormula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FE5EE6-E152-4B69-9010-93EE4BE167A3}" name="countries_medianIncome" displayName="countries_medianIncome" ref="A1:N34" tableType="queryTable" totalsRowShown="0" headerRowDxfId="31">
  <autoFilter ref="A1:N34" xr:uid="{21FE5EE6-E152-4B69-9010-93EE4BE167A3}"/>
  <sortState xmlns:xlrd2="http://schemas.microsoft.com/office/spreadsheetml/2017/richdata2" ref="A2:M34">
    <sortCondition ref="M1:M34"/>
  </sortState>
  <tableColumns count="14">
    <tableColumn id="1" xr3:uid="{F4D57796-5D9D-4E0C-B76B-2E5433646033}" uniqueName="1" name="entity" queryTableFieldId="1" dataDxfId="30"/>
    <tableColumn id="2" xr3:uid="{D19E3C8A-C06B-40DB-8823-B3A98CDF6D56}" uniqueName="2" name="entityLabel" queryTableFieldId="2" dataDxfId="29"/>
    <tableColumn id="3" xr3:uid="{CB5BE1F2-4700-4DF5-8DFA-867F9ADA8D69}" uniqueName="3" name="category" queryTableFieldId="3" dataDxfId="28"/>
    <tableColumn id="4" xr3:uid="{A4CB3D97-3701-42A7-88F4-E8F026201B3B}" uniqueName="4" name="property" queryTableFieldId="4" dataDxfId="27"/>
    <tableColumn id="5" xr3:uid="{15240421-3F21-447F-B3A8-6A25B3A9453C}" uniqueName="5" name="propertyLabel" queryTableFieldId="5" dataDxfId="26"/>
    <tableColumn id="6" xr3:uid="{01646D6B-6D6B-4D44-8C8D-B335B6B91A1A}" uniqueName="6" name="value" queryTableFieldId="6" dataDxfId="25"/>
    <tableColumn id="11" xr3:uid="{AE950EA1-D5BF-4D6E-BA9B-4843D1090877}" uniqueName="11" name="roundedValue" queryTableFieldId="11" dataDxfId="24">
      <calculatedColumnFormula>ROUND(countries_medianIncome[[#This Row],[value]],2)</calculatedColumnFormula>
    </tableColumn>
    <tableColumn id="7" xr3:uid="{0577A519-E194-42A8-87C3-D9AE41448D80}" uniqueName="7" name="unitLabel" queryTableFieldId="7" dataDxfId="23"/>
    <tableColumn id="8" xr3:uid="{8807B658-5283-4324-A1D2-4A46C41E4F1B}" uniqueName="8" name="sitelinks" queryTableFieldId="8" dataDxfId="22"/>
    <tableColumn id="9" xr3:uid="{5CFA94A3-43D3-4F76-B520-49DF53E5AD3D}" uniqueName="9" name="dateCreated" queryTableFieldId="9" dataDxfId="21"/>
    <tableColumn id="10" xr3:uid="{A16A8502-9285-446A-A58D-8EB82B49C126}" uniqueName="10" name="dateModified" queryTableFieldId="10" dataDxfId="20"/>
    <tableColumn id="12" xr3:uid="{B7DDAD4A-B9CF-4DC4-94ED-C163099153A5}" uniqueName="12" name="entityType" queryTableFieldId="12" dataDxfId="19"/>
    <tableColumn id="13" xr3:uid="{6979BC38-7D97-4940-9549-E0A3C03F0B3A}" uniqueName="13" name="duplicate" queryTableFieldId="13" dataDxfId="18">
      <calculatedColumnFormula>COUNTIF(B:B,B2)</calculatedColumnFormula>
    </tableColumn>
    <tableColumn id="14" xr3:uid="{B455CDB8-ADE4-4A82-841D-01FB0C0E5B1B}" uniqueName="14" name="question" queryTableFieldId="14" dataDxfId="17">
      <calculatedColumnFormula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202CD4-C4C9-43A5-872E-F43219564A44}" name="countries_urbanPopulation__3" displayName="countries_urbanPopulation__3" ref="A1:O176" tableType="queryTable" totalsRowShown="0" headerRowDxfId="16">
  <autoFilter ref="A1:O176" xr:uid="{74202CD4-C4C9-43A5-872E-F43219564A44}"/>
  <tableColumns count="15">
    <tableColumn id="1" xr3:uid="{BF593302-10B8-4F77-A724-3E53CFB7652F}" uniqueName="1" name="entity" queryTableFieldId="1" dataDxfId="15"/>
    <tableColumn id="2" xr3:uid="{A6B30DAE-96F7-4238-9149-3409134EED56}" uniqueName="2" name="entityLabel" queryTableFieldId="2" dataDxfId="14"/>
    <tableColumn id="3" xr3:uid="{02AE07D0-CC37-49BE-8B48-046E9E41181B}" uniqueName="3" name="category" queryTableFieldId="3" dataDxfId="13"/>
    <tableColumn id="4" xr3:uid="{D9A8CFEA-FD32-464A-811B-9577C032FE3C}" uniqueName="4" name="property" queryTableFieldId="4" dataDxfId="12"/>
    <tableColumn id="5" xr3:uid="{FE1E1ABD-D86E-4E24-85E2-6C99730A533C}" uniqueName="5" name="propertyLabel" queryTableFieldId="5" dataDxfId="11"/>
    <tableColumn id="6" xr3:uid="{CF8F101A-64E9-4B6D-8BE2-D02F5CF70781}" uniqueName="6" name="value" queryTableFieldId="6" dataDxfId="10"/>
    <tableColumn id="7" xr3:uid="{BD2EAEA1-4C92-4AAC-9222-B4142752AEB1}" uniqueName="7" name="roundedValue" queryTableFieldId="7" dataDxfId="9"/>
    <tableColumn id="13" xr3:uid="{D22362EC-479D-4566-A24A-9135FE69E7A8}" uniqueName="13" name="unitLabel" queryTableFieldId="13" dataDxfId="8"/>
    <tableColumn id="8" xr3:uid="{89CCA258-D9D5-479C-B04E-B875BF5B584E}" uniqueName="8" name="year" queryTableFieldId="8" dataDxfId="7"/>
    <tableColumn id="9" xr3:uid="{C7048C9E-C899-4629-8999-343C00CDE7C1}" uniqueName="9" name="sitelinks" queryTableFieldId="9" dataDxfId="6"/>
    <tableColumn id="10" xr3:uid="{A8896B9F-7AE7-43C9-86F4-0915940B71F6}" uniqueName="10" name="dateCreated" queryTableFieldId="10" dataDxfId="5"/>
    <tableColumn id="11" xr3:uid="{13FF88DD-2E21-4A21-9849-5FD57F127462}" uniqueName="11" name="dateModified" queryTableFieldId="11" dataDxfId="4"/>
    <tableColumn id="12" xr3:uid="{25E0A849-0A77-4D08-AAF0-A163B362DA94}" uniqueName="12" name="entityType" queryTableFieldId="12" dataDxfId="3"/>
    <tableColumn id="14" xr3:uid="{ABA70FDA-B1D3-46F1-A186-FC49DE5D3CE8}" uniqueName="14" name="duplicate" queryTableFieldId="14" dataDxfId="2">
      <calculatedColumnFormula>COUNTIF(B:B,B2)</calculatedColumnFormula>
    </tableColumn>
    <tableColumn id="15" xr3:uid="{65132A47-4BEE-40DB-ADBF-A31EEF76CDFE}" uniqueName="15" name="question" queryTableFieldId="15" dataDxfId="1">
      <calculatedColumnFormula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FA57-DC01-48CA-B07D-E9B6E7A378DA}">
  <dimension ref="A1:O56"/>
  <sheetViews>
    <sheetView topLeftCell="D33" workbookViewId="0">
      <selection activeCell="O2" sqref="O2"/>
    </sheetView>
  </sheetViews>
  <sheetFormatPr defaultRowHeight="14.4" x14ac:dyDescent="0.3"/>
  <cols>
    <col min="1" max="1" width="34" bestFit="1" customWidth="1"/>
    <col min="2" max="2" width="28.44140625" bestFit="1" customWidth="1"/>
    <col min="3" max="3" width="12.6640625" bestFit="1" customWidth="1"/>
    <col min="4" max="4" width="36.44140625" bestFit="1" customWidth="1"/>
    <col min="5" max="5" width="14.88671875" bestFit="1" customWidth="1"/>
    <col min="6" max="6" width="10" bestFit="1" customWidth="1"/>
    <col min="7" max="7" width="12.21875" bestFit="1" customWidth="1"/>
    <col min="8" max="8" width="15" bestFit="1" customWidth="1"/>
    <col min="9" max="10" width="10.6640625" bestFit="1" customWidth="1"/>
    <col min="11" max="11" width="11.6640625" bestFit="1" customWidth="1"/>
    <col min="12" max="12" width="19.44140625" bestFit="1" customWidth="1"/>
    <col min="13" max="13" width="11.6640625" bestFit="1" customWidth="1"/>
    <col min="15" max="15" width="6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176</v>
      </c>
      <c r="H1" t="s">
        <v>177</v>
      </c>
      <c r="I1" t="s">
        <v>175</v>
      </c>
      <c r="J1" t="s">
        <v>6</v>
      </c>
      <c r="K1" t="s">
        <v>7</v>
      </c>
      <c r="L1" t="s">
        <v>8</v>
      </c>
      <c r="M1" t="s">
        <v>181</v>
      </c>
      <c r="N1" t="s">
        <v>402</v>
      </c>
      <c r="O1" t="s">
        <v>403</v>
      </c>
    </row>
    <row r="2" spans="1:15" x14ac:dyDescent="0.3">
      <c r="A2" t="s">
        <v>183</v>
      </c>
      <c r="B2" t="s">
        <v>184</v>
      </c>
      <c r="C2" t="s">
        <v>11</v>
      </c>
      <c r="D2" t="s">
        <v>12</v>
      </c>
      <c r="E2" t="s">
        <v>400</v>
      </c>
      <c r="F2" t="s">
        <v>185</v>
      </c>
      <c r="G2" t="s">
        <v>185</v>
      </c>
      <c r="H2" t="s">
        <v>178</v>
      </c>
      <c r="I2" t="s">
        <v>186</v>
      </c>
      <c r="J2" t="s">
        <v>187</v>
      </c>
      <c r="K2" t="s">
        <v>14</v>
      </c>
      <c r="L2" t="s">
        <v>188</v>
      </c>
      <c r="M2" t="s">
        <v>182</v>
      </c>
      <c r="N2">
        <f t="shared" ref="N2:N33" si="0">COUNTIF(B:B,B2)</f>
        <v>1</v>
      </c>
      <c r="O2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Saudi Arabia, in 2018?</v>
      </c>
    </row>
    <row r="3" spans="1:15" x14ac:dyDescent="0.3">
      <c r="A3" t="s">
        <v>49</v>
      </c>
      <c r="B3" t="s">
        <v>50</v>
      </c>
      <c r="C3" t="s">
        <v>11</v>
      </c>
      <c r="D3" t="s">
        <v>12</v>
      </c>
      <c r="E3" t="s">
        <v>400</v>
      </c>
      <c r="F3" t="s">
        <v>51</v>
      </c>
      <c r="G3" t="s">
        <v>51</v>
      </c>
      <c r="H3" t="s">
        <v>178</v>
      </c>
      <c r="I3" t="s">
        <v>179</v>
      </c>
      <c r="J3" t="s">
        <v>52</v>
      </c>
      <c r="K3" t="s">
        <v>14</v>
      </c>
      <c r="L3" t="s">
        <v>53</v>
      </c>
      <c r="M3" t="s">
        <v>182</v>
      </c>
      <c r="N3">
        <f t="shared" si="0"/>
        <v>1</v>
      </c>
      <c r="O3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Czech Republic, in 2024?</v>
      </c>
    </row>
    <row r="4" spans="1:15" x14ac:dyDescent="0.3">
      <c r="A4" t="s">
        <v>189</v>
      </c>
      <c r="B4" t="s">
        <v>190</v>
      </c>
      <c r="C4" t="s">
        <v>11</v>
      </c>
      <c r="D4" t="s">
        <v>12</v>
      </c>
      <c r="E4" t="s">
        <v>400</v>
      </c>
      <c r="F4" t="s">
        <v>191</v>
      </c>
      <c r="G4" t="s">
        <v>191</v>
      </c>
      <c r="H4" t="s">
        <v>178</v>
      </c>
      <c r="I4" t="s">
        <v>192</v>
      </c>
      <c r="J4" t="s">
        <v>65</v>
      </c>
      <c r="K4" t="s">
        <v>14</v>
      </c>
      <c r="L4" t="s">
        <v>193</v>
      </c>
      <c r="M4" t="s">
        <v>182</v>
      </c>
      <c r="N4">
        <f t="shared" si="0"/>
        <v>1</v>
      </c>
      <c r="O4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Lebanon, in 2021?</v>
      </c>
    </row>
    <row r="5" spans="1:15" x14ac:dyDescent="0.3">
      <c r="A5" t="s">
        <v>194</v>
      </c>
      <c r="B5" t="s">
        <v>195</v>
      </c>
      <c r="C5" t="s">
        <v>11</v>
      </c>
      <c r="D5" t="s">
        <v>12</v>
      </c>
      <c r="E5" t="s">
        <v>400</v>
      </c>
      <c r="F5" t="s">
        <v>196</v>
      </c>
      <c r="G5" t="s">
        <v>196</v>
      </c>
      <c r="H5" t="s">
        <v>178</v>
      </c>
      <c r="I5" t="s">
        <v>180</v>
      </c>
      <c r="J5" t="s">
        <v>197</v>
      </c>
      <c r="K5" t="s">
        <v>14</v>
      </c>
      <c r="L5" t="s">
        <v>198</v>
      </c>
      <c r="M5" t="s">
        <v>182</v>
      </c>
      <c r="N5">
        <f t="shared" si="0"/>
        <v>1</v>
      </c>
      <c r="O5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Burundi, in 2023?</v>
      </c>
    </row>
    <row r="6" spans="1:15" x14ac:dyDescent="0.3">
      <c r="A6" t="s">
        <v>199</v>
      </c>
      <c r="B6" t="s">
        <v>200</v>
      </c>
      <c r="C6" t="s">
        <v>11</v>
      </c>
      <c r="D6" t="s">
        <v>12</v>
      </c>
      <c r="E6" t="s">
        <v>400</v>
      </c>
      <c r="F6" t="s">
        <v>201</v>
      </c>
      <c r="G6" t="s">
        <v>201</v>
      </c>
      <c r="H6" t="s">
        <v>178</v>
      </c>
      <c r="I6" t="s">
        <v>202</v>
      </c>
      <c r="J6" t="s">
        <v>203</v>
      </c>
      <c r="K6" t="s">
        <v>14</v>
      </c>
      <c r="L6" t="s">
        <v>204</v>
      </c>
      <c r="M6" t="s">
        <v>182</v>
      </c>
      <c r="N6">
        <f t="shared" si="0"/>
        <v>1</v>
      </c>
      <c r="O6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Thailand, in 2017?</v>
      </c>
    </row>
    <row r="7" spans="1:15" x14ac:dyDescent="0.3">
      <c r="A7" t="s">
        <v>97</v>
      </c>
      <c r="B7" t="s">
        <v>98</v>
      </c>
      <c r="C7" t="s">
        <v>11</v>
      </c>
      <c r="D7" t="s">
        <v>12</v>
      </c>
      <c r="E7" t="s">
        <v>400</v>
      </c>
      <c r="F7" t="s">
        <v>99</v>
      </c>
      <c r="G7" t="s">
        <v>99</v>
      </c>
      <c r="H7" t="s">
        <v>178</v>
      </c>
      <c r="I7" t="s">
        <v>180</v>
      </c>
      <c r="J7" t="s">
        <v>52</v>
      </c>
      <c r="K7" t="s">
        <v>14</v>
      </c>
      <c r="L7" t="s">
        <v>205</v>
      </c>
      <c r="M7" t="s">
        <v>182</v>
      </c>
      <c r="N7">
        <f t="shared" si="0"/>
        <v>1</v>
      </c>
      <c r="O7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Hungary, in 2023?</v>
      </c>
    </row>
    <row r="8" spans="1:15" x14ac:dyDescent="0.3">
      <c r="A8" t="s">
        <v>206</v>
      </c>
      <c r="B8" t="s">
        <v>207</v>
      </c>
      <c r="C8" t="s">
        <v>11</v>
      </c>
      <c r="D8" t="s">
        <v>12</v>
      </c>
      <c r="E8" t="s">
        <v>400</v>
      </c>
      <c r="F8" t="s">
        <v>208</v>
      </c>
      <c r="G8" t="s">
        <v>208</v>
      </c>
      <c r="H8" t="s">
        <v>178</v>
      </c>
      <c r="I8" t="s">
        <v>180</v>
      </c>
      <c r="J8" t="s">
        <v>165</v>
      </c>
      <c r="K8" t="s">
        <v>14</v>
      </c>
      <c r="L8" t="s">
        <v>209</v>
      </c>
      <c r="M8" t="s">
        <v>182</v>
      </c>
      <c r="N8">
        <f t="shared" si="0"/>
        <v>1</v>
      </c>
      <c r="O8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Cyprus, in 2023?</v>
      </c>
    </row>
    <row r="9" spans="1:15" x14ac:dyDescent="0.3">
      <c r="A9" t="s">
        <v>210</v>
      </c>
      <c r="B9" t="s">
        <v>211</v>
      </c>
      <c r="C9" t="s">
        <v>11</v>
      </c>
      <c r="D9" t="s">
        <v>12</v>
      </c>
      <c r="E9" t="s">
        <v>400</v>
      </c>
      <c r="F9" t="s">
        <v>212</v>
      </c>
      <c r="G9" t="s">
        <v>212</v>
      </c>
      <c r="H9" t="s">
        <v>178</v>
      </c>
      <c r="I9" t="s">
        <v>202</v>
      </c>
      <c r="J9" t="s">
        <v>173</v>
      </c>
      <c r="K9" t="s">
        <v>14</v>
      </c>
      <c r="L9" t="s">
        <v>213</v>
      </c>
      <c r="M9" t="s">
        <v>182</v>
      </c>
      <c r="N9">
        <f t="shared" si="0"/>
        <v>1</v>
      </c>
      <c r="O9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Somalia, in 2017?</v>
      </c>
    </row>
    <row r="10" spans="1:15" x14ac:dyDescent="0.3">
      <c r="A10" t="s">
        <v>214</v>
      </c>
      <c r="B10" t="s">
        <v>215</v>
      </c>
      <c r="C10" t="s">
        <v>11</v>
      </c>
      <c r="D10" t="s">
        <v>12</v>
      </c>
      <c r="E10" t="s">
        <v>400</v>
      </c>
      <c r="F10" t="s">
        <v>216</v>
      </c>
      <c r="G10" t="s">
        <v>216</v>
      </c>
      <c r="H10" t="s">
        <v>178</v>
      </c>
      <c r="I10" t="s">
        <v>192</v>
      </c>
      <c r="J10" t="s">
        <v>217</v>
      </c>
      <c r="K10" t="s">
        <v>14</v>
      </c>
      <c r="L10" t="s">
        <v>218</v>
      </c>
      <c r="M10" t="s">
        <v>182</v>
      </c>
      <c r="N10">
        <f t="shared" si="0"/>
        <v>1</v>
      </c>
      <c r="O10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Poland, in 2021?</v>
      </c>
    </row>
    <row r="11" spans="1:15" x14ac:dyDescent="0.3">
      <c r="A11" t="s">
        <v>219</v>
      </c>
      <c r="B11" t="s">
        <v>220</v>
      </c>
      <c r="C11" t="s">
        <v>11</v>
      </c>
      <c r="D11" t="s">
        <v>12</v>
      </c>
      <c r="E11" t="s">
        <v>400</v>
      </c>
      <c r="F11" t="s">
        <v>221</v>
      </c>
      <c r="G11" t="s">
        <v>221</v>
      </c>
      <c r="H11" t="s">
        <v>178</v>
      </c>
      <c r="I11" t="s">
        <v>180</v>
      </c>
      <c r="J11" t="s">
        <v>222</v>
      </c>
      <c r="K11" t="s">
        <v>14</v>
      </c>
      <c r="L11" t="s">
        <v>223</v>
      </c>
      <c r="M11" t="s">
        <v>182</v>
      </c>
      <c r="N11">
        <f t="shared" si="0"/>
        <v>1</v>
      </c>
      <c r="O11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Saint Lucia, in 2023?</v>
      </c>
    </row>
    <row r="12" spans="1:15" x14ac:dyDescent="0.3">
      <c r="A12" t="s">
        <v>224</v>
      </c>
      <c r="B12" t="s">
        <v>225</v>
      </c>
      <c r="C12" t="s">
        <v>11</v>
      </c>
      <c r="D12" t="s">
        <v>12</v>
      </c>
      <c r="E12" t="s">
        <v>400</v>
      </c>
      <c r="F12" t="s">
        <v>226</v>
      </c>
      <c r="G12" t="s">
        <v>226</v>
      </c>
      <c r="H12" t="s">
        <v>178</v>
      </c>
      <c r="I12" t="s">
        <v>227</v>
      </c>
      <c r="J12" t="s">
        <v>23</v>
      </c>
      <c r="K12" t="s">
        <v>14</v>
      </c>
      <c r="L12" t="s">
        <v>228</v>
      </c>
      <c r="M12" t="s">
        <v>182</v>
      </c>
      <c r="N12">
        <f t="shared" si="0"/>
        <v>1</v>
      </c>
      <c r="O12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Germany, in 2022?</v>
      </c>
    </row>
    <row r="13" spans="1:15" x14ac:dyDescent="0.3">
      <c r="A13" t="s">
        <v>229</v>
      </c>
      <c r="B13" t="s">
        <v>230</v>
      </c>
      <c r="C13" t="s">
        <v>11</v>
      </c>
      <c r="D13" t="s">
        <v>12</v>
      </c>
      <c r="E13" t="s">
        <v>400</v>
      </c>
      <c r="F13" t="s">
        <v>231</v>
      </c>
      <c r="G13" t="s">
        <v>231</v>
      </c>
      <c r="H13" t="s">
        <v>178</v>
      </c>
      <c r="I13" t="s">
        <v>192</v>
      </c>
      <c r="J13" t="s">
        <v>232</v>
      </c>
      <c r="K13" t="s">
        <v>14</v>
      </c>
      <c r="L13" t="s">
        <v>233</v>
      </c>
      <c r="M13" t="s">
        <v>182</v>
      </c>
      <c r="N13">
        <f t="shared" si="0"/>
        <v>1</v>
      </c>
      <c r="O13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Uganda, in 2021?</v>
      </c>
    </row>
    <row r="14" spans="1:15" x14ac:dyDescent="0.3">
      <c r="A14" t="s">
        <v>234</v>
      </c>
      <c r="B14" t="s">
        <v>235</v>
      </c>
      <c r="C14" t="s">
        <v>11</v>
      </c>
      <c r="D14" t="s">
        <v>12</v>
      </c>
      <c r="E14" t="s">
        <v>400</v>
      </c>
      <c r="F14" t="s">
        <v>236</v>
      </c>
      <c r="G14" t="s">
        <v>236</v>
      </c>
      <c r="H14" t="s">
        <v>178</v>
      </c>
      <c r="I14" t="s">
        <v>227</v>
      </c>
      <c r="J14" t="s">
        <v>197</v>
      </c>
      <c r="K14" t="s">
        <v>14</v>
      </c>
      <c r="L14" t="s">
        <v>237</v>
      </c>
      <c r="M14" t="s">
        <v>182</v>
      </c>
      <c r="N14">
        <f t="shared" si="0"/>
        <v>1</v>
      </c>
      <c r="O14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Costa Rica, in 2022?</v>
      </c>
    </row>
    <row r="15" spans="1:15" x14ac:dyDescent="0.3">
      <c r="A15" t="s">
        <v>238</v>
      </c>
      <c r="B15" t="s">
        <v>239</v>
      </c>
      <c r="C15" t="s">
        <v>11</v>
      </c>
      <c r="D15" t="s">
        <v>12</v>
      </c>
      <c r="E15" t="s">
        <v>400</v>
      </c>
      <c r="F15" t="s">
        <v>240</v>
      </c>
      <c r="G15" t="s">
        <v>240</v>
      </c>
      <c r="H15" t="s">
        <v>178</v>
      </c>
      <c r="I15" t="s">
        <v>180</v>
      </c>
      <c r="J15" t="s">
        <v>232</v>
      </c>
      <c r="K15" t="s">
        <v>14</v>
      </c>
      <c r="L15" t="s">
        <v>241</v>
      </c>
      <c r="M15" t="s">
        <v>182</v>
      </c>
      <c r="N15">
        <f t="shared" si="0"/>
        <v>1</v>
      </c>
      <c r="O15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Botswana, in 2023?</v>
      </c>
    </row>
    <row r="16" spans="1:15" x14ac:dyDescent="0.3">
      <c r="A16" t="s">
        <v>242</v>
      </c>
      <c r="B16" t="s">
        <v>243</v>
      </c>
      <c r="C16" t="s">
        <v>11</v>
      </c>
      <c r="D16" t="s">
        <v>12</v>
      </c>
      <c r="E16" t="s">
        <v>400</v>
      </c>
      <c r="F16" t="s">
        <v>244</v>
      </c>
      <c r="G16" t="s">
        <v>244</v>
      </c>
      <c r="H16" t="s">
        <v>178</v>
      </c>
      <c r="I16" t="s">
        <v>192</v>
      </c>
      <c r="J16" t="s">
        <v>245</v>
      </c>
      <c r="K16" t="s">
        <v>14</v>
      </c>
      <c r="L16" t="s">
        <v>246</v>
      </c>
      <c r="M16" t="s">
        <v>182</v>
      </c>
      <c r="N16">
        <f t="shared" si="0"/>
        <v>1</v>
      </c>
      <c r="O16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Singapore, in 2021?</v>
      </c>
    </row>
    <row r="17" spans="1:15" x14ac:dyDescent="0.3">
      <c r="A17" t="s">
        <v>247</v>
      </c>
      <c r="B17" t="s">
        <v>248</v>
      </c>
      <c r="C17" t="s">
        <v>11</v>
      </c>
      <c r="D17" t="s">
        <v>12</v>
      </c>
      <c r="E17" t="s">
        <v>400</v>
      </c>
      <c r="F17" t="s">
        <v>249</v>
      </c>
      <c r="G17" t="s">
        <v>249</v>
      </c>
      <c r="H17" t="s">
        <v>178</v>
      </c>
      <c r="I17" t="s">
        <v>250</v>
      </c>
      <c r="J17" t="s">
        <v>27</v>
      </c>
      <c r="K17" t="s">
        <v>14</v>
      </c>
      <c r="L17" t="s">
        <v>251</v>
      </c>
      <c r="M17" t="s">
        <v>182</v>
      </c>
      <c r="N17">
        <f t="shared" si="0"/>
        <v>1</v>
      </c>
      <c r="O17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Kingdom of Denmark, in 2020?</v>
      </c>
    </row>
    <row r="18" spans="1:15" x14ac:dyDescent="0.3">
      <c r="A18" t="s">
        <v>252</v>
      </c>
      <c r="B18" t="s">
        <v>253</v>
      </c>
      <c r="C18" t="s">
        <v>11</v>
      </c>
      <c r="D18" t="s">
        <v>12</v>
      </c>
      <c r="E18" t="s">
        <v>400</v>
      </c>
      <c r="F18" t="s">
        <v>254</v>
      </c>
      <c r="G18" t="s">
        <v>254</v>
      </c>
      <c r="H18" t="s">
        <v>178</v>
      </c>
      <c r="I18" t="s">
        <v>250</v>
      </c>
      <c r="J18" t="s">
        <v>255</v>
      </c>
      <c r="K18" t="s">
        <v>14</v>
      </c>
      <c r="L18" t="s">
        <v>256</v>
      </c>
      <c r="M18" t="s">
        <v>182</v>
      </c>
      <c r="N18">
        <f t="shared" si="0"/>
        <v>1</v>
      </c>
      <c r="O18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Philippines, in 2020?</v>
      </c>
    </row>
    <row r="19" spans="1:15" x14ac:dyDescent="0.3">
      <c r="A19" t="s">
        <v>142</v>
      </c>
      <c r="B19" t="s">
        <v>143</v>
      </c>
      <c r="C19" t="s">
        <v>11</v>
      </c>
      <c r="D19" t="s">
        <v>12</v>
      </c>
      <c r="E19" t="s">
        <v>400</v>
      </c>
      <c r="F19" t="s">
        <v>144</v>
      </c>
      <c r="G19" t="s">
        <v>144</v>
      </c>
      <c r="H19" t="s">
        <v>178</v>
      </c>
      <c r="I19" t="s">
        <v>180</v>
      </c>
      <c r="J19" t="s">
        <v>145</v>
      </c>
      <c r="K19" t="s">
        <v>14</v>
      </c>
      <c r="L19" t="s">
        <v>146</v>
      </c>
      <c r="M19" t="s">
        <v>182</v>
      </c>
      <c r="N19">
        <f t="shared" si="0"/>
        <v>1</v>
      </c>
      <c r="O19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Brunei, in 2023?</v>
      </c>
    </row>
    <row r="20" spans="1:15" x14ac:dyDescent="0.3">
      <c r="A20" t="s">
        <v>257</v>
      </c>
      <c r="B20" t="s">
        <v>258</v>
      </c>
      <c r="C20" t="s">
        <v>11</v>
      </c>
      <c r="D20" t="s">
        <v>12</v>
      </c>
      <c r="E20" t="s">
        <v>400</v>
      </c>
      <c r="F20" t="s">
        <v>259</v>
      </c>
      <c r="G20" t="s">
        <v>259</v>
      </c>
      <c r="H20" t="s">
        <v>178</v>
      </c>
      <c r="I20" t="s">
        <v>202</v>
      </c>
      <c r="J20" t="s">
        <v>260</v>
      </c>
      <c r="K20" t="s">
        <v>14</v>
      </c>
      <c r="L20" t="s">
        <v>261</v>
      </c>
      <c r="M20" t="s">
        <v>182</v>
      </c>
      <c r="N20">
        <f t="shared" si="0"/>
        <v>1</v>
      </c>
      <c r="O20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Niger, in 2017?</v>
      </c>
    </row>
    <row r="21" spans="1:15" x14ac:dyDescent="0.3">
      <c r="A21" t="s">
        <v>262</v>
      </c>
      <c r="B21" t="s">
        <v>263</v>
      </c>
      <c r="C21" t="s">
        <v>11</v>
      </c>
      <c r="D21" t="s">
        <v>12</v>
      </c>
      <c r="E21" t="s">
        <v>400</v>
      </c>
      <c r="F21" t="s">
        <v>264</v>
      </c>
      <c r="G21" t="s">
        <v>264</v>
      </c>
      <c r="H21" t="s">
        <v>178</v>
      </c>
      <c r="I21" t="s">
        <v>186</v>
      </c>
      <c r="J21" t="s">
        <v>265</v>
      </c>
      <c r="K21" t="s">
        <v>14</v>
      </c>
      <c r="L21" t="s">
        <v>266</v>
      </c>
      <c r="M21" t="s">
        <v>182</v>
      </c>
      <c r="N21">
        <f t="shared" si="0"/>
        <v>1</v>
      </c>
      <c r="O21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Fiji, in 2018?</v>
      </c>
    </row>
    <row r="22" spans="1:15" x14ac:dyDescent="0.3">
      <c r="A22" t="s">
        <v>267</v>
      </c>
      <c r="B22" t="s">
        <v>268</v>
      </c>
      <c r="C22" t="s">
        <v>11</v>
      </c>
      <c r="D22" t="s">
        <v>12</v>
      </c>
      <c r="E22" t="s">
        <v>400</v>
      </c>
      <c r="F22" t="s">
        <v>269</v>
      </c>
      <c r="G22" t="s">
        <v>269</v>
      </c>
      <c r="H22" t="s">
        <v>178</v>
      </c>
      <c r="I22" t="s">
        <v>192</v>
      </c>
      <c r="J22" t="s">
        <v>270</v>
      </c>
      <c r="K22" t="s">
        <v>14</v>
      </c>
      <c r="L22" t="s">
        <v>271</v>
      </c>
      <c r="M22" t="s">
        <v>182</v>
      </c>
      <c r="N22">
        <f t="shared" si="0"/>
        <v>1</v>
      </c>
      <c r="O22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Mauritania, in 2021?</v>
      </c>
    </row>
    <row r="23" spans="1:15" x14ac:dyDescent="0.3">
      <c r="A23" t="s">
        <v>272</v>
      </c>
      <c r="B23" t="s">
        <v>273</v>
      </c>
      <c r="C23" t="s">
        <v>11</v>
      </c>
      <c r="D23" t="s">
        <v>12</v>
      </c>
      <c r="E23" t="s">
        <v>400</v>
      </c>
      <c r="F23" t="s">
        <v>274</v>
      </c>
      <c r="G23" t="s">
        <v>274</v>
      </c>
      <c r="H23" t="s">
        <v>178</v>
      </c>
      <c r="I23" t="s">
        <v>186</v>
      </c>
      <c r="J23" t="s">
        <v>275</v>
      </c>
      <c r="K23" t="s">
        <v>14</v>
      </c>
      <c r="L23" t="s">
        <v>276</v>
      </c>
      <c r="M23" t="s">
        <v>182</v>
      </c>
      <c r="N23">
        <f t="shared" si="0"/>
        <v>1</v>
      </c>
      <c r="O23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Libya, in 2018?</v>
      </c>
    </row>
    <row r="24" spans="1:15" x14ac:dyDescent="0.3">
      <c r="A24" t="s">
        <v>129</v>
      </c>
      <c r="B24" t="s">
        <v>130</v>
      </c>
      <c r="C24" t="s">
        <v>11</v>
      </c>
      <c r="D24" t="s">
        <v>12</v>
      </c>
      <c r="E24" t="s">
        <v>400</v>
      </c>
      <c r="F24" t="s">
        <v>131</v>
      </c>
      <c r="G24" t="s">
        <v>131</v>
      </c>
      <c r="H24" t="s">
        <v>178</v>
      </c>
      <c r="I24" t="s">
        <v>180</v>
      </c>
      <c r="J24" t="s">
        <v>132</v>
      </c>
      <c r="K24" t="s">
        <v>14</v>
      </c>
      <c r="L24" t="s">
        <v>277</v>
      </c>
      <c r="M24" t="s">
        <v>182</v>
      </c>
      <c r="N24">
        <f t="shared" si="0"/>
        <v>1</v>
      </c>
      <c r="O24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Ethiopia, in 2023?</v>
      </c>
    </row>
    <row r="25" spans="1:15" x14ac:dyDescent="0.3">
      <c r="A25" t="s">
        <v>278</v>
      </c>
      <c r="B25" t="s">
        <v>279</v>
      </c>
      <c r="C25" t="s">
        <v>11</v>
      </c>
      <c r="D25" t="s">
        <v>12</v>
      </c>
      <c r="E25" t="s">
        <v>400</v>
      </c>
      <c r="F25" t="s">
        <v>280</v>
      </c>
      <c r="G25" t="s">
        <v>280</v>
      </c>
      <c r="H25" t="s">
        <v>178</v>
      </c>
      <c r="I25" t="s">
        <v>180</v>
      </c>
      <c r="J25" t="s">
        <v>281</v>
      </c>
      <c r="K25" t="s">
        <v>14</v>
      </c>
      <c r="L25" t="s">
        <v>282</v>
      </c>
      <c r="M25" t="s">
        <v>182</v>
      </c>
      <c r="N25">
        <f t="shared" si="0"/>
        <v>1</v>
      </c>
      <c r="O25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Saint Vincent and the Grenadines, in 2023?</v>
      </c>
    </row>
    <row r="26" spans="1:15" x14ac:dyDescent="0.3">
      <c r="A26" t="s">
        <v>283</v>
      </c>
      <c r="B26" t="s">
        <v>284</v>
      </c>
      <c r="C26" t="s">
        <v>11</v>
      </c>
      <c r="D26" t="s">
        <v>12</v>
      </c>
      <c r="E26" t="s">
        <v>400</v>
      </c>
      <c r="F26" t="s">
        <v>285</v>
      </c>
      <c r="G26" t="s">
        <v>285</v>
      </c>
      <c r="H26" t="s">
        <v>178</v>
      </c>
      <c r="I26" t="s">
        <v>180</v>
      </c>
      <c r="J26" t="s">
        <v>286</v>
      </c>
      <c r="K26" t="s">
        <v>14</v>
      </c>
      <c r="L26" t="s">
        <v>287</v>
      </c>
      <c r="M26" t="s">
        <v>182</v>
      </c>
      <c r="N26">
        <f t="shared" si="0"/>
        <v>1</v>
      </c>
      <c r="O26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Antigua and Barbuda, in 2023?</v>
      </c>
    </row>
    <row r="27" spans="1:15" x14ac:dyDescent="0.3">
      <c r="A27" t="s">
        <v>78</v>
      </c>
      <c r="B27" t="s">
        <v>79</v>
      </c>
      <c r="C27" t="s">
        <v>11</v>
      </c>
      <c r="D27" t="s">
        <v>12</v>
      </c>
      <c r="E27" t="s">
        <v>400</v>
      </c>
      <c r="F27" t="s">
        <v>288</v>
      </c>
      <c r="G27" t="s">
        <v>288</v>
      </c>
      <c r="H27" t="s">
        <v>178</v>
      </c>
      <c r="I27" t="s">
        <v>180</v>
      </c>
      <c r="J27" t="s">
        <v>80</v>
      </c>
      <c r="K27" t="s">
        <v>14</v>
      </c>
      <c r="L27" t="s">
        <v>289</v>
      </c>
      <c r="M27" t="s">
        <v>182</v>
      </c>
      <c r="N27">
        <f t="shared" si="0"/>
        <v>1</v>
      </c>
      <c r="O27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Switzerland, in 2023?</v>
      </c>
    </row>
    <row r="28" spans="1:15" x14ac:dyDescent="0.3">
      <c r="A28" t="s">
        <v>290</v>
      </c>
      <c r="B28" t="s">
        <v>291</v>
      </c>
      <c r="C28" t="s">
        <v>11</v>
      </c>
      <c r="D28" t="s">
        <v>12</v>
      </c>
      <c r="E28" t="s">
        <v>400</v>
      </c>
      <c r="F28" t="s">
        <v>292</v>
      </c>
      <c r="G28" t="s">
        <v>292</v>
      </c>
      <c r="H28" t="s">
        <v>178</v>
      </c>
      <c r="I28" t="s">
        <v>202</v>
      </c>
      <c r="J28" t="s">
        <v>270</v>
      </c>
      <c r="K28" t="s">
        <v>14</v>
      </c>
      <c r="L28" t="s">
        <v>293</v>
      </c>
      <c r="M28" t="s">
        <v>182</v>
      </c>
      <c r="N28">
        <f t="shared" si="0"/>
        <v>1</v>
      </c>
      <c r="O28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Mozambique, in 2017?</v>
      </c>
    </row>
    <row r="29" spans="1:15" x14ac:dyDescent="0.3">
      <c r="A29" t="s">
        <v>105</v>
      </c>
      <c r="B29" t="s">
        <v>106</v>
      </c>
      <c r="C29" t="s">
        <v>11</v>
      </c>
      <c r="D29" t="s">
        <v>12</v>
      </c>
      <c r="E29" t="s">
        <v>400</v>
      </c>
      <c r="F29" t="s">
        <v>107</v>
      </c>
      <c r="G29" t="s">
        <v>107</v>
      </c>
      <c r="H29" t="s">
        <v>178</v>
      </c>
      <c r="I29" t="s">
        <v>180</v>
      </c>
      <c r="J29" t="s">
        <v>108</v>
      </c>
      <c r="K29" t="s">
        <v>14</v>
      </c>
      <c r="L29" t="s">
        <v>294</v>
      </c>
      <c r="M29" t="s">
        <v>182</v>
      </c>
      <c r="N29">
        <f t="shared" si="0"/>
        <v>1</v>
      </c>
      <c r="O29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Uruguay, in 2023?</v>
      </c>
    </row>
    <row r="30" spans="1:15" x14ac:dyDescent="0.3">
      <c r="A30" t="s">
        <v>35</v>
      </c>
      <c r="B30" t="s">
        <v>36</v>
      </c>
      <c r="C30" t="s">
        <v>11</v>
      </c>
      <c r="D30" t="s">
        <v>12</v>
      </c>
      <c r="E30" t="s">
        <v>400</v>
      </c>
      <c r="F30" t="s">
        <v>37</v>
      </c>
      <c r="G30" t="s">
        <v>37</v>
      </c>
      <c r="H30" t="s">
        <v>178</v>
      </c>
      <c r="I30" t="s">
        <v>179</v>
      </c>
      <c r="J30" t="s">
        <v>38</v>
      </c>
      <c r="K30" t="s">
        <v>14</v>
      </c>
      <c r="L30" t="s">
        <v>295</v>
      </c>
      <c r="M30" t="s">
        <v>182</v>
      </c>
      <c r="N30">
        <f t="shared" si="0"/>
        <v>1</v>
      </c>
      <c r="O30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Netherlands, in 2024?</v>
      </c>
    </row>
    <row r="31" spans="1:15" x14ac:dyDescent="0.3">
      <c r="A31" t="s">
        <v>154</v>
      </c>
      <c r="B31" t="s">
        <v>155</v>
      </c>
      <c r="C31" t="s">
        <v>11</v>
      </c>
      <c r="D31" t="s">
        <v>12</v>
      </c>
      <c r="E31" t="s">
        <v>400</v>
      </c>
      <c r="F31" t="s">
        <v>156</v>
      </c>
      <c r="G31" t="s">
        <v>156</v>
      </c>
      <c r="H31" t="s">
        <v>178</v>
      </c>
      <c r="I31" t="s">
        <v>180</v>
      </c>
      <c r="J31" t="s">
        <v>157</v>
      </c>
      <c r="K31" t="s">
        <v>14</v>
      </c>
      <c r="L31" t="s">
        <v>158</v>
      </c>
      <c r="M31" t="s">
        <v>182</v>
      </c>
      <c r="N31">
        <f t="shared" si="0"/>
        <v>1</v>
      </c>
      <c r="O31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Bolivia, in 2023?</v>
      </c>
    </row>
    <row r="32" spans="1:15" x14ac:dyDescent="0.3">
      <c r="A32" t="s">
        <v>296</v>
      </c>
      <c r="B32" t="s">
        <v>297</v>
      </c>
      <c r="C32" t="s">
        <v>11</v>
      </c>
      <c r="D32" t="s">
        <v>12</v>
      </c>
      <c r="E32" t="s">
        <v>400</v>
      </c>
      <c r="F32" t="s">
        <v>298</v>
      </c>
      <c r="G32" t="s">
        <v>298</v>
      </c>
      <c r="H32" t="s">
        <v>178</v>
      </c>
      <c r="I32" t="s">
        <v>180</v>
      </c>
      <c r="J32" t="s">
        <v>299</v>
      </c>
      <c r="K32" t="s">
        <v>14</v>
      </c>
      <c r="L32" t="s">
        <v>300</v>
      </c>
      <c r="M32" t="s">
        <v>182</v>
      </c>
      <c r="N32">
        <f t="shared" si="0"/>
        <v>1</v>
      </c>
      <c r="O32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The Bahamas, in 2023?</v>
      </c>
    </row>
    <row r="33" spans="1:15" x14ac:dyDescent="0.3">
      <c r="A33" t="s">
        <v>301</v>
      </c>
      <c r="B33" t="s">
        <v>302</v>
      </c>
      <c r="C33" t="s">
        <v>11</v>
      </c>
      <c r="D33" t="s">
        <v>12</v>
      </c>
      <c r="E33" t="s">
        <v>400</v>
      </c>
      <c r="F33" t="s">
        <v>303</v>
      </c>
      <c r="G33" t="s">
        <v>303</v>
      </c>
      <c r="H33" t="s">
        <v>178</v>
      </c>
      <c r="I33" t="s">
        <v>192</v>
      </c>
      <c r="J33" t="s">
        <v>304</v>
      </c>
      <c r="K33" t="s">
        <v>14</v>
      </c>
      <c r="L33" t="s">
        <v>305</v>
      </c>
      <c r="M33" t="s">
        <v>182</v>
      </c>
      <c r="N33">
        <f t="shared" si="0"/>
        <v>1</v>
      </c>
      <c r="O33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Indonesia, in 2021?</v>
      </c>
    </row>
    <row r="34" spans="1:15" x14ac:dyDescent="0.3">
      <c r="A34" t="s">
        <v>306</v>
      </c>
      <c r="B34" t="s">
        <v>307</v>
      </c>
      <c r="C34" t="s">
        <v>11</v>
      </c>
      <c r="D34" t="s">
        <v>12</v>
      </c>
      <c r="E34" t="s">
        <v>400</v>
      </c>
      <c r="F34" t="s">
        <v>308</v>
      </c>
      <c r="G34" t="s">
        <v>308</v>
      </c>
      <c r="H34" t="s">
        <v>178</v>
      </c>
      <c r="I34" t="s">
        <v>180</v>
      </c>
      <c r="J34" t="s">
        <v>232</v>
      </c>
      <c r="K34" t="s">
        <v>14</v>
      </c>
      <c r="L34" t="s">
        <v>309</v>
      </c>
      <c r="M34" t="s">
        <v>182</v>
      </c>
      <c r="N34">
        <f t="shared" ref="N34:N56" si="1">COUNTIF(B:B,B34)</f>
        <v>1</v>
      </c>
      <c r="O34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Cameroon, in 2023?</v>
      </c>
    </row>
    <row r="35" spans="1:15" x14ac:dyDescent="0.3">
      <c r="A35" t="s">
        <v>310</v>
      </c>
      <c r="B35" t="s">
        <v>311</v>
      </c>
      <c r="C35" t="s">
        <v>11</v>
      </c>
      <c r="D35" t="s">
        <v>12</v>
      </c>
      <c r="E35" t="s">
        <v>400</v>
      </c>
      <c r="F35" t="s">
        <v>312</v>
      </c>
      <c r="G35" t="s">
        <v>312</v>
      </c>
      <c r="H35" t="s">
        <v>178</v>
      </c>
      <c r="I35" t="s">
        <v>179</v>
      </c>
      <c r="J35" t="s">
        <v>313</v>
      </c>
      <c r="K35" t="s">
        <v>14</v>
      </c>
      <c r="L35" t="s">
        <v>314</v>
      </c>
      <c r="M35" t="s">
        <v>182</v>
      </c>
      <c r="N35">
        <f t="shared" si="1"/>
        <v>1</v>
      </c>
      <c r="O35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Kazakhstan, in 2024?</v>
      </c>
    </row>
    <row r="36" spans="1:15" x14ac:dyDescent="0.3">
      <c r="A36" t="s">
        <v>315</v>
      </c>
      <c r="B36" t="s">
        <v>316</v>
      </c>
      <c r="C36" t="s">
        <v>11</v>
      </c>
      <c r="D36" t="s">
        <v>12</v>
      </c>
      <c r="E36" t="s">
        <v>400</v>
      </c>
      <c r="F36" t="s">
        <v>317</v>
      </c>
      <c r="G36" t="s">
        <v>317</v>
      </c>
      <c r="H36" t="s">
        <v>178</v>
      </c>
      <c r="I36" t="s">
        <v>318</v>
      </c>
      <c r="J36" t="s">
        <v>77</v>
      </c>
      <c r="K36" t="s">
        <v>14</v>
      </c>
      <c r="L36" t="s">
        <v>319</v>
      </c>
      <c r="M36" t="s">
        <v>182</v>
      </c>
      <c r="N36">
        <f t="shared" si="1"/>
        <v>1</v>
      </c>
      <c r="O36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Kingdom of the Netherlands, in 2013?</v>
      </c>
    </row>
    <row r="37" spans="1:15" x14ac:dyDescent="0.3">
      <c r="A37" t="s">
        <v>320</v>
      </c>
      <c r="B37" t="s">
        <v>321</v>
      </c>
      <c r="C37" t="s">
        <v>11</v>
      </c>
      <c r="D37" t="s">
        <v>12</v>
      </c>
      <c r="E37" t="s">
        <v>400</v>
      </c>
      <c r="F37" t="s">
        <v>322</v>
      </c>
      <c r="G37" t="s">
        <v>322</v>
      </c>
      <c r="H37" t="s">
        <v>178</v>
      </c>
      <c r="I37" t="s">
        <v>202</v>
      </c>
      <c r="J37" t="s">
        <v>61</v>
      </c>
      <c r="K37" t="s">
        <v>14</v>
      </c>
      <c r="L37" t="s">
        <v>323</v>
      </c>
      <c r="M37" t="s">
        <v>182</v>
      </c>
      <c r="N37">
        <f t="shared" si="1"/>
        <v>1</v>
      </c>
      <c r="O37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Guyana, in 2017?</v>
      </c>
    </row>
    <row r="38" spans="1:15" x14ac:dyDescent="0.3">
      <c r="A38" t="s">
        <v>324</v>
      </c>
      <c r="B38" t="s">
        <v>325</v>
      </c>
      <c r="C38" t="s">
        <v>11</v>
      </c>
      <c r="D38" t="s">
        <v>12</v>
      </c>
      <c r="E38" t="s">
        <v>400</v>
      </c>
      <c r="F38" t="s">
        <v>326</v>
      </c>
      <c r="G38" t="s">
        <v>326</v>
      </c>
      <c r="H38" t="s">
        <v>178</v>
      </c>
      <c r="I38" t="s">
        <v>202</v>
      </c>
      <c r="J38" t="s">
        <v>327</v>
      </c>
      <c r="K38" t="s">
        <v>14</v>
      </c>
      <c r="L38" t="s">
        <v>328</v>
      </c>
      <c r="M38" t="s">
        <v>182</v>
      </c>
      <c r="N38">
        <f t="shared" si="1"/>
        <v>1</v>
      </c>
      <c r="O38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Lesotho, in 2017?</v>
      </c>
    </row>
    <row r="39" spans="1:15" x14ac:dyDescent="0.3">
      <c r="A39" t="s">
        <v>329</v>
      </c>
      <c r="B39" t="s">
        <v>330</v>
      </c>
      <c r="C39" t="s">
        <v>11</v>
      </c>
      <c r="D39" t="s">
        <v>12</v>
      </c>
      <c r="E39" t="s">
        <v>400</v>
      </c>
      <c r="F39" t="s">
        <v>331</v>
      </c>
      <c r="G39" t="s">
        <v>331</v>
      </c>
      <c r="H39" t="s">
        <v>178</v>
      </c>
      <c r="I39" t="s">
        <v>250</v>
      </c>
      <c r="J39" t="s">
        <v>332</v>
      </c>
      <c r="K39" t="s">
        <v>14</v>
      </c>
      <c r="L39" t="s">
        <v>333</v>
      </c>
      <c r="M39" t="s">
        <v>182</v>
      </c>
      <c r="N39">
        <f t="shared" si="1"/>
        <v>1</v>
      </c>
      <c r="O39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Malaysia, in 2020?</v>
      </c>
    </row>
    <row r="40" spans="1:15" x14ac:dyDescent="0.3">
      <c r="A40" t="s">
        <v>334</v>
      </c>
      <c r="B40" t="s">
        <v>335</v>
      </c>
      <c r="C40" t="s">
        <v>11</v>
      </c>
      <c r="D40" t="s">
        <v>12</v>
      </c>
      <c r="E40" t="s">
        <v>400</v>
      </c>
      <c r="F40" t="s">
        <v>336</v>
      </c>
      <c r="G40" t="s">
        <v>336</v>
      </c>
      <c r="H40" t="s">
        <v>178</v>
      </c>
      <c r="I40" t="s">
        <v>227</v>
      </c>
      <c r="J40" t="s">
        <v>145</v>
      </c>
      <c r="K40" t="s">
        <v>14</v>
      </c>
      <c r="L40" t="s">
        <v>337</v>
      </c>
      <c r="M40" t="s">
        <v>182</v>
      </c>
      <c r="N40">
        <f t="shared" si="1"/>
        <v>1</v>
      </c>
      <c r="O40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Rwanda, in 2022?</v>
      </c>
    </row>
    <row r="41" spans="1:15" x14ac:dyDescent="0.3">
      <c r="A41" t="s">
        <v>338</v>
      </c>
      <c r="B41" t="s">
        <v>339</v>
      </c>
      <c r="C41" t="s">
        <v>11</v>
      </c>
      <c r="D41" t="s">
        <v>12</v>
      </c>
      <c r="E41" t="s">
        <v>400</v>
      </c>
      <c r="F41" t="s">
        <v>340</v>
      </c>
      <c r="G41" t="s">
        <v>340</v>
      </c>
      <c r="H41" t="s">
        <v>178</v>
      </c>
      <c r="I41" t="s">
        <v>192</v>
      </c>
      <c r="J41" t="s">
        <v>165</v>
      </c>
      <c r="K41" t="s">
        <v>14</v>
      </c>
      <c r="L41" t="s">
        <v>341</v>
      </c>
      <c r="M41" t="s">
        <v>182</v>
      </c>
      <c r="N41">
        <f t="shared" si="1"/>
        <v>1</v>
      </c>
      <c r="O41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North Macedonia, in 2021?</v>
      </c>
    </row>
    <row r="42" spans="1:15" x14ac:dyDescent="0.3">
      <c r="A42" t="s">
        <v>342</v>
      </c>
      <c r="B42" t="s">
        <v>343</v>
      </c>
      <c r="C42" t="s">
        <v>11</v>
      </c>
      <c r="D42" t="s">
        <v>12</v>
      </c>
      <c r="E42" t="s">
        <v>400</v>
      </c>
      <c r="F42" t="s">
        <v>344</v>
      </c>
      <c r="G42" t="s">
        <v>344</v>
      </c>
      <c r="H42" t="s">
        <v>178</v>
      </c>
      <c r="I42" t="s">
        <v>227</v>
      </c>
      <c r="J42" t="s">
        <v>13</v>
      </c>
      <c r="K42" t="s">
        <v>14</v>
      </c>
      <c r="L42" t="s">
        <v>345</v>
      </c>
      <c r="M42" t="s">
        <v>182</v>
      </c>
      <c r="N42">
        <f t="shared" si="1"/>
        <v>1</v>
      </c>
      <c r="O42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Belgium, in 2022?</v>
      </c>
    </row>
    <row r="43" spans="1:15" x14ac:dyDescent="0.3">
      <c r="A43" t="s">
        <v>346</v>
      </c>
      <c r="B43" t="s">
        <v>347</v>
      </c>
      <c r="C43" t="s">
        <v>11</v>
      </c>
      <c r="D43" t="s">
        <v>12</v>
      </c>
      <c r="E43" t="s">
        <v>400</v>
      </c>
      <c r="F43" t="s">
        <v>348</v>
      </c>
      <c r="G43" t="s">
        <v>348</v>
      </c>
      <c r="H43" t="s">
        <v>178</v>
      </c>
      <c r="I43" t="s">
        <v>180</v>
      </c>
      <c r="J43" t="s">
        <v>197</v>
      </c>
      <c r="K43" t="s">
        <v>14</v>
      </c>
      <c r="L43" t="s">
        <v>349</v>
      </c>
      <c r="M43" t="s">
        <v>182</v>
      </c>
      <c r="N43">
        <f t="shared" si="1"/>
        <v>1</v>
      </c>
      <c r="O43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Djibouti, in 2023?</v>
      </c>
    </row>
    <row r="44" spans="1:15" x14ac:dyDescent="0.3">
      <c r="A44" t="s">
        <v>44</v>
      </c>
      <c r="B44" t="s">
        <v>45</v>
      </c>
      <c r="C44" t="s">
        <v>11</v>
      </c>
      <c r="D44" t="s">
        <v>12</v>
      </c>
      <c r="E44" t="s">
        <v>400</v>
      </c>
      <c r="F44" t="s">
        <v>46</v>
      </c>
      <c r="G44" t="s">
        <v>46</v>
      </c>
      <c r="H44" t="s">
        <v>178</v>
      </c>
      <c r="I44" t="s">
        <v>179</v>
      </c>
      <c r="J44" t="s">
        <v>47</v>
      </c>
      <c r="K44" t="s">
        <v>14</v>
      </c>
      <c r="L44" t="s">
        <v>350</v>
      </c>
      <c r="M44" t="s">
        <v>182</v>
      </c>
      <c r="N44">
        <f t="shared" si="1"/>
        <v>1</v>
      </c>
      <c r="O44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Latvia, in 2024?</v>
      </c>
    </row>
    <row r="45" spans="1:15" x14ac:dyDescent="0.3">
      <c r="A45" t="s">
        <v>351</v>
      </c>
      <c r="B45" t="s">
        <v>352</v>
      </c>
      <c r="C45" t="s">
        <v>11</v>
      </c>
      <c r="D45" t="s">
        <v>12</v>
      </c>
      <c r="E45" t="s">
        <v>400</v>
      </c>
      <c r="F45" t="s">
        <v>353</v>
      </c>
      <c r="G45" t="s">
        <v>353</v>
      </c>
      <c r="H45" t="s">
        <v>178</v>
      </c>
      <c r="I45" t="s">
        <v>202</v>
      </c>
      <c r="J45" t="s">
        <v>197</v>
      </c>
      <c r="K45" t="s">
        <v>14</v>
      </c>
      <c r="L45" t="s">
        <v>354</v>
      </c>
      <c r="M45" t="s">
        <v>182</v>
      </c>
      <c r="N45">
        <f t="shared" si="1"/>
        <v>1</v>
      </c>
      <c r="O45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Guinea, in 2017?</v>
      </c>
    </row>
    <row r="46" spans="1:15" x14ac:dyDescent="0.3">
      <c r="A46" t="s">
        <v>20</v>
      </c>
      <c r="B46" t="s">
        <v>21</v>
      </c>
      <c r="C46" t="s">
        <v>11</v>
      </c>
      <c r="D46" t="s">
        <v>12</v>
      </c>
      <c r="E46" t="s">
        <v>400</v>
      </c>
      <c r="F46" t="s">
        <v>22</v>
      </c>
      <c r="G46" t="s">
        <v>22</v>
      </c>
      <c r="H46" t="s">
        <v>178</v>
      </c>
      <c r="I46" t="s">
        <v>179</v>
      </c>
      <c r="J46" t="s">
        <v>23</v>
      </c>
      <c r="K46" t="s">
        <v>14</v>
      </c>
      <c r="L46" t="s">
        <v>355</v>
      </c>
      <c r="M46" t="s">
        <v>182</v>
      </c>
      <c r="N46">
        <f t="shared" si="1"/>
        <v>1</v>
      </c>
      <c r="O46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Finland, in 2024?</v>
      </c>
    </row>
    <row r="47" spans="1:15" x14ac:dyDescent="0.3">
      <c r="A47" t="s">
        <v>356</v>
      </c>
      <c r="B47" t="s">
        <v>357</v>
      </c>
      <c r="C47" t="s">
        <v>11</v>
      </c>
      <c r="D47" t="s">
        <v>12</v>
      </c>
      <c r="E47" t="s">
        <v>400</v>
      </c>
      <c r="F47" t="s">
        <v>358</v>
      </c>
      <c r="G47" t="s">
        <v>358</v>
      </c>
      <c r="H47" t="s">
        <v>178</v>
      </c>
      <c r="I47" t="s">
        <v>250</v>
      </c>
      <c r="J47" t="s">
        <v>359</v>
      </c>
      <c r="K47" t="s">
        <v>14</v>
      </c>
      <c r="L47" t="s">
        <v>360</v>
      </c>
      <c r="M47" t="s">
        <v>182</v>
      </c>
      <c r="N47">
        <f t="shared" si="1"/>
        <v>1</v>
      </c>
      <c r="O47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Tuvalu, in 2020?</v>
      </c>
    </row>
    <row r="48" spans="1:15" x14ac:dyDescent="0.3">
      <c r="A48" t="s">
        <v>361</v>
      </c>
      <c r="B48" t="s">
        <v>362</v>
      </c>
      <c r="C48" t="s">
        <v>11</v>
      </c>
      <c r="D48" t="s">
        <v>12</v>
      </c>
      <c r="E48" t="s">
        <v>400</v>
      </c>
      <c r="F48" t="s">
        <v>363</v>
      </c>
      <c r="G48" t="s">
        <v>363</v>
      </c>
      <c r="H48" t="s">
        <v>178</v>
      </c>
      <c r="I48" t="s">
        <v>202</v>
      </c>
      <c r="J48" t="s">
        <v>364</v>
      </c>
      <c r="K48" t="s">
        <v>14</v>
      </c>
      <c r="L48" t="s">
        <v>365</v>
      </c>
      <c r="M48" t="s">
        <v>182</v>
      </c>
      <c r="N48">
        <f t="shared" si="1"/>
        <v>1</v>
      </c>
      <c r="O48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Solomon Islands, in 2017?</v>
      </c>
    </row>
    <row r="49" spans="1:15" x14ac:dyDescent="0.3">
      <c r="A49" t="s">
        <v>366</v>
      </c>
      <c r="B49" t="s">
        <v>367</v>
      </c>
      <c r="C49" t="s">
        <v>11</v>
      </c>
      <c r="D49" t="s">
        <v>12</v>
      </c>
      <c r="E49" t="s">
        <v>400</v>
      </c>
      <c r="F49" t="s">
        <v>368</v>
      </c>
      <c r="G49" t="s">
        <v>368</v>
      </c>
      <c r="H49" t="s">
        <v>178</v>
      </c>
      <c r="I49" t="s">
        <v>202</v>
      </c>
      <c r="J49" t="s">
        <v>369</v>
      </c>
      <c r="K49" t="s">
        <v>14</v>
      </c>
      <c r="L49" t="s">
        <v>370</v>
      </c>
      <c r="M49" t="s">
        <v>182</v>
      </c>
      <c r="N49">
        <f t="shared" si="1"/>
        <v>1</v>
      </c>
      <c r="O49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Palau, in 2017?</v>
      </c>
    </row>
    <row r="50" spans="1:15" x14ac:dyDescent="0.3">
      <c r="A50" t="s">
        <v>371</v>
      </c>
      <c r="B50" t="s">
        <v>372</v>
      </c>
      <c r="C50" t="s">
        <v>11</v>
      </c>
      <c r="D50" t="s">
        <v>12</v>
      </c>
      <c r="E50" t="s">
        <v>400</v>
      </c>
      <c r="F50" t="s">
        <v>373</v>
      </c>
      <c r="G50" t="s">
        <v>373</v>
      </c>
      <c r="H50" t="s">
        <v>178</v>
      </c>
      <c r="I50" t="s">
        <v>180</v>
      </c>
      <c r="J50" t="s">
        <v>232</v>
      </c>
      <c r="K50" t="s">
        <v>14</v>
      </c>
      <c r="L50" t="s">
        <v>374</v>
      </c>
      <c r="M50" t="s">
        <v>182</v>
      </c>
      <c r="N50">
        <f t="shared" si="1"/>
        <v>1</v>
      </c>
      <c r="O50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Ivory Coast, in 2023?</v>
      </c>
    </row>
    <row r="51" spans="1:15" x14ac:dyDescent="0.3">
      <c r="A51" t="s">
        <v>375</v>
      </c>
      <c r="B51" t="s">
        <v>376</v>
      </c>
      <c r="C51" t="s">
        <v>11</v>
      </c>
      <c r="D51" t="s">
        <v>12</v>
      </c>
      <c r="E51" t="s">
        <v>400</v>
      </c>
      <c r="F51" t="s">
        <v>377</v>
      </c>
      <c r="G51" t="s">
        <v>377</v>
      </c>
      <c r="H51" t="s">
        <v>178</v>
      </c>
      <c r="I51" t="s">
        <v>227</v>
      </c>
      <c r="J51" t="s">
        <v>378</v>
      </c>
      <c r="K51" t="s">
        <v>14</v>
      </c>
      <c r="L51" t="s">
        <v>379</v>
      </c>
      <c r="M51" t="s">
        <v>182</v>
      </c>
      <c r="N51">
        <f t="shared" si="1"/>
        <v>1</v>
      </c>
      <c r="O51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Dominican Republic, in 2022?</v>
      </c>
    </row>
    <row r="52" spans="1:15" x14ac:dyDescent="0.3">
      <c r="A52" t="s">
        <v>380</v>
      </c>
      <c r="B52" t="s">
        <v>381</v>
      </c>
      <c r="C52" t="s">
        <v>11</v>
      </c>
      <c r="D52" t="s">
        <v>12</v>
      </c>
      <c r="E52" t="s">
        <v>400</v>
      </c>
      <c r="F52" t="s">
        <v>382</v>
      </c>
      <c r="G52" t="s">
        <v>382</v>
      </c>
      <c r="H52" t="s">
        <v>178</v>
      </c>
      <c r="I52" t="s">
        <v>192</v>
      </c>
      <c r="J52" t="s">
        <v>140</v>
      </c>
      <c r="K52" t="s">
        <v>14</v>
      </c>
      <c r="L52" t="s">
        <v>383</v>
      </c>
      <c r="M52" t="s">
        <v>182</v>
      </c>
      <c r="N52">
        <f t="shared" si="1"/>
        <v>1</v>
      </c>
      <c r="O52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Senegal, in 2021?</v>
      </c>
    </row>
    <row r="53" spans="1:15" x14ac:dyDescent="0.3">
      <c r="A53" t="s">
        <v>384</v>
      </c>
      <c r="B53" t="s">
        <v>385</v>
      </c>
      <c r="C53" t="s">
        <v>11</v>
      </c>
      <c r="D53" t="s">
        <v>12</v>
      </c>
      <c r="E53" t="s">
        <v>400</v>
      </c>
      <c r="F53" t="s">
        <v>386</v>
      </c>
      <c r="G53" t="s">
        <v>386</v>
      </c>
      <c r="H53" t="s">
        <v>178</v>
      </c>
      <c r="I53" t="s">
        <v>186</v>
      </c>
      <c r="J53" t="s">
        <v>387</v>
      </c>
      <c r="K53" t="s">
        <v>14</v>
      </c>
      <c r="L53" t="s">
        <v>388</v>
      </c>
      <c r="M53" t="s">
        <v>182</v>
      </c>
      <c r="N53">
        <f t="shared" si="1"/>
        <v>1</v>
      </c>
      <c r="O53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Oman, in 2018?</v>
      </c>
    </row>
    <row r="54" spans="1:15" x14ac:dyDescent="0.3">
      <c r="A54" t="s">
        <v>389</v>
      </c>
      <c r="B54" t="s">
        <v>390</v>
      </c>
      <c r="C54" t="s">
        <v>11</v>
      </c>
      <c r="D54" t="s">
        <v>12</v>
      </c>
      <c r="E54" t="s">
        <v>400</v>
      </c>
      <c r="F54" t="s">
        <v>391</v>
      </c>
      <c r="G54" t="s">
        <v>391</v>
      </c>
      <c r="H54" t="s">
        <v>178</v>
      </c>
      <c r="I54" t="s">
        <v>180</v>
      </c>
      <c r="J54" t="s">
        <v>392</v>
      </c>
      <c r="K54" t="s">
        <v>14</v>
      </c>
      <c r="L54" t="s">
        <v>393</v>
      </c>
      <c r="M54" t="s">
        <v>182</v>
      </c>
      <c r="N54">
        <f t="shared" si="1"/>
        <v>1</v>
      </c>
      <c r="O54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Democratic Republic of the Congo, in 2023?</v>
      </c>
    </row>
    <row r="55" spans="1:15" x14ac:dyDescent="0.3">
      <c r="A55" t="s">
        <v>394</v>
      </c>
      <c r="B55" t="s">
        <v>395</v>
      </c>
      <c r="C55" t="s">
        <v>11</v>
      </c>
      <c r="D55" t="s">
        <v>12</v>
      </c>
      <c r="E55" t="s">
        <v>400</v>
      </c>
      <c r="F55" t="s">
        <v>396</v>
      </c>
      <c r="G55" t="s">
        <v>396</v>
      </c>
      <c r="H55" t="s">
        <v>178</v>
      </c>
      <c r="I55" t="s">
        <v>227</v>
      </c>
      <c r="J55" t="s">
        <v>397</v>
      </c>
      <c r="K55" t="s">
        <v>14</v>
      </c>
      <c r="L55" t="s">
        <v>398</v>
      </c>
      <c r="M55" t="s">
        <v>182</v>
      </c>
      <c r="N55">
        <f t="shared" si="1"/>
        <v>1</v>
      </c>
      <c r="O55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Niue, in 2022?</v>
      </c>
    </row>
    <row r="56" spans="1:15" x14ac:dyDescent="0.3">
      <c r="A56" t="s">
        <v>88</v>
      </c>
      <c r="B56" t="s">
        <v>89</v>
      </c>
      <c r="C56" t="s">
        <v>11</v>
      </c>
      <c r="D56" t="s">
        <v>12</v>
      </c>
      <c r="E56" t="s">
        <v>400</v>
      </c>
      <c r="F56" t="s">
        <v>90</v>
      </c>
      <c r="G56" t="s">
        <v>90</v>
      </c>
      <c r="H56" t="s">
        <v>178</v>
      </c>
      <c r="I56" t="s">
        <v>180</v>
      </c>
      <c r="J56" t="s">
        <v>91</v>
      </c>
      <c r="K56" t="s">
        <v>14</v>
      </c>
      <c r="L56" t="s">
        <v>399</v>
      </c>
      <c r="M56" t="s">
        <v>182</v>
      </c>
      <c r="N56">
        <f t="shared" si="1"/>
        <v>1</v>
      </c>
      <c r="O56" t="str">
        <f>"What was the " &amp; countries_population[[#This Row],[propertyLabel]] &amp; " " &amp; "of the " &amp; countries_population[[#This Row],[entityType]] &amp; " of " &amp; countries_population[[#This Row],[entityLabel]] &amp; ", in " &amp; countries_population[[#This Row],[year]] &amp; "?"</f>
        <v>What was the population of the country of Lithuania, in 2023?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90F8-C058-43A2-934F-C191806A6A51}">
  <dimension ref="A1:O170"/>
  <sheetViews>
    <sheetView tabSelected="1" topLeftCell="F1" workbookViewId="0">
      <selection activeCell="Q4" sqref="Q4"/>
    </sheetView>
  </sheetViews>
  <sheetFormatPr defaultRowHeight="14.4" x14ac:dyDescent="0.3"/>
  <cols>
    <col min="1" max="1" width="34" bestFit="1" customWidth="1"/>
    <col min="2" max="2" width="28.44140625" bestFit="1" customWidth="1"/>
    <col min="3" max="3" width="12.6640625" bestFit="1" customWidth="1"/>
    <col min="4" max="4" width="36.44140625" bestFit="1" customWidth="1"/>
    <col min="5" max="5" width="14.88671875" bestFit="1" customWidth="1"/>
    <col min="6" max="6" width="10.6640625" bestFit="1" customWidth="1"/>
    <col min="7" max="7" width="19.44140625" bestFit="1" customWidth="1"/>
    <col min="8" max="9" width="19.44140625" customWidth="1"/>
    <col min="10" max="10" width="11" bestFit="1" customWidth="1"/>
    <col min="11" max="12" width="19.44140625" bestFit="1" customWidth="1"/>
    <col min="13" max="13" width="11.88671875" bestFit="1" customWidth="1"/>
    <col min="14" max="14" width="11.21875" bestFit="1" customWidth="1"/>
    <col min="15" max="15" width="73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176</v>
      </c>
      <c r="H1" t="s">
        <v>177</v>
      </c>
      <c r="I1" t="s">
        <v>175</v>
      </c>
      <c r="J1" t="s">
        <v>6</v>
      </c>
      <c r="K1" t="s">
        <v>7</v>
      </c>
      <c r="L1" t="s">
        <v>8</v>
      </c>
      <c r="M1" t="s">
        <v>181</v>
      </c>
      <c r="N1" t="s">
        <v>402</v>
      </c>
      <c r="O1" t="s">
        <v>403</v>
      </c>
    </row>
    <row r="2" spans="1:15" x14ac:dyDescent="0.3">
      <c r="A2" t="s">
        <v>224</v>
      </c>
      <c r="B2" t="s">
        <v>225</v>
      </c>
      <c r="C2" t="s">
        <v>11</v>
      </c>
      <c r="D2" t="s">
        <v>404</v>
      </c>
      <c r="E2" t="s">
        <v>925</v>
      </c>
      <c r="F2" t="s">
        <v>405</v>
      </c>
      <c r="G2">
        <f>ROUND(countries_lifeExpectancy[[#This Row],[value]],2)</f>
        <v>81.900000000000006</v>
      </c>
      <c r="H2" t="s">
        <v>1276</v>
      </c>
      <c r="I2" t="s">
        <v>179</v>
      </c>
      <c r="J2" t="s">
        <v>23</v>
      </c>
      <c r="K2" t="s">
        <v>14</v>
      </c>
      <c r="L2" t="s">
        <v>406</v>
      </c>
      <c r="M2" t="s">
        <v>182</v>
      </c>
      <c r="N2">
        <f t="shared" ref="N2:N33" si="0">COUNTIF(B:B,B2)</f>
        <v>1</v>
      </c>
      <c r="O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Germany in years, in 2024?</v>
      </c>
    </row>
    <row r="3" spans="1:15" x14ac:dyDescent="0.3">
      <c r="A3" t="s">
        <v>342</v>
      </c>
      <c r="B3" t="s">
        <v>343</v>
      </c>
      <c r="C3" t="s">
        <v>11</v>
      </c>
      <c r="D3" t="s">
        <v>404</v>
      </c>
      <c r="E3" t="s">
        <v>925</v>
      </c>
      <c r="F3" t="s">
        <v>407</v>
      </c>
      <c r="G3">
        <f>ROUND(countries_lifeExpectancy[[#This Row],[value]],2)</f>
        <v>81.69</v>
      </c>
      <c r="H3" t="s">
        <v>1276</v>
      </c>
      <c r="I3" t="s">
        <v>227</v>
      </c>
      <c r="J3" t="s">
        <v>13</v>
      </c>
      <c r="K3" t="s">
        <v>14</v>
      </c>
      <c r="L3" t="s">
        <v>408</v>
      </c>
      <c r="M3" t="s">
        <v>182</v>
      </c>
      <c r="N3">
        <f t="shared" si="0"/>
        <v>1</v>
      </c>
      <c r="O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Belgium in years, in 2022?</v>
      </c>
    </row>
    <row r="4" spans="1:15" x14ac:dyDescent="0.3">
      <c r="A4" t="s">
        <v>20</v>
      </c>
      <c r="B4" t="s">
        <v>21</v>
      </c>
      <c r="C4" t="s">
        <v>11</v>
      </c>
      <c r="D4" t="s">
        <v>404</v>
      </c>
      <c r="E4" t="s">
        <v>925</v>
      </c>
      <c r="F4" t="s">
        <v>409</v>
      </c>
      <c r="G4">
        <f>ROUND(countries_lifeExpectancy[[#This Row],[value]],2)</f>
        <v>81.2</v>
      </c>
      <c r="H4" t="s">
        <v>1276</v>
      </c>
      <c r="I4" t="s">
        <v>227</v>
      </c>
      <c r="J4" t="s">
        <v>23</v>
      </c>
      <c r="K4" t="s">
        <v>14</v>
      </c>
      <c r="L4" t="s">
        <v>24</v>
      </c>
      <c r="M4" t="s">
        <v>182</v>
      </c>
      <c r="N4">
        <f t="shared" si="0"/>
        <v>1</v>
      </c>
      <c r="O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Finland in years, in 2022?</v>
      </c>
    </row>
    <row r="5" spans="1:15" x14ac:dyDescent="0.3">
      <c r="A5" t="s">
        <v>49</v>
      </c>
      <c r="B5" t="s">
        <v>50</v>
      </c>
      <c r="C5" t="s">
        <v>11</v>
      </c>
      <c r="D5" t="s">
        <v>404</v>
      </c>
      <c r="E5" t="s">
        <v>925</v>
      </c>
      <c r="F5" t="s">
        <v>410</v>
      </c>
      <c r="G5">
        <f>ROUND(countries_lifeExpectancy[[#This Row],[value]],2)</f>
        <v>79</v>
      </c>
      <c r="H5" t="s">
        <v>1276</v>
      </c>
      <c r="I5" t="s">
        <v>227</v>
      </c>
      <c r="J5" t="s">
        <v>52</v>
      </c>
      <c r="K5" t="s">
        <v>14</v>
      </c>
      <c r="L5" t="s">
        <v>53</v>
      </c>
      <c r="M5" t="s">
        <v>182</v>
      </c>
      <c r="N5">
        <f t="shared" si="0"/>
        <v>1</v>
      </c>
      <c r="O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Czech Republic in years, in 2022?</v>
      </c>
    </row>
    <row r="6" spans="1:15" x14ac:dyDescent="0.3">
      <c r="A6" t="s">
        <v>411</v>
      </c>
      <c r="B6" t="s">
        <v>412</v>
      </c>
      <c r="C6" t="s">
        <v>11</v>
      </c>
      <c r="D6" t="s">
        <v>404</v>
      </c>
      <c r="E6" t="s">
        <v>925</v>
      </c>
      <c r="F6" t="s">
        <v>67</v>
      </c>
      <c r="G6">
        <f>ROUND(countries_lifeExpectancy[[#This Row],[value]],2)</f>
        <v>75</v>
      </c>
      <c r="H6" t="s">
        <v>1276</v>
      </c>
      <c r="I6" t="s">
        <v>227</v>
      </c>
      <c r="J6" t="s">
        <v>413</v>
      </c>
      <c r="K6" t="s">
        <v>14</v>
      </c>
      <c r="L6" t="s">
        <v>414</v>
      </c>
      <c r="M6" t="s">
        <v>182</v>
      </c>
      <c r="N6">
        <f t="shared" si="0"/>
        <v>1</v>
      </c>
      <c r="O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Romania in years, in 2022?</v>
      </c>
    </row>
    <row r="7" spans="1:15" x14ac:dyDescent="0.3">
      <c r="A7" t="s">
        <v>415</v>
      </c>
      <c r="B7" t="s">
        <v>416</v>
      </c>
      <c r="C7" t="s">
        <v>11</v>
      </c>
      <c r="D7" t="s">
        <v>404</v>
      </c>
      <c r="E7" t="s">
        <v>925</v>
      </c>
      <c r="F7" t="s">
        <v>417</v>
      </c>
      <c r="G7">
        <f>ROUND(countries_lifeExpectancy[[#This Row],[value]],2)</f>
        <v>59.86</v>
      </c>
      <c r="H7" t="s">
        <v>1276</v>
      </c>
      <c r="I7" t="s">
        <v>227</v>
      </c>
      <c r="J7" t="s">
        <v>387</v>
      </c>
      <c r="K7" t="s">
        <v>14</v>
      </c>
      <c r="L7" t="s">
        <v>418</v>
      </c>
      <c r="M7" t="s">
        <v>182</v>
      </c>
      <c r="N7">
        <f t="shared" si="0"/>
        <v>1</v>
      </c>
      <c r="O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Guinea-Bissau in years, in 2022?</v>
      </c>
    </row>
    <row r="8" spans="1:15" x14ac:dyDescent="0.3">
      <c r="A8" t="s">
        <v>419</v>
      </c>
      <c r="B8" t="s">
        <v>420</v>
      </c>
      <c r="C8" t="s">
        <v>11</v>
      </c>
      <c r="D8" t="s">
        <v>404</v>
      </c>
      <c r="E8" t="s">
        <v>925</v>
      </c>
      <c r="F8" t="s">
        <v>100</v>
      </c>
      <c r="G8">
        <f>ROUND(countries_lifeExpectancy[[#This Row],[value]],2)</f>
        <v>66</v>
      </c>
      <c r="H8" t="s">
        <v>1276</v>
      </c>
      <c r="I8" t="s">
        <v>192</v>
      </c>
      <c r="J8" t="s">
        <v>421</v>
      </c>
      <c r="K8" t="s">
        <v>14</v>
      </c>
      <c r="L8" t="s">
        <v>422</v>
      </c>
      <c r="M8" t="s">
        <v>182</v>
      </c>
      <c r="N8">
        <f t="shared" si="0"/>
        <v>1</v>
      </c>
      <c r="O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Laos in years, in 2021?</v>
      </c>
    </row>
    <row r="9" spans="1:15" x14ac:dyDescent="0.3">
      <c r="A9" t="s">
        <v>423</v>
      </c>
      <c r="B9" t="s">
        <v>424</v>
      </c>
      <c r="C9" t="s">
        <v>11</v>
      </c>
      <c r="D9" t="s">
        <v>404</v>
      </c>
      <c r="E9" t="s">
        <v>925</v>
      </c>
      <c r="F9" t="s">
        <v>425</v>
      </c>
      <c r="G9">
        <f>ROUND(countries_lifeExpectancy[[#This Row],[value]],2)</f>
        <v>83.62</v>
      </c>
      <c r="H9" t="s">
        <v>1276</v>
      </c>
      <c r="I9" t="s">
        <v>192</v>
      </c>
      <c r="J9" t="s">
        <v>217</v>
      </c>
      <c r="K9" t="s">
        <v>14</v>
      </c>
      <c r="L9" t="s">
        <v>426</v>
      </c>
      <c r="M9" t="s">
        <v>182</v>
      </c>
      <c r="N9">
        <f t="shared" si="0"/>
        <v>1</v>
      </c>
      <c r="O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Canada in years, in 2021?</v>
      </c>
    </row>
    <row r="10" spans="1:15" x14ac:dyDescent="0.3">
      <c r="A10" t="s">
        <v>427</v>
      </c>
      <c r="B10" t="s">
        <v>428</v>
      </c>
      <c r="C10" t="s">
        <v>11</v>
      </c>
      <c r="D10" t="s">
        <v>404</v>
      </c>
      <c r="E10" t="s">
        <v>925</v>
      </c>
      <c r="F10" t="s">
        <v>429</v>
      </c>
      <c r="G10">
        <f>ROUND(countries_lifeExpectancy[[#This Row],[value]],2)</f>
        <v>69.62</v>
      </c>
      <c r="H10" t="s">
        <v>1276</v>
      </c>
      <c r="I10" t="s">
        <v>192</v>
      </c>
      <c r="J10" t="s">
        <v>430</v>
      </c>
      <c r="K10" t="s">
        <v>14</v>
      </c>
      <c r="L10" t="s">
        <v>431</v>
      </c>
      <c r="M10" t="s">
        <v>182</v>
      </c>
      <c r="N10">
        <f t="shared" si="0"/>
        <v>1</v>
      </c>
      <c r="O1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Myanmar in years, in 2021?</v>
      </c>
    </row>
    <row r="11" spans="1:15" x14ac:dyDescent="0.3">
      <c r="A11" t="s">
        <v>432</v>
      </c>
      <c r="B11" t="s">
        <v>433</v>
      </c>
      <c r="C11" t="s">
        <v>11</v>
      </c>
      <c r="D11" t="s">
        <v>404</v>
      </c>
      <c r="E11" t="s">
        <v>925</v>
      </c>
      <c r="F11" t="s">
        <v>434</v>
      </c>
      <c r="G11">
        <f>ROUND(countries_lifeExpectancy[[#This Row],[value]],2)</f>
        <v>72.12</v>
      </c>
      <c r="H11" t="s">
        <v>1276</v>
      </c>
      <c r="I11" t="s">
        <v>192</v>
      </c>
      <c r="J11" t="s">
        <v>165</v>
      </c>
      <c r="K11" t="s">
        <v>14</v>
      </c>
      <c r="L11" t="s">
        <v>435</v>
      </c>
      <c r="M11" t="s">
        <v>182</v>
      </c>
      <c r="N11">
        <f t="shared" si="0"/>
        <v>1</v>
      </c>
      <c r="O1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Nepal in years, in 2021?</v>
      </c>
    </row>
    <row r="12" spans="1:15" x14ac:dyDescent="0.3">
      <c r="A12" t="s">
        <v>436</v>
      </c>
      <c r="B12" t="s">
        <v>437</v>
      </c>
      <c r="C12" t="s">
        <v>11</v>
      </c>
      <c r="D12" t="s">
        <v>404</v>
      </c>
      <c r="E12" t="s">
        <v>925</v>
      </c>
      <c r="F12" t="s">
        <v>438</v>
      </c>
      <c r="G12">
        <f>ROUND(countries_lifeExpectancy[[#This Row],[value]],2)</f>
        <v>74.430000000000007</v>
      </c>
      <c r="H12" t="s">
        <v>1276</v>
      </c>
      <c r="I12" t="s">
        <v>192</v>
      </c>
      <c r="J12" t="s">
        <v>82</v>
      </c>
      <c r="K12" t="s">
        <v>14</v>
      </c>
      <c r="L12" t="s">
        <v>439</v>
      </c>
      <c r="M12" t="s">
        <v>182</v>
      </c>
      <c r="N12">
        <f t="shared" si="0"/>
        <v>1</v>
      </c>
      <c r="O1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Bangladesh in years, in 2021?</v>
      </c>
    </row>
    <row r="13" spans="1:15" x14ac:dyDescent="0.3">
      <c r="A13" t="s">
        <v>138</v>
      </c>
      <c r="B13" t="s">
        <v>139</v>
      </c>
      <c r="C13" t="s">
        <v>11</v>
      </c>
      <c r="D13" t="s">
        <v>404</v>
      </c>
      <c r="E13" t="s">
        <v>925</v>
      </c>
      <c r="F13" t="s">
        <v>440</v>
      </c>
      <c r="G13">
        <f>ROUND(countries_lifeExpectancy[[#This Row],[value]],2)</f>
        <v>71.5</v>
      </c>
      <c r="H13" t="s">
        <v>1276</v>
      </c>
      <c r="I13" t="s">
        <v>192</v>
      </c>
      <c r="J13" t="s">
        <v>140</v>
      </c>
      <c r="K13" t="s">
        <v>14</v>
      </c>
      <c r="L13" t="s">
        <v>141</v>
      </c>
      <c r="M13" t="s">
        <v>182</v>
      </c>
      <c r="N13">
        <f t="shared" si="0"/>
        <v>1</v>
      </c>
      <c r="O1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Bhutan in years, in 2021?</v>
      </c>
    </row>
    <row r="14" spans="1:15" x14ac:dyDescent="0.3">
      <c r="A14" t="s">
        <v>441</v>
      </c>
      <c r="B14" t="s">
        <v>442</v>
      </c>
      <c r="C14" t="s">
        <v>11</v>
      </c>
      <c r="D14" t="s">
        <v>404</v>
      </c>
      <c r="E14" t="s">
        <v>925</v>
      </c>
      <c r="F14" t="s">
        <v>443</v>
      </c>
      <c r="G14">
        <f>ROUND(countries_lifeExpectancy[[#This Row],[value]],2)</f>
        <v>69.37</v>
      </c>
      <c r="H14" t="s">
        <v>1276</v>
      </c>
      <c r="I14" t="s">
        <v>192</v>
      </c>
      <c r="J14" t="s">
        <v>444</v>
      </c>
      <c r="K14" t="s">
        <v>14</v>
      </c>
      <c r="L14" t="s">
        <v>445</v>
      </c>
      <c r="M14" t="s">
        <v>182</v>
      </c>
      <c r="N14">
        <f t="shared" si="0"/>
        <v>1</v>
      </c>
      <c r="O1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Pakistan in years, in 2021?</v>
      </c>
    </row>
    <row r="15" spans="1:15" x14ac:dyDescent="0.3">
      <c r="A15" t="s">
        <v>446</v>
      </c>
      <c r="B15" t="s">
        <v>447</v>
      </c>
      <c r="C15" t="s">
        <v>11</v>
      </c>
      <c r="D15" t="s">
        <v>404</v>
      </c>
      <c r="E15" t="s">
        <v>925</v>
      </c>
      <c r="F15" t="s">
        <v>448</v>
      </c>
      <c r="G15">
        <f>ROUND(countries_lifeExpectancy[[#This Row],[value]],2)</f>
        <v>77.75</v>
      </c>
      <c r="H15" t="s">
        <v>1276</v>
      </c>
      <c r="I15" t="s">
        <v>192</v>
      </c>
      <c r="J15" t="s">
        <v>449</v>
      </c>
      <c r="K15" t="s">
        <v>14</v>
      </c>
      <c r="L15" t="s">
        <v>450</v>
      </c>
      <c r="M15" t="s">
        <v>182</v>
      </c>
      <c r="N15">
        <f t="shared" si="0"/>
        <v>1</v>
      </c>
      <c r="O1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Sri Lanka in years, in 2021?</v>
      </c>
    </row>
    <row r="16" spans="1:15" x14ac:dyDescent="0.3">
      <c r="A16" t="s">
        <v>199</v>
      </c>
      <c r="B16" t="s">
        <v>200</v>
      </c>
      <c r="C16" t="s">
        <v>11</v>
      </c>
      <c r="D16" t="s">
        <v>404</v>
      </c>
      <c r="E16" t="s">
        <v>925</v>
      </c>
      <c r="F16" t="s">
        <v>451</v>
      </c>
      <c r="G16">
        <f>ROUND(countries_lifeExpectancy[[#This Row],[value]],2)</f>
        <v>77.41</v>
      </c>
      <c r="H16" t="s">
        <v>1276</v>
      </c>
      <c r="I16" t="s">
        <v>192</v>
      </c>
      <c r="J16" t="s">
        <v>203</v>
      </c>
      <c r="K16" t="s">
        <v>14</v>
      </c>
      <c r="L16" t="s">
        <v>204</v>
      </c>
      <c r="M16" t="s">
        <v>182</v>
      </c>
      <c r="N16">
        <f t="shared" si="0"/>
        <v>1</v>
      </c>
      <c r="O1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Thailand in years, in 2021?</v>
      </c>
    </row>
    <row r="17" spans="1:15" x14ac:dyDescent="0.3">
      <c r="A17" t="s">
        <v>452</v>
      </c>
      <c r="B17" t="s">
        <v>453</v>
      </c>
      <c r="C17" t="s">
        <v>11</v>
      </c>
      <c r="D17" t="s">
        <v>404</v>
      </c>
      <c r="E17" t="s">
        <v>925</v>
      </c>
      <c r="F17" t="s">
        <v>454</v>
      </c>
      <c r="G17">
        <f>ROUND(countries_lifeExpectancy[[#This Row],[value]],2)</f>
        <v>70.03</v>
      </c>
      <c r="H17" t="s">
        <v>1276</v>
      </c>
      <c r="I17" t="s">
        <v>192</v>
      </c>
      <c r="J17" t="s">
        <v>455</v>
      </c>
      <c r="K17" t="s">
        <v>14</v>
      </c>
      <c r="L17" t="s">
        <v>456</v>
      </c>
      <c r="M17" t="s">
        <v>182</v>
      </c>
      <c r="N17">
        <f t="shared" si="0"/>
        <v>1</v>
      </c>
      <c r="O1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India in years, in 2021?</v>
      </c>
    </row>
    <row r="18" spans="1:15" x14ac:dyDescent="0.3">
      <c r="A18" t="s">
        <v>134</v>
      </c>
      <c r="B18" t="s">
        <v>135</v>
      </c>
      <c r="C18" t="s">
        <v>11</v>
      </c>
      <c r="D18" t="s">
        <v>404</v>
      </c>
      <c r="E18" t="s">
        <v>925</v>
      </c>
      <c r="F18" t="s">
        <v>457</v>
      </c>
      <c r="G18">
        <f>ROUND(countries_lifeExpectancy[[#This Row],[value]],2)</f>
        <v>74.900000000000006</v>
      </c>
      <c r="H18" t="s">
        <v>1276</v>
      </c>
      <c r="I18" t="s">
        <v>926</v>
      </c>
      <c r="J18" t="s">
        <v>136</v>
      </c>
      <c r="K18" t="s">
        <v>14</v>
      </c>
      <c r="L18" t="s">
        <v>137</v>
      </c>
      <c r="M18" t="s">
        <v>182</v>
      </c>
      <c r="N18">
        <f t="shared" si="0"/>
        <v>1</v>
      </c>
      <c r="O1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Bulgaria in years, in 2019?</v>
      </c>
    </row>
    <row r="19" spans="1:15" x14ac:dyDescent="0.3">
      <c r="A19" t="s">
        <v>252</v>
      </c>
      <c r="B19" t="s">
        <v>253</v>
      </c>
      <c r="C19" t="s">
        <v>11</v>
      </c>
      <c r="D19" t="s">
        <v>404</v>
      </c>
      <c r="E19" t="s">
        <v>925</v>
      </c>
      <c r="F19" t="s">
        <v>458</v>
      </c>
      <c r="G19">
        <f>ROUND(countries_lifeExpectancy[[#This Row],[value]],2)</f>
        <v>71.099999999999994</v>
      </c>
      <c r="H19" t="s">
        <v>1276</v>
      </c>
      <c r="I19" t="s">
        <v>186</v>
      </c>
      <c r="J19" t="s">
        <v>255</v>
      </c>
      <c r="K19" t="s">
        <v>14</v>
      </c>
      <c r="L19" t="s">
        <v>459</v>
      </c>
      <c r="M19" t="s">
        <v>182</v>
      </c>
      <c r="N19">
        <f t="shared" si="0"/>
        <v>1</v>
      </c>
      <c r="O1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Philippines in years, in 2018?</v>
      </c>
    </row>
    <row r="20" spans="1:15" x14ac:dyDescent="0.3">
      <c r="A20" t="s">
        <v>167</v>
      </c>
      <c r="B20" t="s">
        <v>168</v>
      </c>
      <c r="C20" t="s">
        <v>11</v>
      </c>
      <c r="D20" t="s">
        <v>404</v>
      </c>
      <c r="E20" t="s">
        <v>925</v>
      </c>
      <c r="F20" t="s">
        <v>460</v>
      </c>
      <c r="G20">
        <f>ROUND(countries_lifeExpectancy[[#This Row],[value]],2)</f>
        <v>82.6</v>
      </c>
      <c r="H20" t="s">
        <v>1276</v>
      </c>
      <c r="I20" t="s">
        <v>202</v>
      </c>
      <c r="J20" t="s">
        <v>169</v>
      </c>
      <c r="K20" t="s">
        <v>14</v>
      </c>
      <c r="L20" t="s">
        <v>170</v>
      </c>
      <c r="M20" t="s">
        <v>182</v>
      </c>
      <c r="N20">
        <f t="shared" si="0"/>
        <v>1</v>
      </c>
      <c r="O2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Israel in years, in 2017?</v>
      </c>
    </row>
    <row r="21" spans="1:15" x14ac:dyDescent="0.3">
      <c r="A21" t="s">
        <v>69</v>
      </c>
      <c r="B21" t="s">
        <v>70</v>
      </c>
      <c r="C21" t="s">
        <v>11</v>
      </c>
      <c r="D21" t="s">
        <v>404</v>
      </c>
      <c r="E21" t="s">
        <v>925</v>
      </c>
      <c r="F21" t="s">
        <v>461</v>
      </c>
      <c r="G21">
        <f>ROUND(countries_lifeExpectancy[[#This Row],[value]],2)</f>
        <v>82.51</v>
      </c>
      <c r="H21" t="s">
        <v>1276</v>
      </c>
      <c r="I21" t="s">
        <v>202</v>
      </c>
      <c r="J21" t="s">
        <v>71</v>
      </c>
      <c r="K21" t="s">
        <v>14</v>
      </c>
      <c r="L21" t="s">
        <v>72</v>
      </c>
      <c r="M21" t="s">
        <v>182</v>
      </c>
      <c r="N21">
        <f t="shared" si="0"/>
        <v>1</v>
      </c>
      <c r="O2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Norway in years, in 2017?</v>
      </c>
    </row>
    <row r="22" spans="1:15" x14ac:dyDescent="0.3">
      <c r="A22" t="s">
        <v>462</v>
      </c>
      <c r="B22" t="s">
        <v>463</v>
      </c>
      <c r="C22" t="s">
        <v>11</v>
      </c>
      <c r="D22" t="s">
        <v>404</v>
      </c>
      <c r="E22" t="s">
        <v>925</v>
      </c>
      <c r="F22" t="s">
        <v>464</v>
      </c>
      <c r="G22">
        <f>ROUND(countries_lifeExpectancy[[#This Row],[value]],2)</f>
        <v>75.72</v>
      </c>
      <c r="H22" t="s">
        <v>1276</v>
      </c>
      <c r="I22" t="s">
        <v>202</v>
      </c>
      <c r="J22" t="s">
        <v>465</v>
      </c>
      <c r="K22" t="s">
        <v>14</v>
      </c>
      <c r="L22" t="s">
        <v>466</v>
      </c>
      <c r="M22" t="s">
        <v>182</v>
      </c>
      <c r="N22">
        <f t="shared" si="0"/>
        <v>1</v>
      </c>
      <c r="O2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Brazil in years, in 2017?</v>
      </c>
    </row>
    <row r="23" spans="1:15" x14ac:dyDescent="0.3">
      <c r="A23" t="s">
        <v>467</v>
      </c>
      <c r="B23" t="s">
        <v>468</v>
      </c>
      <c r="C23" t="s">
        <v>11</v>
      </c>
      <c r="D23" t="s">
        <v>404</v>
      </c>
      <c r="E23" t="s">
        <v>925</v>
      </c>
      <c r="F23" t="s">
        <v>469</v>
      </c>
      <c r="G23">
        <f>ROUND(countries_lifeExpectancy[[#This Row],[value]],2)</f>
        <v>69.86</v>
      </c>
      <c r="H23" t="s">
        <v>1276</v>
      </c>
      <c r="I23" t="s">
        <v>927</v>
      </c>
      <c r="J23" t="s">
        <v>470</v>
      </c>
      <c r="K23" t="s">
        <v>14</v>
      </c>
      <c r="L23" t="s">
        <v>471</v>
      </c>
      <c r="M23" t="s">
        <v>182</v>
      </c>
      <c r="N23">
        <f t="shared" si="0"/>
        <v>1</v>
      </c>
      <c r="O2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Iraq in years, in 2016?</v>
      </c>
    </row>
    <row r="24" spans="1:15" x14ac:dyDescent="0.3">
      <c r="A24" t="s">
        <v>234</v>
      </c>
      <c r="B24" t="s">
        <v>235</v>
      </c>
      <c r="C24" t="s">
        <v>11</v>
      </c>
      <c r="D24" t="s">
        <v>404</v>
      </c>
      <c r="E24" t="s">
        <v>925</v>
      </c>
      <c r="F24" t="s">
        <v>472</v>
      </c>
      <c r="G24">
        <f>ROUND(countries_lifeExpectancy[[#This Row],[value]],2)</f>
        <v>79.83</v>
      </c>
      <c r="H24" t="s">
        <v>1276</v>
      </c>
      <c r="I24" t="s">
        <v>927</v>
      </c>
      <c r="J24" t="s">
        <v>197</v>
      </c>
      <c r="K24" t="s">
        <v>14</v>
      </c>
      <c r="L24" t="s">
        <v>237</v>
      </c>
      <c r="M24" t="s">
        <v>182</v>
      </c>
      <c r="N24">
        <f t="shared" si="0"/>
        <v>1</v>
      </c>
      <c r="O2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Costa Rica in years, in 2016?</v>
      </c>
    </row>
    <row r="25" spans="1:15" x14ac:dyDescent="0.3">
      <c r="A25" t="s">
        <v>473</v>
      </c>
      <c r="B25" t="s">
        <v>474</v>
      </c>
      <c r="C25" t="s">
        <v>11</v>
      </c>
      <c r="D25" t="s">
        <v>404</v>
      </c>
      <c r="E25" t="s">
        <v>925</v>
      </c>
      <c r="F25" t="s">
        <v>475</v>
      </c>
      <c r="G25">
        <f>ROUND(countries_lifeExpectancy[[#This Row],[value]],2)</f>
        <v>64.95</v>
      </c>
      <c r="H25" t="s">
        <v>1276</v>
      </c>
      <c r="I25" t="s">
        <v>927</v>
      </c>
      <c r="J25" t="s">
        <v>157</v>
      </c>
      <c r="K25" t="s">
        <v>14</v>
      </c>
      <c r="L25" t="s">
        <v>476</v>
      </c>
      <c r="M25" t="s">
        <v>182</v>
      </c>
      <c r="N25">
        <f t="shared" si="0"/>
        <v>1</v>
      </c>
      <c r="O2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Yemen in years, in 2016?</v>
      </c>
    </row>
    <row r="26" spans="1:15" x14ac:dyDescent="0.3">
      <c r="A26" t="s">
        <v>477</v>
      </c>
      <c r="B26" t="s">
        <v>478</v>
      </c>
      <c r="C26" t="s">
        <v>11</v>
      </c>
      <c r="D26" t="s">
        <v>404</v>
      </c>
      <c r="E26" t="s">
        <v>925</v>
      </c>
      <c r="F26" t="s">
        <v>479</v>
      </c>
      <c r="G26">
        <f>ROUND(countries_lifeExpectancy[[#This Row],[value]],2)</f>
        <v>74.33</v>
      </c>
      <c r="H26" t="s">
        <v>1276</v>
      </c>
      <c r="I26" t="s">
        <v>927</v>
      </c>
      <c r="J26" t="s">
        <v>480</v>
      </c>
      <c r="K26" t="s">
        <v>14</v>
      </c>
      <c r="L26" t="s">
        <v>481</v>
      </c>
      <c r="M26" t="s">
        <v>182</v>
      </c>
      <c r="N26">
        <f t="shared" si="0"/>
        <v>1</v>
      </c>
      <c r="O2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Jordan in years, in 2016?</v>
      </c>
    </row>
    <row r="27" spans="1:15" x14ac:dyDescent="0.3">
      <c r="A27" t="s">
        <v>482</v>
      </c>
      <c r="B27" t="s">
        <v>483</v>
      </c>
      <c r="C27" t="s">
        <v>11</v>
      </c>
      <c r="D27" t="s">
        <v>404</v>
      </c>
      <c r="E27" t="s">
        <v>925</v>
      </c>
      <c r="F27" t="s">
        <v>484</v>
      </c>
      <c r="G27">
        <f>ROUND(countries_lifeExpectancy[[#This Row],[value]],2)</f>
        <v>75.400000000000006</v>
      </c>
      <c r="H27" t="s">
        <v>1276</v>
      </c>
      <c r="I27" t="s">
        <v>927</v>
      </c>
      <c r="J27" t="s">
        <v>54</v>
      </c>
      <c r="K27" t="s">
        <v>14</v>
      </c>
      <c r="L27" t="s">
        <v>485</v>
      </c>
      <c r="M27" t="s">
        <v>182</v>
      </c>
      <c r="N27">
        <f t="shared" si="0"/>
        <v>1</v>
      </c>
      <c r="O2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Nicaragua in years, in 2016?</v>
      </c>
    </row>
    <row r="28" spans="1:15" x14ac:dyDescent="0.3">
      <c r="A28" t="s">
        <v>486</v>
      </c>
      <c r="B28" t="s">
        <v>487</v>
      </c>
      <c r="C28" t="s">
        <v>11</v>
      </c>
      <c r="D28" t="s">
        <v>404</v>
      </c>
      <c r="E28" t="s">
        <v>925</v>
      </c>
      <c r="F28" t="s">
        <v>488</v>
      </c>
      <c r="G28">
        <f>ROUND(countries_lifeExpectancy[[#This Row],[value]],2)</f>
        <v>70.95</v>
      </c>
      <c r="H28" t="s">
        <v>1276</v>
      </c>
      <c r="I28" t="s">
        <v>927</v>
      </c>
      <c r="J28" t="s">
        <v>489</v>
      </c>
      <c r="K28" t="s">
        <v>14</v>
      </c>
      <c r="L28" t="s">
        <v>490</v>
      </c>
      <c r="M28" t="s">
        <v>182</v>
      </c>
      <c r="N28">
        <f t="shared" si="0"/>
        <v>1</v>
      </c>
      <c r="O2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Kyrgyzstan in years, in 2016?</v>
      </c>
    </row>
    <row r="29" spans="1:15" x14ac:dyDescent="0.3">
      <c r="A29" t="s">
        <v>189</v>
      </c>
      <c r="B29" t="s">
        <v>190</v>
      </c>
      <c r="C29" t="s">
        <v>11</v>
      </c>
      <c r="D29" t="s">
        <v>404</v>
      </c>
      <c r="E29" t="s">
        <v>925</v>
      </c>
      <c r="F29" t="s">
        <v>491</v>
      </c>
      <c r="G29">
        <f>ROUND(countries_lifeExpectancy[[#This Row],[value]],2)</f>
        <v>79.58</v>
      </c>
      <c r="H29" t="s">
        <v>1276</v>
      </c>
      <c r="I29" t="s">
        <v>927</v>
      </c>
      <c r="J29" t="s">
        <v>65</v>
      </c>
      <c r="K29" t="s">
        <v>14</v>
      </c>
      <c r="L29" t="s">
        <v>492</v>
      </c>
      <c r="M29" t="s">
        <v>182</v>
      </c>
      <c r="N29">
        <f t="shared" si="0"/>
        <v>1</v>
      </c>
      <c r="O2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Lebanon in years, in 2016?</v>
      </c>
    </row>
    <row r="30" spans="1:15" x14ac:dyDescent="0.3">
      <c r="A30" t="s">
        <v>499</v>
      </c>
      <c r="B30" t="s">
        <v>500</v>
      </c>
      <c r="C30" t="s">
        <v>11</v>
      </c>
      <c r="D30" t="s">
        <v>404</v>
      </c>
      <c r="E30" t="s">
        <v>925</v>
      </c>
      <c r="F30" t="s">
        <v>501</v>
      </c>
      <c r="G30">
        <f>ROUND(countries_lifeExpectancy[[#This Row],[value]],2)</f>
        <v>83.98</v>
      </c>
      <c r="H30" t="s">
        <v>1276</v>
      </c>
      <c r="I30" t="s">
        <v>927</v>
      </c>
      <c r="J30" t="s">
        <v>502</v>
      </c>
      <c r="K30" t="s">
        <v>14</v>
      </c>
      <c r="L30" t="s">
        <v>503</v>
      </c>
      <c r="M30" t="s">
        <v>182</v>
      </c>
      <c r="N30">
        <f t="shared" si="0"/>
        <v>1</v>
      </c>
      <c r="O3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Japan in years, in 2016?</v>
      </c>
    </row>
    <row r="31" spans="1:15" x14ac:dyDescent="0.3">
      <c r="A31" t="s">
        <v>504</v>
      </c>
      <c r="B31" t="s">
        <v>505</v>
      </c>
      <c r="C31" t="s">
        <v>11</v>
      </c>
      <c r="D31" t="s">
        <v>404</v>
      </c>
      <c r="E31" t="s">
        <v>925</v>
      </c>
      <c r="F31" t="s">
        <v>506</v>
      </c>
      <c r="G31">
        <f>ROUND(countries_lifeExpectancy[[#This Row],[value]],2)</f>
        <v>81.61</v>
      </c>
      <c r="H31" t="s">
        <v>1276</v>
      </c>
      <c r="I31" t="s">
        <v>927</v>
      </c>
      <c r="J31" t="s">
        <v>507</v>
      </c>
      <c r="K31" t="s">
        <v>14</v>
      </c>
      <c r="L31" t="s">
        <v>508</v>
      </c>
      <c r="M31" t="s">
        <v>182</v>
      </c>
      <c r="N31">
        <f t="shared" si="0"/>
        <v>1</v>
      </c>
      <c r="O3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Ireland in years, in 2016?</v>
      </c>
    </row>
    <row r="32" spans="1:15" x14ac:dyDescent="0.3">
      <c r="A32" t="s">
        <v>509</v>
      </c>
      <c r="B32" t="s">
        <v>510</v>
      </c>
      <c r="C32" t="s">
        <v>11</v>
      </c>
      <c r="D32" t="s">
        <v>404</v>
      </c>
      <c r="E32" t="s">
        <v>925</v>
      </c>
      <c r="F32" t="s">
        <v>511</v>
      </c>
      <c r="G32">
        <f>ROUND(countries_lifeExpectancy[[#This Row],[value]],2)</f>
        <v>77.34</v>
      </c>
      <c r="H32" t="s">
        <v>1276</v>
      </c>
      <c r="I32" t="s">
        <v>927</v>
      </c>
      <c r="J32" t="s">
        <v>512</v>
      </c>
      <c r="K32" t="s">
        <v>14</v>
      </c>
      <c r="L32" t="s">
        <v>513</v>
      </c>
      <c r="M32" t="s">
        <v>182</v>
      </c>
      <c r="N32">
        <f t="shared" si="0"/>
        <v>1</v>
      </c>
      <c r="O3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Maldives in years, in 2016?</v>
      </c>
    </row>
    <row r="33" spans="1:15" x14ac:dyDescent="0.3">
      <c r="A33" t="s">
        <v>329</v>
      </c>
      <c r="B33" t="s">
        <v>330</v>
      </c>
      <c r="C33" t="s">
        <v>11</v>
      </c>
      <c r="D33" t="s">
        <v>404</v>
      </c>
      <c r="E33" t="s">
        <v>925</v>
      </c>
      <c r="F33" t="s">
        <v>514</v>
      </c>
      <c r="G33">
        <f>ROUND(countries_lifeExpectancy[[#This Row],[value]],2)</f>
        <v>75.3</v>
      </c>
      <c r="H33" t="s">
        <v>1276</v>
      </c>
      <c r="I33" t="s">
        <v>927</v>
      </c>
      <c r="J33" t="s">
        <v>332</v>
      </c>
      <c r="K33" t="s">
        <v>14</v>
      </c>
      <c r="L33" t="s">
        <v>515</v>
      </c>
      <c r="M33" t="s">
        <v>182</v>
      </c>
      <c r="N33">
        <f t="shared" si="0"/>
        <v>1</v>
      </c>
      <c r="O3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Malaysia in years, in 2016?</v>
      </c>
    </row>
    <row r="34" spans="1:15" x14ac:dyDescent="0.3">
      <c r="A34" t="s">
        <v>516</v>
      </c>
      <c r="B34" t="s">
        <v>517</v>
      </c>
      <c r="C34" t="s">
        <v>11</v>
      </c>
      <c r="D34" t="s">
        <v>404</v>
      </c>
      <c r="E34" t="s">
        <v>925</v>
      </c>
      <c r="F34" t="s">
        <v>518</v>
      </c>
      <c r="G34">
        <f>ROUND(countries_lifeExpectancy[[#This Row],[value]],2)</f>
        <v>76.25</v>
      </c>
      <c r="H34" t="s">
        <v>1276</v>
      </c>
      <c r="I34" t="s">
        <v>927</v>
      </c>
      <c r="J34" t="s">
        <v>519</v>
      </c>
      <c r="K34" t="s">
        <v>14</v>
      </c>
      <c r="L34" t="s">
        <v>520</v>
      </c>
      <c r="M34" t="s">
        <v>182</v>
      </c>
      <c r="N34">
        <f t="shared" ref="N34:N65" si="1">COUNTIF(B:B,B34)</f>
        <v>1</v>
      </c>
      <c r="O3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People's Republic of China in years, in 2016?</v>
      </c>
    </row>
    <row r="35" spans="1:15" x14ac:dyDescent="0.3">
      <c r="A35" t="s">
        <v>521</v>
      </c>
      <c r="B35" t="s">
        <v>522</v>
      </c>
      <c r="C35" t="s">
        <v>11</v>
      </c>
      <c r="D35" t="s">
        <v>404</v>
      </c>
      <c r="E35" t="s">
        <v>925</v>
      </c>
      <c r="F35" t="s">
        <v>523</v>
      </c>
      <c r="G35">
        <f>ROUND(countries_lifeExpectancy[[#This Row],[value]],2)</f>
        <v>71.59</v>
      </c>
      <c r="H35" t="s">
        <v>1276</v>
      </c>
      <c r="I35" t="s">
        <v>927</v>
      </c>
      <c r="J35" t="s">
        <v>524</v>
      </c>
      <c r="K35" t="s">
        <v>14</v>
      </c>
      <c r="L35" t="s">
        <v>525</v>
      </c>
      <c r="M35" t="s">
        <v>182</v>
      </c>
      <c r="N35">
        <f t="shared" si="1"/>
        <v>1</v>
      </c>
      <c r="O3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Russia in years, in 2016?</v>
      </c>
    </row>
    <row r="36" spans="1:15" x14ac:dyDescent="0.3">
      <c r="A36" t="s">
        <v>31</v>
      </c>
      <c r="B36" t="s">
        <v>32</v>
      </c>
      <c r="C36" t="s">
        <v>11</v>
      </c>
      <c r="D36" t="s">
        <v>404</v>
      </c>
      <c r="E36" t="s">
        <v>925</v>
      </c>
      <c r="F36" t="s">
        <v>526</v>
      </c>
      <c r="G36">
        <f>ROUND(countries_lifeExpectancy[[#This Row],[value]],2)</f>
        <v>73.83</v>
      </c>
      <c r="H36" t="s">
        <v>1276</v>
      </c>
      <c r="I36" t="s">
        <v>927</v>
      </c>
      <c r="J36" t="s">
        <v>33</v>
      </c>
      <c r="K36" t="s">
        <v>14</v>
      </c>
      <c r="L36" t="s">
        <v>34</v>
      </c>
      <c r="M36" t="s">
        <v>182</v>
      </c>
      <c r="N36">
        <f t="shared" si="1"/>
        <v>1</v>
      </c>
      <c r="O3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Belarus in years, in 2016?</v>
      </c>
    </row>
    <row r="37" spans="1:15" x14ac:dyDescent="0.3">
      <c r="A37" t="s">
        <v>528</v>
      </c>
      <c r="B37" t="s">
        <v>529</v>
      </c>
      <c r="C37" t="s">
        <v>11</v>
      </c>
      <c r="D37" t="s">
        <v>404</v>
      </c>
      <c r="E37" t="s">
        <v>925</v>
      </c>
      <c r="F37" t="s">
        <v>530</v>
      </c>
      <c r="G37">
        <f>ROUND(countries_lifeExpectancy[[#This Row],[value]],2)</f>
        <v>80.7</v>
      </c>
      <c r="H37" t="s">
        <v>1276</v>
      </c>
      <c r="I37" t="s">
        <v>927</v>
      </c>
      <c r="J37" t="s">
        <v>38</v>
      </c>
      <c r="K37" t="s">
        <v>14</v>
      </c>
      <c r="L37" t="s">
        <v>531</v>
      </c>
      <c r="M37" t="s">
        <v>182</v>
      </c>
      <c r="N37">
        <f t="shared" si="1"/>
        <v>1</v>
      </c>
      <c r="O3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Denmark in years, in 2016?</v>
      </c>
    </row>
    <row r="38" spans="1:15" x14ac:dyDescent="0.3">
      <c r="A38" t="s">
        <v>535</v>
      </c>
      <c r="B38" t="s">
        <v>536</v>
      </c>
      <c r="C38" t="s">
        <v>11</v>
      </c>
      <c r="D38" t="s">
        <v>404</v>
      </c>
      <c r="E38" t="s">
        <v>925</v>
      </c>
      <c r="F38" t="s">
        <v>537</v>
      </c>
      <c r="G38">
        <f>ROUND(countries_lifeExpectancy[[#This Row],[value]],2)</f>
        <v>77.260000000000005</v>
      </c>
      <c r="H38" t="s">
        <v>1276</v>
      </c>
      <c r="I38" t="s">
        <v>927</v>
      </c>
      <c r="J38" t="s">
        <v>421</v>
      </c>
      <c r="K38" t="s">
        <v>14</v>
      </c>
      <c r="L38" t="s">
        <v>538</v>
      </c>
      <c r="M38" t="s">
        <v>182</v>
      </c>
      <c r="N38">
        <f t="shared" si="1"/>
        <v>1</v>
      </c>
      <c r="O3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United Arab Emirates in years, in 2016?</v>
      </c>
    </row>
    <row r="39" spans="1:15" x14ac:dyDescent="0.3">
      <c r="A39" t="s">
        <v>539</v>
      </c>
      <c r="B39" t="s">
        <v>540</v>
      </c>
      <c r="C39" t="s">
        <v>11</v>
      </c>
      <c r="D39" t="s">
        <v>404</v>
      </c>
      <c r="E39" t="s">
        <v>925</v>
      </c>
      <c r="F39" t="s">
        <v>541</v>
      </c>
      <c r="G39">
        <f>ROUND(countries_lifeExpectancy[[#This Row],[value]],2)</f>
        <v>76.25</v>
      </c>
      <c r="H39" t="s">
        <v>1276</v>
      </c>
      <c r="I39" t="s">
        <v>927</v>
      </c>
      <c r="J39" t="s">
        <v>542</v>
      </c>
      <c r="K39" t="s">
        <v>14</v>
      </c>
      <c r="L39" t="s">
        <v>543</v>
      </c>
      <c r="M39" t="s">
        <v>182</v>
      </c>
      <c r="N39">
        <f t="shared" si="1"/>
        <v>1</v>
      </c>
      <c r="O3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Vietnam in years, in 2016?</v>
      </c>
    </row>
    <row r="40" spans="1:15" x14ac:dyDescent="0.3">
      <c r="A40" t="s">
        <v>548</v>
      </c>
      <c r="B40" t="s">
        <v>549</v>
      </c>
      <c r="C40" t="s">
        <v>11</v>
      </c>
      <c r="D40" t="s">
        <v>404</v>
      </c>
      <c r="E40" t="s">
        <v>925</v>
      </c>
      <c r="F40" t="s">
        <v>550</v>
      </c>
      <c r="G40">
        <f>ROUND(countries_lifeExpectancy[[#This Row],[value]],2)</f>
        <v>63.67</v>
      </c>
      <c r="H40" t="s">
        <v>1276</v>
      </c>
      <c r="I40" t="s">
        <v>927</v>
      </c>
      <c r="J40" t="s">
        <v>551</v>
      </c>
      <c r="K40" t="s">
        <v>14</v>
      </c>
      <c r="L40" t="s">
        <v>552</v>
      </c>
      <c r="M40" t="s">
        <v>182</v>
      </c>
      <c r="N40">
        <f t="shared" si="1"/>
        <v>1</v>
      </c>
      <c r="O4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Afghanistan in years, in 2016?</v>
      </c>
    </row>
    <row r="41" spans="1:15" x14ac:dyDescent="0.3">
      <c r="A41" t="s">
        <v>553</v>
      </c>
      <c r="B41" t="s">
        <v>554</v>
      </c>
      <c r="C41" t="s">
        <v>11</v>
      </c>
      <c r="D41" t="s">
        <v>404</v>
      </c>
      <c r="E41" t="s">
        <v>925</v>
      </c>
      <c r="F41" t="s">
        <v>555</v>
      </c>
      <c r="G41">
        <f>ROUND(countries_lifeExpectancy[[#This Row],[value]],2)</f>
        <v>57.97</v>
      </c>
      <c r="H41" t="s">
        <v>1276</v>
      </c>
      <c r="I41" t="s">
        <v>927</v>
      </c>
      <c r="J41" t="s">
        <v>18</v>
      </c>
      <c r="K41" t="s">
        <v>14</v>
      </c>
      <c r="L41" t="s">
        <v>556</v>
      </c>
      <c r="M41" t="s">
        <v>182</v>
      </c>
      <c r="N41">
        <f t="shared" si="1"/>
        <v>1</v>
      </c>
      <c r="O4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Mali in years, in 2016?</v>
      </c>
    </row>
    <row r="42" spans="1:15" x14ac:dyDescent="0.3">
      <c r="A42" t="s">
        <v>171</v>
      </c>
      <c r="B42" t="s">
        <v>172</v>
      </c>
      <c r="C42" t="s">
        <v>11</v>
      </c>
      <c r="D42" t="s">
        <v>404</v>
      </c>
      <c r="E42" t="s">
        <v>925</v>
      </c>
      <c r="F42" t="s">
        <v>557</v>
      </c>
      <c r="G42">
        <f>ROUND(countries_lifeExpectancy[[#This Row],[value]],2)</f>
        <v>61.55</v>
      </c>
      <c r="H42" t="s">
        <v>1276</v>
      </c>
      <c r="I42" t="s">
        <v>927</v>
      </c>
      <c r="J42" t="s">
        <v>173</v>
      </c>
      <c r="K42" t="s">
        <v>14</v>
      </c>
      <c r="L42" t="s">
        <v>174</v>
      </c>
      <c r="M42" t="s">
        <v>182</v>
      </c>
      <c r="N42">
        <f t="shared" si="1"/>
        <v>1</v>
      </c>
      <c r="O4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Angola in years, in 2016?</v>
      </c>
    </row>
    <row r="43" spans="1:15" x14ac:dyDescent="0.3">
      <c r="A43" t="s">
        <v>142</v>
      </c>
      <c r="B43" t="s">
        <v>143</v>
      </c>
      <c r="C43" t="s">
        <v>11</v>
      </c>
      <c r="D43" t="s">
        <v>404</v>
      </c>
      <c r="E43" t="s">
        <v>925</v>
      </c>
      <c r="F43" t="s">
        <v>558</v>
      </c>
      <c r="G43">
        <f>ROUND(countries_lifeExpectancy[[#This Row],[value]],2)</f>
        <v>77.2</v>
      </c>
      <c r="H43" t="s">
        <v>1276</v>
      </c>
      <c r="I43" t="s">
        <v>927</v>
      </c>
      <c r="J43" t="s">
        <v>145</v>
      </c>
      <c r="K43" t="s">
        <v>14</v>
      </c>
      <c r="L43" t="s">
        <v>146</v>
      </c>
      <c r="M43" t="s">
        <v>182</v>
      </c>
      <c r="N43">
        <f t="shared" si="1"/>
        <v>1</v>
      </c>
      <c r="O4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Brunei in years, in 2016?</v>
      </c>
    </row>
    <row r="44" spans="1:15" x14ac:dyDescent="0.3">
      <c r="A44" t="s">
        <v>242</v>
      </c>
      <c r="B44" t="s">
        <v>243</v>
      </c>
      <c r="C44" t="s">
        <v>11</v>
      </c>
      <c r="D44" t="s">
        <v>404</v>
      </c>
      <c r="E44" t="s">
        <v>925</v>
      </c>
      <c r="F44" t="s">
        <v>559</v>
      </c>
      <c r="G44">
        <f>ROUND(countries_lifeExpectancy[[#This Row],[value]],2)</f>
        <v>82.8</v>
      </c>
      <c r="H44" t="s">
        <v>1276</v>
      </c>
      <c r="I44" t="s">
        <v>927</v>
      </c>
      <c r="J44" t="s">
        <v>245</v>
      </c>
      <c r="K44" t="s">
        <v>14</v>
      </c>
      <c r="L44" t="s">
        <v>560</v>
      </c>
      <c r="M44" t="s">
        <v>182</v>
      </c>
      <c r="N44">
        <f t="shared" si="1"/>
        <v>1</v>
      </c>
      <c r="O4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Singapore in years, in 2016?</v>
      </c>
    </row>
    <row r="45" spans="1:15" x14ac:dyDescent="0.3">
      <c r="A45" t="s">
        <v>113</v>
      </c>
      <c r="B45" t="s">
        <v>114</v>
      </c>
      <c r="C45" t="s">
        <v>11</v>
      </c>
      <c r="D45" t="s">
        <v>404</v>
      </c>
      <c r="E45" t="s">
        <v>925</v>
      </c>
      <c r="F45" t="s">
        <v>565</v>
      </c>
      <c r="G45">
        <f>ROUND(countries_lifeExpectancy[[#This Row],[value]],2)</f>
        <v>76.900000000000006</v>
      </c>
      <c r="H45" t="s">
        <v>1276</v>
      </c>
      <c r="I45" t="s">
        <v>927</v>
      </c>
      <c r="J45" t="s">
        <v>115</v>
      </c>
      <c r="K45" t="s">
        <v>14</v>
      </c>
      <c r="L45" t="s">
        <v>116</v>
      </c>
      <c r="M45" t="s">
        <v>182</v>
      </c>
      <c r="N45">
        <f t="shared" si="1"/>
        <v>1</v>
      </c>
      <c r="O4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Bahrain in years, in 2016?</v>
      </c>
    </row>
    <row r="46" spans="1:15" x14ac:dyDescent="0.3">
      <c r="A46" t="s">
        <v>566</v>
      </c>
      <c r="B46" t="s">
        <v>567</v>
      </c>
      <c r="C46" t="s">
        <v>11</v>
      </c>
      <c r="D46" t="s">
        <v>404</v>
      </c>
      <c r="E46" t="s">
        <v>925</v>
      </c>
      <c r="F46" t="s">
        <v>568</v>
      </c>
      <c r="G46">
        <f>ROUND(countries_lifeExpectancy[[#This Row],[value]],2)</f>
        <v>74.62</v>
      </c>
      <c r="H46" t="s">
        <v>1276</v>
      </c>
      <c r="I46" t="s">
        <v>927</v>
      </c>
      <c r="J46" t="s">
        <v>313</v>
      </c>
      <c r="K46" t="s">
        <v>14</v>
      </c>
      <c r="L46" t="s">
        <v>569</v>
      </c>
      <c r="M46" t="s">
        <v>182</v>
      </c>
      <c r="N46">
        <f t="shared" si="1"/>
        <v>1</v>
      </c>
      <c r="O4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Armenia in years, in 2016?</v>
      </c>
    </row>
    <row r="47" spans="1:15" x14ac:dyDescent="0.3">
      <c r="A47" t="s">
        <v>570</v>
      </c>
      <c r="B47" t="s">
        <v>571</v>
      </c>
      <c r="C47" t="s">
        <v>11</v>
      </c>
      <c r="D47" t="s">
        <v>404</v>
      </c>
      <c r="E47" t="s">
        <v>925</v>
      </c>
      <c r="F47" t="s">
        <v>572</v>
      </c>
      <c r="G47">
        <f>ROUND(countries_lifeExpectancy[[#This Row],[value]],2)</f>
        <v>72.8</v>
      </c>
      <c r="H47" t="s">
        <v>1276</v>
      </c>
      <c r="I47" t="s">
        <v>927</v>
      </c>
      <c r="J47" t="s">
        <v>573</v>
      </c>
      <c r="K47" t="s">
        <v>14</v>
      </c>
      <c r="L47" t="s">
        <v>574</v>
      </c>
      <c r="M47" t="s">
        <v>182</v>
      </c>
      <c r="N47">
        <f t="shared" si="1"/>
        <v>1</v>
      </c>
      <c r="O4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Cape Verde in years, in 2016?</v>
      </c>
    </row>
    <row r="48" spans="1:15" x14ac:dyDescent="0.3">
      <c r="A48" t="s">
        <v>324</v>
      </c>
      <c r="B48" t="s">
        <v>325</v>
      </c>
      <c r="C48" t="s">
        <v>11</v>
      </c>
      <c r="D48" t="s">
        <v>404</v>
      </c>
      <c r="E48" t="s">
        <v>925</v>
      </c>
      <c r="F48" t="s">
        <v>575</v>
      </c>
      <c r="G48">
        <f>ROUND(countries_lifeExpectancy[[#This Row],[value]],2)</f>
        <v>54.17</v>
      </c>
      <c r="H48" t="s">
        <v>1276</v>
      </c>
      <c r="I48" t="s">
        <v>927</v>
      </c>
      <c r="J48" t="s">
        <v>576</v>
      </c>
      <c r="K48" t="s">
        <v>14</v>
      </c>
      <c r="L48" t="s">
        <v>577</v>
      </c>
      <c r="M48" t="s">
        <v>182</v>
      </c>
      <c r="N48">
        <f t="shared" si="1"/>
        <v>1</v>
      </c>
      <c r="O4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Lesotho in years, in 2016?</v>
      </c>
    </row>
    <row r="49" spans="1:15" x14ac:dyDescent="0.3">
      <c r="A49" t="s">
        <v>578</v>
      </c>
      <c r="B49" t="s">
        <v>579</v>
      </c>
      <c r="C49" t="s">
        <v>11</v>
      </c>
      <c r="D49" t="s">
        <v>404</v>
      </c>
      <c r="E49" t="s">
        <v>925</v>
      </c>
      <c r="F49" t="s">
        <v>580</v>
      </c>
      <c r="G49">
        <f>ROUND(countries_lifeExpectancy[[#This Row],[value]],2)</f>
        <v>62.51</v>
      </c>
      <c r="H49" t="s">
        <v>1276</v>
      </c>
      <c r="I49" t="s">
        <v>927</v>
      </c>
      <c r="J49" t="s">
        <v>581</v>
      </c>
      <c r="K49" t="s">
        <v>14</v>
      </c>
      <c r="L49" t="s">
        <v>582</v>
      </c>
      <c r="M49" t="s">
        <v>182</v>
      </c>
      <c r="N49">
        <f t="shared" si="1"/>
        <v>1</v>
      </c>
      <c r="O4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Liberia in years, in 2016?</v>
      </c>
    </row>
    <row r="50" spans="1:15" x14ac:dyDescent="0.3">
      <c r="A50" t="s">
        <v>272</v>
      </c>
      <c r="B50" t="s">
        <v>273</v>
      </c>
      <c r="C50" t="s">
        <v>11</v>
      </c>
      <c r="D50" t="s">
        <v>404</v>
      </c>
      <c r="E50" t="s">
        <v>925</v>
      </c>
      <c r="F50" t="s">
        <v>583</v>
      </c>
      <c r="G50">
        <f>ROUND(countries_lifeExpectancy[[#This Row],[value]],2)</f>
        <v>71.930000000000007</v>
      </c>
      <c r="H50" t="s">
        <v>1276</v>
      </c>
      <c r="I50" t="s">
        <v>927</v>
      </c>
      <c r="J50" t="s">
        <v>275</v>
      </c>
      <c r="K50" t="s">
        <v>14</v>
      </c>
      <c r="L50" t="s">
        <v>584</v>
      </c>
      <c r="M50" t="s">
        <v>182</v>
      </c>
      <c r="N50">
        <f t="shared" si="1"/>
        <v>1</v>
      </c>
      <c r="O5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Libya in years, in 2016?</v>
      </c>
    </row>
    <row r="51" spans="1:15" x14ac:dyDescent="0.3">
      <c r="A51" t="s">
        <v>585</v>
      </c>
      <c r="B51" t="s">
        <v>586</v>
      </c>
      <c r="C51" t="s">
        <v>11</v>
      </c>
      <c r="D51" t="s">
        <v>404</v>
      </c>
      <c r="E51" t="s">
        <v>925</v>
      </c>
      <c r="F51" t="s">
        <v>587</v>
      </c>
      <c r="G51">
        <f>ROUND(countries_lifeExpectancy[[#This Row],[value]],2)</f>
        <v>65.930000000000007</v>
      </c>
      <c r="H51" t="s">
        <v>1276</v>
      </c>
      <c r="I51" t="s">
        <v>927</v>
      </c>
      <c r="J51" t="s">
        <v>588</v>
      </c>
      <c r="K51" t="s">
        <v>14</v>
      </c>
      <c r="L51" t="s">
        <v>589</v>
      </c>
      <c r="M51" t="s">
        <v>182</v>
      </c>
      <c r="N51">
        <f t="shared" si="1"/>
        <v>1</v>
      </c>
      <c r="O5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Madagascar in years, in 2016?</v>
      </c>
    </row>
    <row r="52" spans="1:15" x14ac:dyDescent="0.3">
      <c r="A52" t="s">
        <v>73</v>
      </c>
      <c r="B52" t="s">
        <v>74</v>
      </c>
      <c r="C52" t="s">
        <v>11</v>
      </c>
      <c r="D52" t="s">
        <v>404</v>
      </c>
      <c r="E52" t="s">
        <v>925</v>
      </c>
      <c r="F52" t="s">
        <v>592</v>
      </c>
      <c r="G52">
        <f>ROUND(countries_lifeExpectancy[[#This Row],[value]],2)</f>
        <v>75.760000000000005</v>
      </c>
      <c r="H52" t="s">
        <v>1276</v>
      </c>
      <c r="I52" t="s">
        <v>927</v>
      </c>
      <c r="J52" t="s">
        <v>75</v>
      </c>
      <c r="K52" t="s">
        <v>14</v>
      </c>
      <c r="L52" t="s">
        <v>76</v>
      </c>
      <c r="M52" t="s">
        <v>182</v>
      </c>
      <c r="N52">
        <f t="shared" si="1"/>
        <v>1</v>
      </c>
      <c r="O5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Turkey in years, in 2016?</v>
      </c>
    </row>
    <row r="53" spans="1:15" x14ac:dyDescent="0.3">
      <c r="A53" t="s">
        <v>593</v>
      </c>
      <c r="B53" t="s">
        <v>594</v>
      </c>
      <c r="C53" t="s">
        <v>11</v>
      </c>
      <c r="D53" t="s">
        <v>404</v>
      </c>
      <c r="E53" t="s">
        <v>925</v>
      </c>
      <c r="F53" t="s">
        <v>595</v>
      </c>
      <c r="G53">
        <f>ROUND(countries_lifeExpectancy[[#This Row],[value]],2)</f>
        <v>62.77</v>
      </c>
      <c r="H53" t="s">
        <v>1276</v>
      </c>
      <c r="I53" t="s">
        <v>927</v>
      </c>
      <c r="J53" t="s">
        <v>596</v>
      </c>
      <c r="K53" t="s">
        <v>14</v>
      </c>
      <c r="L53" t="s">
        <v>597</v>
      </c>
      <c r="M53" t="s">
        <v>182</v>
      </c>
      <c r="N53">
        <f t="shared" si="1"/>
        <v>1</v>
      </c>
      <c r="O5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South Africa in years, in 2016?</v>
      </c>
    </row>
    <row r="54" spans="1:15" x14ac:dyDescent="0.3">
      <c r="A54" t="s">
        <v>101</v>
      </c>
      <c r="B54" t="s">
        <v>102</v>
      </c>
      <c r="C54" t="s">
        <v>11</v>
      </c>
      <c r="D54" t="s">
        <v>404</v>
      </c>
      <c r="E54" t="s">
        <v>925</v>
      </c>
      <c r="F54" t="s">
        <v>598</v>
      </c>
      <c r="G54">
        <f>ROUND(countries_lifeExpectancy[[#This Row],[value]],2)</f>
        <v>76.08</v>
      </c>
      <c r="H54" t="s">
        <v>1276</v>
      </c>
      <c r="I54" t="s">
        <v>927</v>
      </c>
      <c r="J54" t="s">
        <v>103</v>
      </c>
      <c r="K54" t="s">
        <v>14</v>
      </c>
      <c r="L54" t="s">
        <v>104</v>
      </c>
      <c r="M54" t="s">
        <v>182</v>
      </c>
      <c r="N54">
        <f t="shared" si="1"/>
        <v>1</v>
      </c>
      <c r="O5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Algeria in years, in 2016?</v>
      </c>
    </row>
    <row r="55" spans="1:15" x14ac:dyDescent="0.3">
      <c r="A55" t="s">
        <v>599</v>
      </c>
      <c r="B55" t="s">
        <v>600</v>
      </c>
      <c r="C55" t="s">
        <v>11</v>
      </c>
      <c r="D55" t="s">
        <v>404</v>
      </c>
      <c r="E55" t="s">
        <v>925</v>
      </c>
      <c r="F55" t="s">
        <v>601</v>
      </c>
      <c r="G55">
        <f>ROUND(countries_lifeExpectancy[[#This Row],[value]],2)</f>
        <v>71.31</v>
      </c>
      <c r="H55" t="s">
        <v>1276</v>
      </c>
      <c r="I55" t="s">
        <v>927</v>
      </c>
      <c r="J55" t="s">
        <v>232</v>
      </c>
      <c r="K55" t="s">
        <v>14</v>
      </c>
      <c r="L55" t="s">
        <v>602</v>
      </c>
      <c r="M55" t="s">
        <v>182</v>
      </c>
      <c r="N55">
        <f t="shared" si="1"/>
        <v>1</v>
      </c>
      <c r="O5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Uzbekistan in years, in 2016?</v>
      </c>
    </row>
    <row r="56" spans="1:15" x14ac:dyDescent="0.3">
      <c r="A56" t="s">
        <v>603</v>
      </c>
      <c r="B56" t="s">
        <v>604</v>
      </c>
      <c r="C56" t="s">
        <v>11</v>
      </c>
      <c r="D56" t="s">
        <v>404</v>
      </c>
      <c r="E56" t="s">
        <v>925</v>
      </c>
      <c r="F56" t="s">
        <v>605</v>
      </c>
      <c r="G56">
        <f>ROUND(countries_lifeExpectancy[[#This Row],[value]],2)</f>
        <v>79.52</v>
      </c>
      <c r="H56" t="s">
        <v>1276</v>
      </c>
      <c r="I56" t="s">
        <v>927</v>
      </c>
      <c r="J56" t="s">
        <v>80</v>
      </c>
      <c r="K56" t="s">
        <v>14</v>
      </c>
      <c r="L56" t="s">
        <v>606</v>
      </c>
      <c r="M56" t="s">
        <v>182</v>
      </c>
      <c r="N56">
        <f t="shared" si="1"/>
        <v>1</v>
      </c>
      <c r="O5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Chile in years, in 2016?</v>
      </c>
    </row>
    <row r="57" spans="1:15" x14ac:dyDescent="0.3">
      <c r="A57" t="s">
        <v>40</v>
      </c>
      <c r="B57" t="s">
        <v>41</v>
      </c>
      <c r="C57" t="s">
        <v>11</v>
      </c>
      <c r="D57" t="s">
        <v>404</v>
      </c>
      <c r="E57" t="s">
        <v>925</v>
      </c>
      <c r="F57" t="s">
        <v>611</v>
      </c>
      <c r="G57">
        <f>ROUND(countries_lifeExpectancy[[#This Row],[value]],2)</f>
        <v>77.739999999999995</v>
      </c>
      <c r="H57" t="s">
        <v>1276</v>
      </c>
      <c r="I57" t="s">
        <v>927</v>
      </c>
      <c r="J57" t="s">
        <v>42</v>
      </c>
      <c r="K57" t="s">
        <v>14</v>
      </c>
      <c r="L57" t="s">
        <v>43</v>
      </c>
      <c r="M57" t="s">
        <v>182</v>
      </c>
      <c r="N57">
        <f t="shared" si="1"/>
        <v>1</v>
      </c>
      <c r="O5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Estonia in years, in 2016?</v>
      </c>
    </row>
    <row r="58" spans="1:15" x14ac:dyDescent="0.3">
      <c r="A58" t="s">
        <v>44</v>
      </c>
      <c r="B58" t="s">
        <v>45</v>
      </c>
      <c r="C58" t="s">
        <v>11</v>
      </c>
      <c r="D58" t="s">
        <v>404</v>
      </c>
      <c r="E58" t="s">
        <v>925</v>
      </c>
      <c r="F58" t="s">
        <v>612</v>
      </c>
      <c r="G58">
        <f>ROUND(countries_lifeExpectancy[[#This Row],[value]],2)</f>
        <v>74.53</v>
      </c>
      <c r="H58" t="s">
        <v>1276</v>
      </c>
      <c r="I58" t="s">
        <v>927</v>
      </c>
      <c r="J58" t="s">
        <v>47</v>
      </c>
      <c r="K58" t="s">
        <v>14</v>
      </c>
      <c r="L58" t="s">
        <v>48</v>
      </c>
      <c r="M58" t="s">
        <v>182</v>
      </c>
      <c r="N58">
        <f t="shared" si="1"/>
        <v>1</v>
      </c>
      <c r="O5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Latvia in years, in 2016?</v>
      </c>
    </row>
    <row r="59" spans="1:15" x14ac:dyDescent="0.3">
      <c r="A59" t="s">
        <v>384</v>
      </c>
      <c r="B59" t="s">
        <v>385</v>
      </c>
      <c r="C59" t="s">
        <v>11</v>
      </c>
      <c r="D59" t="s">
        <v>404</v>
      </c>
      <c r="E59" t="s">
        <v>925</v>
      </c>
      <c r="F59" t="s">
        <v>613</v>
      </c>
      <c r="G59">
        <f>ROUND(countries_lifeExpectancy[[#This Row],[value]],2)</f>
        <v>77.03</v>
      </c>
      <c r="H59" t="s">
        <v>1276</v>
      </c>
      <c r="I59" t="s">
        <v>927</v>
      </c>
      <c r="J59" t="s">
        <v>387</v>
      </c>
      <c r="K59" t="s">
        <v>14</v>
      </c>
      <c r="L59" t="s">
        <v>388</v>
      </c>
      <c r="M59" t="s">
        <v>182</v>
      </c>
      <c r="N59">
        <f t="shared" si="1"/>
        <v>1</v>
      </c>
      <c r="O5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Oman in years, in 2016?</v>
      </c>
    </row>
    <row r="60" spans="1:15" x14ac:dyDescent="0.3">
      <c r="A60" t="s">
        <v>614</v>
      </c>
      <c r="B60" t="s">
        <v>615</v>
      </c>
      <c r="C60" t="s">
        <v>11</v>
      </c>
      <c r="D60" t="s">
        <v>404</v>
      </c>
      <c r="E60" t="s">
        <v>925</v>
      </c>
      <c r="F60" t="s">
        <v>616</v>
      </c>
      <c r="G60">
        <f>ROUND(countries_lifeExpectancy[[#This Row],[value]],2)</f>
        <v>78.180000000000007</v>
      </c>
      <c r="H60" t="s">
        <v>1276</v>
      </c>
      <c r="I60" t="s">
        <v>927</v>
      </c>
      <c r="J60" t="s">
        <v>581</v>
      </c>
      <c r="K60" t="s">
        <v>14</v>
      </c>
      <c r="L60" t="s">
        <v>617</v>
      </c>
      <c r="M60" t="s">
        <v>182</v>
      </c>
      <c r="N60">
        <f t="shared" si="1"/>
        <v>1</v>
      </c>
      <c r="O6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Qatar in years, in 2016?</v>
      </c>
    </row>
    <row r="61" spans="1:15" x14ac:dyDescent="0.3">
      <c r="A61" t="s">
        <v>183</v>
      </c>
      <c r="B61" t="s">
        <v>184</v>
      </c>
      <c r="C61" t="s">
        <v>11</v>
      </c>
      <c r="D61" t="s">
        <v>404</v>
      </c>
      <c r="E61" t="s">
        <v>925</v>
      </c>
      <c r="F61" t="s">
        <v>618</v>
      </c>
      <c r="G61">
        <f>ROUND(countries_lifeExpectancy[[#This Row],[value]],2)</f>
        <v>74.56</v>
      </c>
      <c r="H61" t="s">
        <v>1276</v>
      </c>
      <c r="I61" t="s">
        <v>927</v>
      </c>
      <c r="J61" t="s">
        <v>187</v>
      </c>
      <c r="K61" t="s">
        <v>14</v>
      </c>
      <c r="L61" t="s">
        <v>619</v>
      </c>
      <c r="M61" t="s">
        <v>182</v>
      </c>
      <c r="N61">
        <f t="shared" si="1"/>
        <v>1</v>
      </c>
      <c r="O6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Saudi Arabia in years, in 2016?</v>
      </c>
    </row>
    <row r="62" spans="1:15" x14ac:dyDescent="0.3">
      <c r="A62" t="s">
        <v>620</v>
      </c>
      <c r="B62" t="s">
        <v>621</v>
      </c>
      <c r="C62" t="s">
        <v>11</v>
      </c>
      <c r="D62" t="s">
        <v>404</v>
      </c>
      <c r="E62" t="s">
        <v>925</v>
      </c>
      <c r="F62" t="s">
        <v>622</v>
      </c>
      <c r="G62">
        <f>ROUND(countries_lifeExpectancy[[#This Row],[value]],2)</f>
        <v>65.680000000000007</v>
      </c>
      <c r="H62" t="s">
        <v>1276</v>
      </c>
      <c r="I62" t="s">
        <v>927</v>
      </c>
      <c r="J62" t="s">
        <v>489</v>
      </c>
      <c r="K62" t="s">
        <v>14</v>
      </c>
      <c r="L62" t="s">
        <v>623</v>
      </c>
      <c r="M62" t="s">
        <v>182</v>
      </c>
      <c r="N62">
        <f t="shared" si="1"/>
        <v>1</v>
      </c>
      <c r="O6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Tanzania in years, in 2016?</v>
      </c>
    </row>
    <row r="63" spans="1:15" x14ac:dyDescent="0.3">
      <c r="A63" t="s">
        <v>624</v>
      </c>
      <c r="B63" t="s">
        <v>625</v>
      </c>
      <c r="C63" t="s">
        <v>11</v>
      </c>
      <c r="D63" t="s">
        <v>404</v>
      </c>
      <c r="E63" t="s">
        <v>925</v>
      </c>
      <c r="F63" t="s">
        <v>626</v>
      </c>
      <c r="G63">
        <f>ROUND(countries_lifeExpectancy[[#This Row],[value]],2)</f>
        <v>52.17</v>
      </c>
      <c r="H63" t="s">
        <v>1276</v>
      </c>
      <c r="I63" t="s">
        <v>927</v>
      </c>
      <c r="J63" t="s">
        <v>197</v>
      </c>
      <c r="K63" t="s">
        <v>14</v>
      </c>
      <c r="L63" t="s">
        <v>627</v>
      </c>
      <c r="M63" t="s">
        <v>182</v>
      </c>
      <c r="N63">
        <f t="shared" si="1"/>
        <v>1</v>
      </c>
      <c r="O6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Central African Republic in years, in 2016?</v>
      </c>
    </row>
    <row r="64" spans="1:15" x14ac:dyDescent="0.3">
      <c r="A64" t="s">
        <v>628</v>
      </c>
      <c r="B64" t="s">
        <v>629</v>
      </c>
      <c r="C64" t="s">
        <v>11</v>
      </c>
      <c r="D64" t="s">
        <v>404</v>
      </c>
      <c r="E64" t="s">
        <v>925</v>
      </c>
      <c r="F64" t="s">
        <v>630</v>
      </c>
      <c r="G64">
        <f>ROUND(countries_lifeExpectancy[[#This Row],[value]],2)</f>
        <v>60.23</v>
      </c>
      <c r="H64" t="s">
        <v>1276</v>
      </c>
      <c r="I64" t="s">
        <v>927</v>
      </c>
      <c r="J64" t="s">
        <v>631</v>
      </c>
      <c r="K64" t="s">
        <v>14</v>
      </c>
      <c r="L64" t="s">
        <v>632</v>
      </c>
      <c r="M64" t="s">
        <v>182</v>
      </c>
      <c r="N64">
        <f t="shared" si="1"/>
        <v>1</v>
      </c>
      <c r="O6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Togo in years, in 2016?</v>
      </c>
    </row>
    <row r="65" spans="1:15" x14ac:dyDescent="0.3">
      <c r="A65" t="s">
        <v>633</v>
      </c>
      <c r="B65" t="s">
        <v>634</v>
      </c>
      <c r="C65" t="s">
        <v>11</v>
      </c>
      <c r="D65" t="s">
        <v>404</v>
      </c>
      <c r="E65" t="s">
        <v>925</v>
      </c>
      <c r="F65" t="s">
        <v>635</v>
      </c>
      <c r="G65">
        <f>ROUND(countries_lifeExpectancy[[#This Row],[value]],2)</f>
        <v>75.73</v>
      </c>
      <c r="H65" t="s">
        <v>1276</v>
      </c>
      <c r="I65" t="s">
        <v>927</v>
      </c>
      <c r="J65" t="s">
        <v>636</v>
      </c>
      <c r="K65" t="s">
        <v>14</v>
      </c>
      <c r="L65" t="s">
        <v>637</v>
      </c>
      <c r="M65" t="s">
        <v>182</v>
      </c>
      <c r="N65">
        <f t="shared" si="1"/>
        <v>1</v>
      </c>
      <c r="O6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Tunisia in years, in 2016?</v>
      </c>
    </row>
    <row r="66" spans="1:15" x14ac:dyDescent="0.3">
      <c r="A66" t="s">
        <v>638</v>
      </c>
      <c r="B66" t="s">
        <v>639</v>
      </c>
      <c r="C66" t="s">
        <v>11</v>
      </c>
      <c r="D66" t="s">
        <v>404</v>
      </c>
      <c r="E66" t="s">
        <v>925</v>
      </c>
      <c r="F66" t="s">
        <v>640</v>
      </c>
      <c r="G66">
        <f>ROUND(countries_lifeExpectancy[[#This Row],[value]],2)</f>
        <v>61.87</v>
      </c>
      <c r="H66" t="s">
        <v>1276</v>
      </c>
      <c r="I66" t="s">
        <v>927</v>
      </c>
      <c r="J66" t="s">
        <v>270</v>
      </c>
      <c r="K66" t="s">
        <v>14</v>
      </c>
      <c r="L66" t="s">
        <v>641</v>
      </c>
      <c r="M66" t="s">
        <v>182</v>
      </c>
      <c r="N66">
        <f t="shared" ref="N66:N97" si="2">COUNTIF(B:B,B66)</f>
        <v>1</v>
      </c>
      <c r="O6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Zambia in years, in 2016?</v>
      </c>
    </row>
    <row r="67" spans="1:15" x14ac:dyDescent="0.3">
      <c r="A67" t="s">
        <v>642</v>
      </c>
      <c r="B67" t="s">
        <v>643</v>
      </c>
      <c r="C67" t="s">
        <v>11</v>
      </c>
      <c r="D67" t="s">
        <v>404</v>
      </c>
      <c r="E67" t="s">
        <v>925</v>
      </c>
      <c r="F67" t="s">
        <v>644</v>
      </c>
      <c r="G67">
        <f>ROUND(countries_lifeExpectancy[[#This Row],[value]],2)</f>
        <v>76.33</v>
      </c>
      <c r="H67" t="s">
        <v>1276</v>
      </c>
      <c r="I67" t="s">
        <v>927</v>
      </c>
      <c r="J67" t="s">
        <v>480</v>
      </c>
      <c r="K67" t="s">
        <v>14</v>
      </c>
      <c r="L67" t="s">
        <v>645</v>
      </c>
      <c r="M67" t="s">
        <v>182</v>
      </c>
      <c r="N67">
        <f t="shared" si="2"/>
        <v>1</v>
      </c>
      <c r="O6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Ecuador in years, in 2016?</v>
      </c>
    </row>
    <row r="68" spans="1:15" x14ac:dyDescent="0.3">
      <c r="A68" t="s">
        <v>151</v>
      </c>
      <c r="B68" t="s">
        <v>152</v>
      </c>
      <c r="C68" t="s">
        <v>11</v>
      </c>
      <c r="D68" t="s">
        <v>404</v>
      </c>
      <c r="E68" t="s">
        <v>925</v>
      </c>
      <c r="F68" t="s">
        <v>646</v>
      </c>
      <c r="G68">
        <f>ROUND(countries_lifeExpectancy[[#This Row],[value]],2)</f>
        <v>74.38</v>
      </c>
      <c r="H68" t="s">
        <v>1276</v>
      </c>
      <c r="I68" t="s">
        <v>927</v>
      </c>
      <c r="J68" t="s">
        <v>13</v>
      </c>
      <c r="K68" t="s">
        <v>14</v>
      </c>
      <c r="L68" t="s">
        <v>153</v>
      </c>
      <c r="M68" t="s">
        <v>182</v>
      </c>
      <c r="N68">
        <f t="shared" si="2"/>
        <v>1</v>
      </c>
      <c r="O6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Colombia in years, in 2016?</v>
      </c>
    </row>
    <row r="69" spans="1:15" x14ac:dyDescent="0.3">
      <c r="A69" t="s">
        <v>154</v>
      </c>
      <c r="B69" t="s">
        <v>155</v>
      </c>
      <c r="C69" t="s">
        <v>11</v>
      </c>
      <c r="D69" t="s">
        <v>404</v>
      </c>
      <c r="E69" t="s">
        <v>925</v>
      </c>
      <c r="F69" t="s">
        <v>647</v>
      </c>
      <c r="G69">
        <f>ROUND(countries_lifeExpectancy[[#This Row],[value]],2)</f>
        <v>69.13</v>
      </c>
      <c r="H69" t="s">
        <v>1276</v>
      </c>
      <c r="I69" t="s">
        <v>927</v>
      </c>
      <c r="J69" t="s">
        <v>157</v>
      </c>
      <c r="K69" t="s">
        <v>14</v>
      </c>
      <c r="L69" t="s">
        <v>158</v>
      </c>
      <c r="M69" t="s">
        <v>182</v>
      </c>
      <c r="N69">
        <f t="shared" si="2"/>
        <v>1</v>
      </c>
      <c r="O6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Bolivia in years, in 2016?</v>
      </c>
    </row>
    <row r="70" spans="1:15" x14ac:dyDescent="0.3">
      <c r="A70" t="s">
        <v>648</v>
      </c>
      <c r="B70" t="s">
        <v>649</v>
      </c>
      <c r="C70" t="s">
        <v>11</v>
      </c>
      <c r="D70" t="s">
        <v>404</v>
      </c>
      <c r="E70" t="s">
        <v>925</v>
      </c>
      <c r="F70" t="s">
        <v>650</v>
      </c>
      <c r="G70">
        <f>ROUND(countries_lifeExpectancy[[#This Row],[value]],2)</f>
        <v>70.67</v>
      </c>
      <c r="H70" t="s">
        <v>1276</v>
      </c>
      <c r="I70" t="s">
        <v>927</v>
      </c>
      <c r="J70" t="s">
        <v>359</v>
      </c>
      <c r="K70" t="s">
        <v>14</v>
      </c>
      <c r="L70" t="s">
        <v>651</v>
      </c>
      <c r="M70" t="s">
        <v>182</v>
      </c>
      <c r="N70">
        <f t="shared" si="2"/>
        <v>1</v>
      </c>
      <c r="O7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Trinidad and Tobago in years, in 2016?</v>
      </c>
    </row>
    <row r="71" spans="1:15" x14ac:dyDescent="0.3">
      <c r="A71" t="s">
        <v>278</v>
      </c>
      <c r="B71" t="s">
        <v>279</v>
      </c>
      <c r="C71" t="s">
        <v>11</v>
      </c>
      <c r="D71" t="s">
        <v>404</v>
      </c>
      <c r="E71" t="s">
        <v>925</v>
      </c>
      <c r="F71" t="s">
        <v>652</v>
      </c>
      <c r="G71">
        <f>ROUND(countries_lifeExpectancy[[#This Row],[value]],2)</f>
        <v>73.180000000000007</v>
      </c>
      <c r="H71" t="s">
        <v>1276</v>
      </c>
      <c r="I71" t="s">
        <v>927</v>
      </c>
      <c r="J71" t="s">
        <v>281</v>
      </c>
      <c r="K71" t="s">
        <v>14</v>
      </c>
      <c r="L71" t="s">
        <v>653</v>
      </c>
      <c r="M71" t="s">
        <v>182</v>
      </c>
      <c r="N71">
        <f t="shared" si="2"/>
        <v>1</v>
      </c>
      <c r="O7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Saint Vincent and the Grenadines in years, in 2016?</v>
      </c>
    </row>
    <row r="72" spans="1:15" x14ac:dyDescent="0.3">
      <c r="A72" t="s">
        <v>219</v>
      </c>
      <c r="B72" t="s">
        <v>220</v>
      </c>
      <c r="C72" t="s">
        <v>11</v>
      </c>
      <c r="D72" t="s">
        <v>404</v>
      </c>
      <c r="E72" t="s">
        <v>925</v>
      </c>
      <c r="F72" t="s">
        <v>654</v>
      </c>
      <c r="G72">
        <f>ROUND(countries_lifeExpectancy[[#This Row],[value]],2)</f>
        <v>75.5</v>
      </c>
      <c r="H72" t="s">
        <v>1276</v>
      </c>
      <c r="I72" t="s">
        <v>927</v>
      </c>
      <c r="J72" t="s">
        <v>222</v>
      </c>
      <c r="K72" t="s">
        <v>14</v>
      </c>
      <c r="L72" t="s">
        <v>655</v>
      </c>
      <c r="M72" t="s">
        <v>182</v>
      </c>
      <c r="N72">
        <f t="shared" si="2"/>
        <v>1</v>
      </c>
      <c r="O7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Saint Lucia in years, in 2016?</v>
      </c>
    </row>
    <row r="73" spans="1:15" x14ac:dyDescent="0.3">
      <c r="A73" t="s">
        <v>656</v>
      </c>
      <c r="B73" t="s">
        <v>657</v>
      </c>
      <c r="C73" t="s">
        <v>11</v>
      </c>
      <c r="D73" t="s">
        <v>404</v>
      </c>
      <c r="E73" t="s">
        <v>925</v>
      </c>
      <c r="F73" t="s">
        <v>658</v>
      </c>
      <c r="G73">
        <f>ROUND(countries_lifeExpectancy[[#This Row],[value]],2)</f>
        <v>75.97</v>
      </c>
      <c r="H73" t="s">
        <v>1276</v>
      </c>
      <c r="I73" t="s">
        <v>927</v>
      </c>
      <c r="J73" t="s">
        <v>659</v>
      </c>
      <c r="K73" t="s">
        <v>14</v>
      </c>
      <c r="L73" t="s">
        <v>660</v>
      </c>
      <c r="M73" t="s">
        <v>182</v>
      </c>
      <c r="N73">
        <f t="shared" si="2"/>
        <v>1</v>
      </c>
      <c r="O7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Jamaica in years, in 2016?</v>
      </c>
    </row>
    <row r="74" spans="1:15" x14ac:dyDescent="0.3">
      <c r="A74" t="s">
        <v>159</v>
      </c>
      <c r="B74" t="s">
        <v>160</v>
      </c>
      <c r="C74" t="s">
        <v>11</v>
      </c>
      <c r="D74" t="s">
        <v>404</v>
      </c>
      <c r="E74" t="s">
        <v>925</v>
      </c>
      <c r="F74" t="s">
        <v>661</v>
      </c>
      <c r="G74">
        <f>ROUND(countries_lifeExpectancy[[#This Row],[value]],2)</f>
        <v>73.66</v>
      </c>
      <c r="H74" t="s">
        <v>1276</v>
      </c>
      <c r="I74" t="s">
        <v>927</v>
      </c>
      <c r="J74" t="s">
        <v>161</v>
      </c>
      <c r="K74" t="s">
        <v>14</v>
      </c>
      <c r="L74" t="s">
        <v>162</v>
      </c>
      <c r="M74" t="s">
        <v>182</v>
      </c>
      <c r="N74">
        <f t="shared" si="2"/>
        <v>1</v>
      </c>
      <c r="O7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Grenada in years, in 2016?</v>
      </c>
    </row>
    <row r="75" spans="1:15" x14ac:dyDescent="0.3">
      <c r="A75" t="s">
        <v>662</v>
      </c>
      <c r="B75" t="s">
        <v>663</v>
      </c>
      <c r="C75" t="s">
        <v>11</v>
      </c>
      <c r="D75" t="s">
        <v>404</v>
      </c>
      <c r="E75" t="s">
        <v>925</v>
      </c>
      <c r="F75" t="s">
        <v>664</v>
      </c>
      <c r="G75">
        <f>ROUND(countries_lifeExpectancy[[#This Row],[value]],2)</f>
        <v>73.41</v>
      </c>
      <c r="H75" t="s">
        <v>1276</v>
      </c>
      <c r="I75" t="s">
        <v>927</v>
      </c>
      <c r="J75" t="s">
        <v>665</v>
      </c>
      <c r="K75" t="s">
        <v>14</v>
      </c>
      <c r="L75" t="s">
        <v>666</v>
      </c>
      <c r="M75" t="s">
        <v>182</v>
      </c>
      <c r="N75">
        <f t="shared" si="2"/>
        <v>1</v>
      </c>
      <c r="O7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Guatemala in years, in 2016?</v>
      </c>
    </row>
    <row r="76" spans="1:15" x14ac:dyDescent="0.3">
      <c r="A76" t="s">
        <v>667</v>
      </c>
      <c r="B76" t="s">
        <v>668</v>
      </c>
      <c r="C76" t="s">
        <v>11</v>
      </c>
      <c r="D76" t="s">
        <v>404</v>
      </c>
      <c r="E76" t="s">
        <v>925</v>
      </c>
      <c r="F76" t="s">
        <v>669</v>
      </c>
      <c r="G76">
        <f>ROUND(countries_lifeExpectancy[[#This Row],[value]],2)</f>
        <v>63.22</v>
      </c>
      <c r="H76" t="s">
        <v>1276</v>
      </c>
      <c r="I76" t="s">
        <v>927</v>
      </c>
      <c r="J76" t="s">
        <v>387</v>
      </c>
      <c r="K76" t="s">
        <v>14</v>
      </c>
      <c r="L76" t="s">
        <v>670</v>
      </c>
      <c r="M76" t="s">
        <v>182</v>
      </c>
      <c r="N76">
        <f t="shared" si="2"/>
        <v>1</v>
      </c>
      <c r="O7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Malawi in years, in 2016?</v>
      </c>
    </row>
    <row r="77" spans="1:15" x14ac:dyDescent="0.3">
      <c r="A77" t="s">
        <v>267</v>
      </c>
      <c r="B77" t="s">
        <v>268</v>
      </c>
      <c r="C77" t="s">
        <v>11</v>
      </c>
      <c r="D77" t="s">
        <v>404</v>
      </c>
      <c r="E77" t="s">
        <v>925</v>
      </c>
      <c r="F77" t="s">
        <v>671</v>
      </c>
      <c r="G77">
        <f>ROUND(countries_lifeExpectancy[[#This Row],[value]],2)</f>
        <v>63.24</v>
      </c>
      <c r="H77" t="s">
        <v>1276</v>
      </c>
      <c r="I77" t="s">
        <v>927</v>
      </c>
      <c r="J77" t="s">
        <v>270</v>
      </c>
      <c r="K77" t="s">
        <v>14</v>
      </c>
      <c r="L77" t="s">
        <v>672</v>
      </c>
      <c r="M77" t="s">
        <v>182</v>
      </c>
      <c r="N77">
        <f t="shared" si="2"/>
        <v>1</v>
      </c>
      <c r="O7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Mauritania in years, in 2016?</v>
      </c>
    </row>
    <row r="78" spans="1:15" x14ac:dyDescent="0.3">
      <c r="A78" t="s">
        <v>673</v>
      </c>
      <c r="B78" t="s">
        <v>674</v>
      </c>
      <c r="C78" t="s">
        <v>11</v>
      </c>
      <c r="D78" t="s">
        <v>404</v>
      </c>
      <c r="E78" t="s">
        <v>925</v>
      </c>
      <c r="F78" t="s">
        <v>675</v>
      </c>
      <c r="G78">
        <f>ROUND(countries_lifeExpectancy[[#This Row],[value]],2)</f>
        <v>74.39</v>
      </c>
      <c r="H78" t="s">
        <v>1276</v>
      </c>
      <c r="I78" t="s">
        <v>927</v>
      </c>
      <c r="J78" t="s">
        <v>659</v>
      </c>
      <c r="K78" t="s">
        <v>14</v>
      </c>
      <c r="L78" t="s">
        <v>676</v>
      </c>
      <c r="M78" t="s">
        <v>182</v>
      </c>
      <c r="N78">
        <f t="shared" si="2"/>
        <v>1</v>
      </c>
      <c r="O7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Mauritius in years, in 2016?</v>
      </c>
    </row>
    <row r="79" spans="1:15" x14ac:dyDescent="0.3">
      <c r="A79" t="s">
        <v>63</v>
      </c>
      <c r="B79" t="s">
        <v>64</v>
      </c>
      <c r="C79" t="s">
        <v>11</v>
      </c>
      <c r="D79" t="s">
        <v>404</v>
      </c>
      <c r="E79" t="s">
        <v>925</v>
      </c>
      <c r="F79" t="s">
        <v>677</v>
      </c>
      <c r="G79">
        <f>ROUND(countries_lifeExpectancy[[#This Row],[value]],2)</f>
        <v>75.819999999999993</v>
      </c>
      <c r="H79" t="s">
        <v>1276</v>
      </c>
      <c r="I79" t="s">
        <v>927</v>
      </c>
      <c r="J79" t="s">
        <v>65</v>
      </c>
      <c r="K79" t="s">
        <v>14</v>
      </c>
      <c r="L79" t="s">
        <v>66</v>
      </c>
      <c r="M79" t="s">
        <v>182</v>
      </c>
      <c r="N79">
        <f t="shared" si="2"/>
        <v>1</v>
      </c>
      <c r="O7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Morocco in years, in 2016?</v>
      </c>
    </row>
    <row r="80" spans="1:15" x14ac:dyDescent="0.3">
      <c r="A80" t="s">
        <v>290</v>
      </c>
      <c r="B80" t="s">
        <v>291</v>
      </c>
      <c r="C80" t="s">
        <v>11</v>
      </c>
      <c r="D80" t="s">
        <v>404</v>
      </c>
      <c r="E80" t="s">
        <v>925</v>
      </c>
      <c r="F80" t="s">
        <v>678</v>
      </c>
      <c r="G80">
        <f>ROUND(countries_lifeExpectancy[[#This Row],[value]],2)</f>
        <v>58.31</v>
      </c>
      <c r="H80" t="s">
        <v>1276</v>
      </c>
      <c r="I80" t="s">
        <v>927</v>
      </c>
      <c r="J80" t="s">
        <v>270</v>
      </c>
      <c r="K80" t="s">
        <v>14</v>
      </c>
      <c r="L80" t="s">
        <v>679</v>
      </c>
      <c r="M80" t="s">
        <v>182</v>
      </c>
      <c r="N80">
        <f t="shared" si="2"/>
        <v>1</v>
      </c>
      <c r="O8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Mozambique in years, in 2016?</v>
      </c>
    </row>
    <row r="81" spans="1:15" x14ac:dyDescent="0.3">
      <c r="A81" t="s">
        <v>680</v>
      </c>
      <c r="B81" t="s">
        <v>681</v>
      </c>
      <c r="C81" t="s">
        <v>11</v>
      </c>
      <c r="D81" t="s">
        <v>404</v>
      </c>
      <c r="E81" t="s">
        <v>925</v>
      </c>
      <c r="F81" t="s">
        <v>682</v>
      </c>
      <c r="G81">
        <f>ROUND(countries_lifeExpectancy[[#This Row],[value]],2)</f>
        <v>64.39</v>
      </c>
      <c r="H81" t="s">
        <v>1276</v>
      </c>
      <c r="I81" t="s">
        <v>927</v>
      </c>
      <c r="J81" t="s">
        <v>480</v>
      </c>
      <c r="K81" t="s">
        <v>14</v>
      </c>
      <c r="L81" t="s">
        <v>683</v>
      </c>
      <c r="M81" t="s">
        <v>182</v>
      </c>
      <c r="N81">
        <f t="shared" si="2"/>
        <v>1</v>
      </c>
      <c r="O8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Namibia in years, in 2016?</v>
      </c>
    </row>
    <row r="82" spans="1:15" x14ac:dyDescent="0.3">
      <c r="A82" t="s">
        <v>684</v>
      </c>
      <c r="B82" t="s">
        <v>685</v>
      </c>
      <c r="C82" t="s">
        <v>11</v>
      </c>
      <c r="D82" t="s">
        <v>404</v>
      </c>
      <c r="E82" t="s">
        <v>925</v>
      </c>
      <c r="F82" t="s">
        <v>686</v>
      </c>
      <c r="G82">
        <f>ROUND(countries_lifeExpectancy[[#This Row],[value]],2)</f>
        <v>81.13</v>
      </c>
      <c r="H82" t="s">
        <v>1276</v>
      </c>
      <c r="I82" t="s">
        <v>927</v>
      </c>
      <c r="J82" t="s">
        <v>136</v>
      </c>
      <c r="K82" t="s">
        <v>14</v>
      </c>
      <c r="L82" t="s">
        <v>687</v>
      </c>
      <c r="M82" t="s">
        <v>182</v>
      </c>
      <c r="N82">
        <f t="shared" si="2"/>
        <v>1</v>
      </c>
      <c r="O8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Portugal in years, in 2016?</v>
      </c>
    </row>
    <row r="83" spans="1:15" x14ac:dyDescent="0.3">
      <c r="A83" t="s">
        <v>105</v>
      </c>
      <c r="B83" t="s">
        <v>106</v>
      </c>
      <c r="C83" t="s">
        <v>11</v>
      </c>
      <c r="D83" t="s">
        <v>404</v>
      </c>
      <c r="E83" t="s">
        <v>925</v>
      </c>
      <c r="F83" t="s">
        <v>689</v>
      </c>
      <c r="G83">
        <f>ROUND(countries_lifeExpectancy[[#This Row],[value]],2)</f>
        <v>77.489999999999995</v>
      </c>
      <c r="H83" t="s">
        <v>1276</v>
      </c>
      <c r="I83" t="s">
        <v>927</v>
      </c>
      <c r="J83" t="s">
        <v>108</v>
      </c>
      <c r="K83" t="s">
        <v>14</v>
      </c>
      <c r="L83" t="s">
        <v>109</v>
      </c>
      <c r="M83" t="s">
        <v>182</v>
      </c>
      <c r="N83">
        <f t="shared" si="2"/>
        <v>1</v>
      </c>
      <c r="O8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Uruguay in years, in 2016?</v>
      </c>
    </row>
    <row r="84" spans="1:15" x14ac:dyDescent="0.3">
      <c r="A84" t="s">
        <v>125</v>
      </c>
      <c r="B84" t="s">
        <v>126</v>
      </c>
      <c r="C84" t="s">
        <v>11</v>
      </c>
      <c r="D84" t="s">
        <v>404</v>
      </c>
      <c r="E84" t="s">
        <v>925</v>
      </c>
      <c r="F84" t="s">
        <v>690</v>
      </c>
      <c r="G84">
        <f>ROUND(countries_lifeExpectancy[[#This Row],[value]],2)</f>
        <v>71.48</v>
      </c>
      <c r="H84" t="s">
        <v>1276</v>
      </c>
      <c r="I84" t="s">
        <v>927</v>
      </c>
      <c r="J84" t="s">
        <v>127</v>
      </c>
      <c r="K84" t="s">
        <v>14</v>
      </c>
      <c r="L84" t="s">
        <v>128</v>
      </c>
      <c r="M84" t="s">
        <v>182</v>
      </c>
      <c r="N84">
        <f t="shared" si="2"/>
        <v>1</v>
      </c>
      <c r="O8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Egypt in years, in 2016?</v>
      </c>
    </row>
    <row r="85" spans="1:15" x14ac:dyDescent="0.3">
      <c r="A85" t="s">
        <v>691</v>
      </c>
      <c r="B85" t="s">
        <v>692</v>
      </c>
      <c r="C85" t="s">
        <v>11</v>
      </c>
      <c r="D85" t="s">
        <v>404</v>
      </c>
      <c r="E85" t="s">
        <v>925</v>
      </c>
      <c r="F85" t="s">
        <v>693</v>
      </c>
      <c r="G85">
        <f>ROUND(countries_lifeExpectancy[[#This Row],[value]],2)</f>
        <v>77.12</v>
      </c>
      <c r="H85" t="s">
        <v>1276</v>
      </c>
      <c r="I85" t="s">
        <v>927</v>
      </c>
      <c r="J85" t="s">
        <v>23</v>
      </c>
      <c r="K85" t="s">
        <v>14</v>
      </c>
      <c r="L85" t="s">
        <v>694</v>
      </c>
      <c r="M85" t="s">
        <v>182</v>
      </c>
      <c r="N85">
        <f t="shared" si="2"/>
        <v>1</v>
      </c>
      <c r="O8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Mexico in years, in 2016?</v>
      </c>
    </row>
    <row r="86" spans="1:15" x14ac:dyDescent="0.3">
      <c r="A86" t="s">
        <v>59</v>
      </c>
      <c r="B86" t="s">
        <v>60</v>
      </c>
      <c r="C86" t="s">
        <v>11</v>
      </c>
      <c r="D86" t="s">
        <v>404</v>
      </c>
      <c r="E86" t="s">
        <v>925</v>
      </c>
      <c r="F86" t="s">
        <v>695</v>
      </c>
      <c r="G86">
        <f>ROUND(countries_lifeExpectancy[[#This Row],[value]],2)</f>
        <v>73.510000000000005</v>
      </c>
      <c r="H86" t="s">
        <v>1276</v>
      </c>
      <c r="I86" t="s">
        <v>927</v>
      </c>
      <c r="J86" t="s">
        <v>61</v>
      </c>
      <c r="K86" t="s">
        <v>14</v>
      </c>
      <c r="L86" t="s">
        <v>62</v>
      </c>
      <c r="M86" t="s">
        <v>182</v>
      </c>
      <c r="N86">
        <f t="shared" si="2"/>
        <v>1</v>
      </c>
      <c r="O8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El Salvador in years, in 2016?</v>
      </c>
    </row>
    <row r="87" spans="1:15" x14ac:dyDescent="0.3">
      <c r="A87" t="s">
        <v>696</v>
      </c>
      <c r="B87" t="s">
        <v>697</v>
      </c>
      <c r="C87" t="s">
        <v>11</v>
      </c>
      <c r="D87" t="s">
        <v>404</v>
      </c>
      <c r="E87" t="s">
        <v>925</v>
      </c>
      <c r="F87" t="s">
        <v>698</v>
      </c>
      <c r="G87">
        <f>ROUND(countries_lifeExpectancy[[#This Row],[value]],2)</f>
        <v>75.95</v>
      </c>
      <c r="H87" t="s">
        <v>1276</v>
      </c>
      <c r="I87" t="s">
        <v>927</v>
      </c>
      <c r="J87" t="s">
        <v>149</v>
      </c>
      <c r="K87" t="s">
        <v>14</v>
      </c>
      <c r="L87" t="s">
        <v>699</v>
      </c>
      <c r="M87" t="s">
        <v>182</v>
      </c>
      <c r="N87">
        <f t="shared" si="2"/>
        <v>1</v>
      </c>
      <c r="O8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Iran in years, in 2016?</v>
      </c>
    </row>
    <row r="88" spans="1:15" x14ac:dyDescent="0.3">
      <c r="A88" t="s">
        <v>338</v>
      </c>
      <c r="B88" t="s">
        <v>339</v>
      </c>
      <c r="C88" t="s">
        <v>11</v>
      </c>
      <c r="D88" t="s">
        <v>404</v>
      </c>
      <c r="E88" t="s">
        <v>925</v>
      </c>
      <c r="F88" t="s">
        <v>708</v>
      </c>
      <c r="G88">
        <f>ROUND(countries_lifeExpectancy[[#This Row],[value]],2)</f>
        <v>75.7</v>
      </c>
      <c r="H88" t="s">
        <v>1276</v>
      </c>
      <c r="I88" t="s">
        <v>927</v>
      </c>
      <c r="J88" t="s">
        <v>165</v>
      </c>
      <c r="K88" t="s">
        <v>14</v>
      </c>
      <c r="L88" t="s">
        <v>341</v>
      </c>
      <c r="M88" t="s">
        <v>182</v>
      </c>
      <c r="N88">
        <f t="shared" si="2"/>
        <v>1</v>
      </c>
      <c r="O8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North Macedonia in years, in 2016?</v>
      </c>
    </row>
    <row r="89" spans="1:15" x14ac:dyDescent="0.3">
      <c r="A89" t="s">
        <v>296</v>
      </c>
      <c r="B89" t="s">
        <v>297</v>
      </c>
      <c r="C89" t="s">
        <v>11</v>
      </c>
      <c r="D89" t="s">
        <v>404</v>
      </c>
      <c r="E89" t="s">
        <v>925</v>
      </c>
      <c r="F89" t="s">
        <v>709</v>
      </c>
      <c r="G89">
        <f>ROUND(countries_lifeExpectancy[[#This Row],[value]],2)</f>
        <v>75.680000000000007</v>
      </c>
      <c r="H89" t="s">
        <v>1276</v>
      </c>
      <c r="I89" t="s">
        <v>927</v>
      </c>
      <c r="J89" t="s">
        <v>299</v>
      </c>
      <c r="K89" t="s">
        <v>14</v>
      </c>
      <c r="L89" t="s">
        <v>300</v>
      </c>
      <c r="M89" t="s">
        <v>182</v>
      </c>
      <c r="N89">
        <f t="shared" si="2"/>
        <v>1</v>
      </c>
      <c r="O8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The Bahamas in years, in 2016?</v>
      </c>
    </row>
    <row r="90" spans="1:15" x14ac:dyDescent="0.3">
      <c r="A90" t="s">
        <v>283</v>
      </c>
      <c r="B90" t="s">
        <v>284</v>
      </c>
      <c r="C90" t="s">
        <v>11</v>
      </c>
      <c r="D90" t="s">
        <v>404</v>
      </c>
      <c r="E90" t="s">
        <v>925</v>
      </c>
      <c r="F90" t="s">
        <v>710</v>
      </c>
      <c r="G90">
        <f>ROUND(countries_lifeExpectancy[[#This Row],[value]],2)</f>
        <v>76.36</v>
      </c>
      <c r="H90" t="s">
        <v>1276</v>
      </c>
      <c r="I90" t="s">
        <v>927</v>
      </c>
      <c r="J90" t="s">
        <v>286</v>
      </c>
      <c r="K90" t="s">
        <v>14</v>
      </c>
      <c r="L90" t="s">
        <v>711</v>
      </c>
      <c r="M90" t="s">
        <v>182</v>
      </c>
      <c r="N90">
        <f t="shared" si="2"/>
        <v>1</v>
      </c>
      <c r="O9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Antigua and Barbuda in years, in 2016?</v>
      </c>
    </row>
    <row r="91" spans="1:15" x14ac:dyDescent="0.3">
      <c r="A91" t="s">
        <v>712</v>
      </c>
      <c r="B91" t="s">
        <v>713</v>
      </c>
      <c r="C91" t="s">
        <v>11</v>
      </c>
      <c r="D91" t="s">
        <v>404</v>
      </c>
      <c r="E91" t="s">
        <v>925</v>
      </c>
      <c r="F91" t="s">
        <v>714</v>
      </c>
      <c r="G91">
        <f>ROUND(countries_lifeExpectancy[[#This Row],[value]],2)</f>
        <v>73.58</v>
      </c>
      <c r="H91" t="s">
        <v>1276</v>
      </c>
      <c r="I91" t="s">
        <v>927</v>
      </c>
      <c r="J91" t="s">
        <v>197</v>
      </c>
      <c r="K91" t="s">
        <v>14</v>
      </c>
      <c r="L91" t="s">
        <v>715</v>
      </c>
      <c r="M91" t="s">
        <v>182</v>
      </c>
      <c r="N91">
        <f t="shared" si="2"/>
        <v>1</v>
      </c>
      <c r="O9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Honduras in years, in 2016?</v>
      </c>
    </row>
    <row r="92" spans="1:15" x14ac:dyDescent="0.3">
      <c r="A92" t="s">
        <v>375</v>
      </c>
      <c r="B92" t="s">
        <v>376</v>
      </c>
      <c r="C92" t="s">
        <v>11</v>
      </c>
      <c r="D92" t="s">
        <v>404</v>
      </c>
      <c r="E92" t="s">
        <v>925</v>
      </c>
      <c r="F92" t="s">
        <v>716</v>
      </c>
      <c r="G92">
        <f>ROUND(countries_lifeExpectancy[[#This Row],[value]],2)</f>
        <v>73.86</v>
      </c>
      <c r="H92" t="s">
        <v>1276</v>
      </c>
      <c r="I92" t="s">
        <v>927</v>
      </c>
      <c r="J92" t="s">
        <v>378</v>
      </c>
      <c r="K92" t="s">
        <v>14</v>
      </c>
      <c r="L92" t="s">
        <v>379</v>
      </c>
      <c r="M92" t="s">
        <v>182</v>
      </c>
      <c r="N92">
        <f t="shared" si="2"/>
        <v>1</v>
      </c>
      <c r="O9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Dominican Republic in years, in 2016?</v>
      </c>
    </row>
    <row r="93" spans="1:15" x14ac:dyDescent="0.3">
      <c r="A93" t="s">
        <v>83</v>
      </c>
      <c r="B93" t="s">
        <v>84</v>
      </c>
      <c r="C93" t="s">
        <v>11</v>
      </c>
      <c r="D93" t="s">
        <v>404</v>
      </c>
      <c r="E93" t="s">
        <v>925</v>
      </c>
      <c r="F93" t="s">
        <v>717</v>
      </c>
      <c r="G93">
        <f>ROUND(countries_lifeExpectancy[[#This Row],[value]],2)</f>
        <v>82.5</v>
      </c>
      <c r="H93" t="s">
        <v>1276</v>
      </c>
      <c r="I93" t="s">
        <v>927</v>
      </c>
      <c r="J93" t="s">
        <v>85</v>
      </c>
      <c r="K93" t="s">
        <v>14</v>
      </c>
      <c r="L93" t="s">
        <v>86</v>
      </c>
      <c r="M93" t="s">
        <v>182</v>
      </c>
      <c r="N93">
        <f t="shared" si="2"/>
        <v>1</v>
      </c>
      <c r="O9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Australia in years, in 2016?</v>
      </c>
    </row>
    <row r="94" spans="1:15" x14ac:dyDescent="0.3">
      <c r="A94" t="s">
        <v>718</v>
      </c>
      <c r="B94" t="s">
        <v>719</v>
      </c>
      <c r="C94" t="s">
        <v>11</v>
      </c>
      <c r="D94" t="s">
        <v>404</v>
      </c>
      <c r="E94" t="s">
        <v>925</v>
      </c>
      <c r="F94" t="s">
        <v>720</v>
      </c>
      <c r="G94">
        <f>ROUND(countries_lifeExpectancy[[#This Row],[value]],2)</f>
        <v>76.58</v>
      </c>
      <c r="H94" t="s">
        <v>1276</v>
      </c>
      <c r="I94" t="s">
        <v>927</v>
      </c>
      <c r="J94" t="s">
        <v>721</v>
      </c>
      <c r="K94" t="s">
        <v>14</v>
      </c>
      <c r="L94" t="s">
        <v>722</v>
      </c>
      <c r="M94" t="s">
        <v>182</v>
      </c>
      <c r="N94">
        <f t="shared" si="2"/>
        <v>1</v>
      </c>
      <c r="O9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Argentina in years, in 2016?</v>
      </c>
    </row>
    <row r="95" spans="1:15" x14ac:dyDescent="0.3">
      <c r="A95" t="s">
        <v>121</v>
      </c>
      <c r="B95" t="s">
        <v>122</v>
      </c>
      <c r="C95" t="s">
        <v>11</v>
      </c>
      <c r="D95" t="s">
        <v>404</v>
      </c>
      <c r="E95" t="s">
        <v>925</v>
      </c>
      <c r="F95" t="s">
        <v>723</v>
      </c>
      <c r="G95">
        <f>ROUND(countries_lifeExpectancy[[#This Row],[value]],2)</f>
        <v>71.69</v>
      </c>
      <c r="H95" t="s">
        <v>1276</v>
      </c>
      <c r="I95" t="s">
        <v>927</v>
      </c>
      <c r="J95" t="s">
        <v>123</v>
      </c>
      <c r="K95" t="s">
        <v>14</v>
      </c>
      <c r="L95" t="s">
        <v>124</v>
      </c>
      <c r="M95" t="s">
        <v>182</v>
      </c>
      <c r="N95">
        <f t="shared" si="2"/>
        <v>1</v>
      </c>
      <c r="O9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North Korea in years, in 2016?</v>
      </c>
    </row>
    <row r="96" spans="1:15" x14ac:dyDescent="0.3">
      <c r="A96" t="s">
        <v>117</v>
      </c>
      <c r="B96" t="s">
        <v>118</v>
      </c>
      <c r="C96" t="s">
        <v>11</v>
      </c>
      <c r="D96" t="s">
        <v>404</v>
      </c>
      <c r="E96" t="s">
        <v>925</v>
      </c>
      <c r="F96" t="s">
        <v>724</v>
      </c>
      <c r="G96">
        <f>ROUND(countries_lifeExpectancy[[#This Row],[value]],2)</f>
        <v>68.98</v>
      </c>
      <c r="H96" t="s">
        <v>1276</v>
      </c>
      <c r="I96" t="s">
        <v>927</v>
      </c>
      <c r="J96" t="s">
        <v>119</v>
      </c>
      <c r="K96" t="s">
        <v>14</v>
      </c>
      <c r="L96" t="s">
        <v>120</v>
      </c>
      <c r="M96" t="s">
        <v>182</v>
      </c>
      <c r="N96">
        <f t="shared" si="2"/>
        <v>1</v>
      </c>
      <c r="O9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Cambodia in years, in 2016?</v>
      </c>
    </row>
    <row r="97" spans="1:15" x14ac:dyDescent="0.3">
      <c r="A97" t="s">
        <v>725</v>
      </c>
      <c r="B97" t="s">
        <v>726</v>
      </c>
      <c r="C97" t="s">
        <v>11</v>
      </c>
      <c r="D97" t="s">
        <v>404</v>
      </c>
      <c r="E97" t="s">
        <v>925</v>
      </c>
      <c r="F97" t="s">
        <v>727</v>
      </c>
      <c r="G97">
        <f>ROUND(countries_lifeExpectancy[[#This Row],[value]],2)</f>
        <v>68.88</v>
      </c>
      <c r="H97" t="s">
        <v>1276</v>
      </c>
      <c r="I97" t="s">
        <v>927</v>
      </c>
      <c r="J97" t="s">
        <v>512</v>
      </c>
      <c r="K97" t="s">
        <v>14</v>
      </c>
      <c r="L97" t="s">
        <v>728</v>
      </c>
      <c r="M97" t="s">
        <v>182</v>
      </c>
      <c r="N97">
        <f t="shared" si="2"/>
        <v>1</v>
      </c>
      <c r="O9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East Timor in years, in 2016?</v>
      </c>
    </row>
    <row r="98" spans="1:15" x14ac:dyDescent="0.3">
      <c r="A98" t="s">
        <v>729</v>
      </c>
      <c r="B98" t="s">
        <v>730</v>
      </c>
      <c r="C98" t="s">
        <v>11</v>
      </c>
      <c r="D98" t="s">
        <v>404</v>
      </c>
      <c r="E98" t="s">
        <v>925</v>
      </c>
      <c r="F98" t="s">
        <v>731</v>
      </c>
      <c r="G98">
        <f>ROUND(countries_lifeExpectancy[[#This Row],[value]],2)</f>
        <v>70.31</v>
      </c>
      <c r="H98" t="s">
        <v>1276</v>
      </c>
      <c r="I98" t="s">
        <v>927</v>
      </c>
      <c r="J98" t="s">
        <v>47</v>
      </c>
      <c r="K98" t="s">
        <v>14</v>
      </c>
      <c r="L98" t="s">
        <v>732</v>
      </c>
      <c r="M98" t="s">
        <v>182</v>
      </c>
      <c r="N98">
        <f t="shared" ref="N98:N129" si="3">COUNTIF(B:B,B98)</f>
        <v>1</v>
      </c>
      <c r="O9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Syria in years, in 2016?</v>
      </c>
    </row>
    <row r="99" spans="1:15" x14ac:dyDescent="0.3">
      <c r="A99" t="s">
        <v>733</v>
      </c>
      <c r="B99" t="s">
        <v>734</v>
      </c>
      <c r="C99" t="s">
        <v>11</v>
      </c>
      <c r="D99" t="s">
        <v>404</v>
      </c>
      <c r="E99" t="s">
        <v>925</v>
      </c>
      <c r="F99" t="s">
        <v>735</v>
      </c>
      <c r="G99">
        <f>ROUND(countries_lifeExpectancy[[#This Row],[value]],2)</f>
        <v>71.05</v>
      </c>
      <c r="H99" t="s">
        <v>1276</v>
      </c>
      <c r="I99" t="s">
        <v>927</v>
      </c>
      <c r="J99" t="s">
        <v>736</v>
      </c>
      <c r="K99" t="s">
        <v>14</v>
      </c>
      <c r="L99" t="s">
        <v>737</v>
      </c>
      <c r="M99" t="s">
        <v>182</v>
      </c>
      <c r="N99">
        <f t="shared" si="3"/>
        <v>1</v>
      </c>
      <c r="O9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Tajikistan in years, in 2016?</v>
      </c>
    </row>
    <row r="100" spans="1:15" x14ac:dyDescent="0.3">
      <c r="A100" t="s">
        <v>738</v>
      </c>
      <c r="B100" t="s">
        <v>739</v>
      </c>
      <c r="C100" t="s">
        <v>11</v>
      </c>
      <c r="D100" t="s">
        <v>404</v>
      </c>
      <c r="E100" t="s">
        <v>925</v>
      </c>
      <c r="F100" t="s">
        <v>740</v>
      </c>
      <c r="G100">
        <f>ROUND(countries_lifeExpectancy[[#This Row],[value]],2)</f>
        <v>67.84</v>
      </c>
      <c r="H100" t="s">
        <v>1276</v>
      </c>
      <c r="I100" t="s">
        <v>927</v>
      </c>
      <c r="J100" t="s">
        <v>260</v>
      </c>
      <c r="K100" t="s">
        <v>14</v>
      </c>
      <c r="L100" t="s">
        <v>741</v>
      </c>
      <c r="M100" t="s">
        <v>182</v>
      </c>
      <c r="N100">
        <f t="shared" si="3"/>
        <v>1</v>
      </c>
      <c r="O10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Turkmenistan in years, in 2016?</v>
      </c>
    </row>
    <row r="101" spans="1:15" x14ac:dyDescent="0.3">
      <c r="A101" t="s">
        <v>257</v>
      </c>
      <c r="B101" t="s">
        <v>258</v>
      </c>
      <c r="C101" t="s">
        <v>11</v>
      </c>
      <c r="D101" t="s">
        <v>404</v>
      </c>
      <c r="E101" t="s">
        <v>925</v>
      </c>
      <c r="F101" t="s">
        <v>742</v>
      </c>
      <c r="G101">
        <f>ROUND(countries_lifeExpectancy[[#This Row],[value]],2)</f>
        <v>60.06</v>
      </c>
      <c r="H101" t="s">
        <v>1276</v>
      </c>
      <c r="I101" t="s">
        <v>927</v>
      </c>
      <c r="J101" t="s">
        <v>260</v>
      </c>
      <c r="K101" t="s">
        <v>14</v>
      </c>
      <c r="L101" t="s">
        <v>743</v>
      </c>
      <c r="M101" t="s">
        <v>182</v>
      </c>
      <c r="N101">
        <f t="shared" si="3"/>
        <v>1</v>
      </c>
      <c r="O10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Niger in years, in 2016?</v>
      </c>
    </row>
    <row r="102" spans="1:15" x14ac:dyDescent="0.3">
      <c r="A102" t="s">
        <v>744</v>
      </c>
      <c r="B102" t="s">
        <v>745</v>
      </c>
      <c r="C102" t="s">
        <v>11</v>
      </c>
      <c r="D102" t="s">
        <v>404</v>
      </c>
      <c r="E102" t="s">
        <v>925</v>
      </c>
      <c r="F102" t="s">
        <v>746</v>
      </c>
      <c r="G102">
        <f>ROUND(countries_lifeExpectancy[[#This Row],[value]],2)</f>
        <v>53.43</v>
      </c>
      <c r="H102" t="s">
        <v>1276</v>
      </c>
      <c r="I102" t="s">
        <v>927</v>
      </c>
      <c r="J102" t="s">
        <v>747</v>
      </c>
      <c r="K102" t="s">
        <v>14</v>
      </c>
      <c r="L102" t="s">
        <v>748</v>
      </c>
      <c r="M102" t="s">
        <v>182</v>
      </c>
      <c r="N102">
        <f t="shared" si="3"/>
        <v>1</v>
      </c>
      <c r="O10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Nigeria in years, in 2016?</v>
      </c>
    </row>
    <row r="103" spans="1:15" x14ac:dyDescent="0.3">
      <c r="A103" t="s">
        <v>229</v>
      </c>
      <c r="B103" t="s">
        <v>230</v>
      </c>
      <c r="C103" t="s">
        <v>11</v>
      </c>
      <c r="D103" t="s">
        <v>404</v>
      </c>
      <c r="E103" t="s">
        <v>925</v>
      </c>
      <c r="F103" t="s">
        <v>749</v>
      </c>
      <c r="G103">
        <f>ROUND(countries_lifeExpectancy[[#This Row],[value]],2)</f>
        <v>59.89</v>
      </c>
      <c r="H103" t="s">
        <v>1276</v>
      </c>
      <c r="I103" t="s">
        <v>927</v>
      </c>
      <c r="J103" t="s">
        <v>232</v>
      </c>
      <c r="K103" t="s">
        <v>14</v>
      </c>
      <c r="L103" t="s">
        <v>750</v>
      </c>
      <c r="M103" t="s">
        <v>182</v>
      </c>
      <c r="N103">
        <f t="shared" si="3"/>
        <v>1</v>
      </c>
      <c r="O10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Uganda in years, in 2016?</v>
      </c>
    </row>
    <row r="104" spans="1:15" x14ac:dyDescent="0.3">
      <c r="A104" t="s">
        <v>334</v>
      </c>
      <c r="B104" t="s">
        <v>335</v>
      </c>
      <c r="C104" t="s">
        <v>11</v>
      </c>
      <c r="D104" t="s">
        <v>404</v>
      </c>
      <c r="E104" t="s">
        <v>925</v>
      </c>
      <c r="F104" t="s">
        <v>751</v>
      </c>
      <c r="G104">
        <f>ROUND(countries_lifeExpectancy[[#This Row],[value]],2)</f>
        <v>67.13</v>
      </c>
      <c r="H104" t="s">
        <v>1276</v>
      </c>
      <c r="I104" t="s">
        <v>927</v>
      </c>
      <c r="J104" t="s">
        <v>145</v>
      </c>
      <c r="K104" t="s">
        <v>14</v>
      </c>
      <c r="L104" t="s">
        <v>752</v>
      </c>
      <c r="M104" t="s">
        <v>182</v>
      </c>
      <c r="N104">
        <f t="shared" si="3"/>
        <v>1</v>
      </c>
      <c r="O10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Rwanda in years, in 2016?</v>
      </c>
    </row>
    <row r="105" spans="1:15" x14ac:dyDescent="0.3">
      <c r="A105" t="s">
        <v>753</v>
      </c>
      <c r="B105" t="s">
        <v>754</v>
      </c>
      <c r="C105" t="s">
        <v>11</v>
      </c>
      <c r="D105" t="s">
        <v>404</v>
      </c>
      <c r="E105" t="s">
        <v>925</v>
      </c>
      <c r="F105" t="s">
        <v>755</v>
      </c>
      <c r="G105">
        <f>ROUND(countries_lifeExpectancy[[#This Row],[value]],2)</f>
        <v>66.62</v>
      </c>
      <c r="H105" t="s">
        <v>1276</v>
      </c>
      <c r="I105" t="s">
        <v>927</v>
      </c>
      <c r="J105" t="s">
        <v>756</v>
      </c>
      <c r="K105" t="s">
        <v>14</v>
      </c>
      <c r="L105" t="s">
        <v>757</v>
      </c>
      <c r="M105" t="s">
        <v>182</v>
      </c>
      <c r="N105">
        <f t="shared" si="3"/>
        <v>1</v>
      </c>
      <c r="O10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São Tomé and Príncipe in years, in 2016?</v>
      </c>
    </row>
    <row r="106" spans="1:15" x14ac:dyDescent="0.3">
      <c r="A106" t="s">
        <v>380</v>
      </c>
      <c r="B106" t="s">
        <v>381</v>
      </c>
      <c r="C106" t="s">
        <v>11</v>
      </c>
      <c r="D106" t="s">
        <v>404</v>
      </c>
      <c r="E106" t="s">
        <v>925</v>
      </c>
      <c r="F106" t="s">
        <v>758</v>
      </c>
      <c r="G106">
        <f>ROUND(countries_lifeExpectancy[[#This Row],[value]],2)</f>
        <v>67.150000000000006</v>
      </c>
      <c r="H106" t="s">
        <v>1276</v>
      </c>
      <c r="I106" t="s">
        <v>927</v>
      </c>
      <c r="J106" t="s">
        <v>140</v>
      </c>
      <c r="K106" t="s">
        <v>14</v>
      </c>
      <c r="L106" t="s">
        <v>759</v>
      </c>
      <c r="M106" t="s">
        <v>182</v>
      </c>
      <c r="N106">
        <f t="shared" si="3"/>
        <v>1</v>
      </c>
      <c r="O10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Senegal in years, in 2016?</v>
      </c>
    </row>
    <row r="107" spans="1:15" x14ac:dyDescent="0.3">
      <c r="A107" t="s">
        <v>760</v>
      </c>
      <c r="B107" t="s">
        <v>761</v>
      </c>
      <c r="C107" t="s">
        <v>11</v>
      </c>
      <c r="D107" t="s">
        <v>404</v>
      </c>
      <c r="E107" t="s">
        <v>925</v>
      </c>
      <c r="F107" t="s">
        <v>762</v>
      </c>
      <c r="G107">
        <f>ROUND(countries_lifeExpectancy[[#This Row],[value]],2)</f>
        <v>61.16</v>
      </c>
      <c r="H107" t="s">
        <v>1276</v>
      </c>
      <c r="I107" t="s">
        <v>927</v>
      </c>
      <c r="J107" t="s">
        <v>480</v>
      </c>
      <c r="K107" t="s">
        <v>14</v>
      </c>
      <c r="L107" t="s">
        <v>763</v>
      </c>
      <c r="M107" t="s">
        <v>182</v>
      </c>
      <c r="N107">
        <f t="shared" si="3"/>
        <v>1</v>
      </c>
      <c r="O10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Zimbabwe in years, in 2016?</v>
      </c>
    </row>
    <row r="108" spans="1:15" x14ac:dyDescent="0.3">
      <c r="A108" t="s">
        <v>764</v>
      </c>
      <c r="B108" t="s">
        <v>765</v>
      </c>
      <c r="C108" t="s">
        <v>11</v>
      </c>
      <c r="D108" t="s">
        <v>404</v>
      </c>
      <c r="E108" t="s">
        <v>925</v>
      </c>
      <c r="F108" t="s">
        <v>766</v>
      </c>
      <c r="G108">
        <f>ROUND(countries_lifeExpectancy[[#This Row],[value]],2)</f>
        <v>56.81</v>
      </c>
      <c r="H108" t="s">
        <v>1276</v>
      </c>
      <c r="I108" t="s">
        <v>927</v>
      </c>
      <c r="J108" t="s">
        <v>299</v>
      </c>
      <c r="K108" t="s">
        <v>14</v>
      </c>
      <c r="L108" t="s">
        <v>767</v>
      </c>
      <c r="M108" t="s">
        <v>182</v>
      </c>
      <c r="N108">
        <f t="shared" si="3"/>
        <v>1</v>
      </c>
      <c r="O10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South Sudan in years, in 2016?</v>
      </c>
    </row>
    <row r="109" spans="1:15" x14ac:dyDescent="0.3">
      <c r="A109" t="s">
        <v>768</v>
      </c>
      <c r="B109" t="s">
        <v>769</v>
      </c>
      <c r="C109" t="s">
        <v>11</v>
      </c>
      <c r="D109" t="s">
        <v>404</v>
      </c>
      <c r="E109" t="s">
        <v>925</v>
      </c>
      <c r="F109" t="s">
        <v>770</v>
      </c>
      <c r="G109">
        <f>ROUND(countries_lifeExpectancy[[#This Row],[value]],2)</f>
        <v>60.91</v>
      </c>
      <c r="H109" t="s">
        <v>1276</v>
      </c>
      <c r="I109" t="s">
        <v>927</v>
      </c>
      <c r="J109" t="s">
        <v>771</v>
      </c>
      <c r="K109" t="s">
        <v>14</v>
      </c>
      <c r="L109" t="s">
        <v>772</v>
      </c>
      <c r="M109" t="s">
        <v>182</v>
      </c>
      <c r="N109">
        <f t="shared" si="3"/>
        <v>1</v>
      </c>
      <c r="O10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Benin in years, in 2016?</v>
      </c>
    </row>
    <row r="110" spans="1:15" x14ac:dyDescent="0.3">
      <c r="A110" t="s">
        <v>238</v>
      </c>
      <c r="B110" t="s">
        <v>239</v>
      </c>
      <c r="C110" t="s">
        <v>11</v>
      </c>
      <c r="D110" t="s">
        <v>404</v>
      </c>
      <c r="E110" t="s">
        <v>925</v>
      </c>
      <c r="F110" t="s">
        <v>773</v>
      </c>
      <c r="G110">
        <f>ROUND(countries_lifeExpectancy[[#This Row],[value]],2)</f>
        <v>66.8</v>
      </c>
      <c r="H110" t="s">
        <v>1276</v>
      </c>
      <c r="I110" t="s">
        <v>927</v>
      </c>
      <c r="J110" t="s">
        <v>232</v>
      </c>
      <c r="K110" t="s">
        <v>14</v>
      </c>
      <c r="L110" t="s">
        <v>774</v>
      </c>
      <c r="M110" t="s">
        <v>182</v>
      </c>
      <c r="N110">
        <f t="shared" si="3"/>
        <v>1</v>
      </c>
      <c r="O11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Botswana in years, in 2016?</v>
      </c>
    </row>
    <row r="111" spans="1:15" x14ac:dyDescent="0.3">
      <c r="A111" t="s">
        <v>775</v>
      </c>
      <c r="B111" t="s">
        <v>776</v>
      </c>
      <c r="C111" t="s">
        <v>11</v>
      </c>
      <c r="D111" t="s">
        <v>404</v>
      </c>
      <c r="E111" t="s">
        <v>925</v>
      </c>
      <c r="F111" t="s">
        <v>777</v>
      </c>
      <c r="G111">
        <f>ROUND(countries_lifeExpectancy[[#This Row],[value]],2)</f>
        <v>60.36</v>
      </c>
      <c r="H111" t="s">
        <v>1276</v>
      </c>
      <c r="I111" t="s">
        <v>927</v>
      </c>
      <c r="J111" t="s">
        <v>87</v>
      </c>
      <c r="K111" t="s">
        <v>14</v>
      </c>
      <c r="L111" t="s">
        <v>778</v>
      </c>
      <c r="M111" t="s">
        <v>182</v>
      </c>
      <c r="N111">
        <f t="shared" si="3"/>
        <v>1</v>
      </c>
      <c r="O11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Burkina Faso in years, in 2016?</v>
      </c>
    </row>
    <row r="112" spans="1:15" x14ac:dyDescent="0.3">
      <c r="A112" t="s">
        <v>194</v>
      </c>
      <c r="B112" t="s">
        <v>195</v>
      </c>
      <c r="C112" t="s">
        <v>11</v>
      </c>
      <c r="D112" t="s">
        <v>404</v>
      </c>
      <c r="E112" t="s">
        <v>925</v>
      </c>
      <c r="F112" t="s">
        <v>779</v>
      </c>
      <c r="G112">
        <f>ROUND(countries_lifeExpectancy[[#This Row],[value]],2)</f>
        <v>57.48</v>
      </c>
      <c r="H112" t="s">
        <v>1276</v>
      </c>
      <c r="I112" t="s">
        <v>927</v>
      </c>
      <c r="J112" t="s">
        <v>197</v>
      </c>
      <c r="K112" t="s">
        <v>14</v>
      </c>
      <c r="L112" t="s">
        <v>198</v>
      </c>
      <c r="M112" t="s">
        <v>182</v>
      </c>
      <c r="N112">
        <f t="shared" si="3"/>
        <v>1</v>
      </c>
      <c r="O11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Burundi in years, in 2016?</v>
      </c>
    </row>
    <row r="113" spans="1:15" x14ac:dyDescent="0.3">
      <c r="A113" t="s">
        <v>780</v>
      </c>
      <c r="B113" t="s">
        <v>781</v>
      </c>
      <c r="C113" t="s">
        <v>11</v>
      </c>
      <c r="D113" t="s">
        <v>404</v>
      </c>
      <c r="E113" t="s">
        <v>925</v>
      </c>
      <c r="F113" t="s">
        <v>782</v>
      </c>
      <c r="G113">
        <f>ROUND(countries_lifeExpectancy[[#This Row],[value]],2)</f>
        <v>67.03</v>
      </c>
      <c r="H113" t="s">
        <v>1276</v>
      </c>
      <c r="I113" t="s">
        <v>927</v>
      </c>
      <c r="J113" t="s">
        <v>255</v>
      </c>
      <c r="K113" t="s">
        <v>14</v>
      </c>
      <c r="L113" t="s">
        <v>783</v>
      </c>
      <c r="M113" t="s">
        <v>182</v>
      </c>
      <c r="N113">
        <f t="shared" si="3"/>
        <v>1</v>
      </c>
      <c r="O11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Kenya in years, in 2016?</v>
      </c>
    </row>
    <row r="114" spans="1:15" x14ac:dyDescent="0.3">
      <c r="A114" t="s">
        <v>129</v>
      </c>
      <c r="B114" t="s">
        <v>130</v>
      </c>
      <c r="C114" t="s">
        <v>11</v>
      </c>
      <c r="D114" t="s">
        <v>404</v>
      </c>
      <c r="E114" t="s">
        <v>925</v>
      </c>
      <c r="F114" t="s">
        <v>784</v>
      </c>
      <c r="G114">
        <f>ROUND(countries_lifeExpectancy[[#This Row],[value]],2)</f>
        <v>65.48</v>
      </c>
      <c r="H114" t="s">
        <v>1276</v>
      </c>
      <c r="I114" t="s">
        <v>927</v>
      </c>
      <c r="J114" t="s">
        <v>132</v>
      </c>
      <c r="K114" t="s">
        <v>14</v>
      </c>
      <c r="L114" t="s">
        <v>133</v>
      </c>
      <c r="M114" t="s">
        <v>182</v>
      </c>
      <c r="N114">
        <f t="shared" si="3"/>
        <v>1</v>
      </c>
      <c r="O11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Ethiopia in years, in 2016?</v>
      </c>
    </row>
    <row r="115" spans="1:15" x14ac:dyDescent="0.3">
      <c r="A115" t="s">
        <v>785</v>
      </c>
      <c r="B115" t="s">
        <v>786</v>
      </c>
      <c r="C115" t="s">
        <v>11</v>
      </c>
      <c r="D115" t="s">
        <v>404</v>
      </c>
      <c r="E115" t="s">
        <v>925</v>
      </c>
      <c r="F115" t="s">
        <v>787</v>
      </c>
      <c r="G115">
        <f>ROUND(countries_lifeExpectancy[[#This Row],[value]],2)</f>
        <v>62.74</v>
      </c>
      <c r="H115" t="s">
        <v>1276</v>
      </c>
      <c r="I115" t="s">
        <v>927</v>
      </c>
      <c r="J115" t="s">
        <v>636</v>
      </c>
      <c r="K115" t="s">
        <v>14</v>
      </c>
      <c r="L115" t="s">
        <v>788</v>
      </c>
      <c r="M115" t="s">
        <v>182</v>
      </c>
      <c r="N115">
        <f t="shared" si="3"/>
        <v>1</v>
      </c>
      <c r="O11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Ghana in years, in 2016?</v>
      </c>
    </row>
    <row r="116" spans="1:15" x14ac:dyDescent="0.3">
      <c r="A116" t="s">
        <v>147</v>
      </c>
      <c r="B116" t="s">
        <v>148</v>
      </c>
      <c r="C116" t="s">
        <v>11</v>
      </c>
      <c r="D116" t="s">
        <v>404</v>
      </c>
      <c r="E116" t="s">
        <v>925</v>
      </c>
      <c r="F116" t="s">
        <v>795</v>
      </c>
      <c r="G116">
        <f>ROUND(countries_lifeExpectancy[[#This Row],[value]],2)</f>
        <v>78.349999999999994</v>
      </c>
      <c r="H116" t="s">
        <v>1276</v>
      </c>
      <c r="I116" t="s">
        <v>927</v>
      </c>
      <c r="J116" t="s">
        <v>149</v>
      </c>
      <c r="K116" t="s">
        <v>14</v>
      </c>
      <c r="L116" t="s">
        <v>150</v>
      </c>
      <c r="M116" t="s">
        <v>182</v>
      </c>
      <c r="N116">
        <f t="shared" si="3"/>
        <v>1</v>
      </c>
      <c r="O11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Albania in years, in 2016?</v>
      </c>
    </row>
    <row r="117" spans="1:15" x14ac:dyDescent="0.3">
      <c r="A117" t="s">
        <v>796</v>
      </c>
      <c r="B117" t="s">
        <v>797</v>
      </c>
      <c r="C117" t="s">
        <v>11</v>
      </c>
      <c r="D117" t="s">
        <v>404</v>
      </c>
      <c r="E117" t="s">
        <v>925</v>
      </c>
      <c r="F117" t="s">
        <v>798</v>
      </c>
      <c r="G117">
        <f>ROUND(countries_lifeExpectancy[[#This Row],[value]],2)</f>
        <v>78.02</v>
      </c>
      <c r="H117" t="s">
        <v>1276</v>
      </c>
      <c r="I117" t="s">
        <v>927</v>
      </c>
      <c r="J117" t="s">
        <v>103</v>
      </c>
      <c r="K117" t="s">
        <v>14</v>
      </c>
      <c r="L117" t="s">
        <v>799</v>
      </c>
      <c r="M117" t="s">
        <v>182</v>
      </c>
      <c r="N117">
        <f t="shared" si="3"/>
        <v>1</v>
      </c>
      <c r="O11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Croatia in years, in 2016?</v>
      </c>
    </row>
    <row r="118" spans="1:15" x14ac:dyDescent="0.3">
      <c r="A118" t="s">
        <v>800</v>
      </c>
      <c r="B118" t="s">
        <v>801</v>
      </c>
      <c r="C118" t="s">
        <v>11</v>
      </c>
      <c r="D118" t="s">
        <v>404</v>
      </c>
      <c r="E118" t="s">
        <v>925</v>
      </c>
      <c r="F118" t="s">
        <v>802</v>
      </c>
      <c r="G118">
        <f>ROUND(countries_lifeExpectancy[[#This Row],[value]],2)</f>
        <v>76.91</v>
      </c>
      <c r="H118" t="s">
        <v>1276</v>
      </c>
      <c r="I118" t="s">
        <v>927</v>
      </c>
      <c r="J118" t="s">
        <v>29</v>
      </c>
      <c r="K118" t="s">
        <v>14</v>
      </c>
      <c r="L118" t="s">
        <v>803</v>
      </c>
      <c r="M118" t="s">
        <v>182</v>
      </c>
      <c r="N118">
        <f t="shared" si="3"/>
        <v>1</v>
      </c>
      <c r="O11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Bosnia and Herzegovina in years, in 2016?</v>
      </c>
    </row>
    <row r="119" spans="1:15" x14ac:dyDescent="0.3">
      <c r="A119" t="s">
        <v>804</v>
      </c>
      <c r="B119" t="s">
        <v>805</v>
      </c>
      <c r="C119" t="s">
        <v>11</v>
      </c>
      <c r="D119" t="s">
        <v>404</v>
      </c>
      <c r="E119" t="s">
        <v>925</v>
      </c>
      <c r="F119" t="s">
        <v>806</v>
      </c>
      <c r="G119">
        <f>ROUND(countries_lifeExpectancy[[#This Row],[value]],2)</f>
        <v>72.03</v>
      </c>
      <c r="H119" t="s">
        <v>1276</v>
      </c>
      <c r="I119" t="s">
        <v>927</v>
      </c>
      <c r="J119" t="s">
        <v>136</v>
      </c>
      <c r="K119" t="s">
        <v>14</v>
      </c>
      <c r="L119" t="s">
        <v>807</v>
      </c>
      <c r="M119" t="s">
        <v>182</v>
      </c>
      <c r="N119">
        <f t="shared" si="3"/>
        <v>1</v>
      </c>
      <c r="O11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Azerbaijan in years, in 2016?</v>
      </c>
    </row>
    <row r="120" spans="1:15" x14ac:dyDescent="0.3">
      <c r="A120" t="s">
        <v>110</v>
      </c>
      <c r="B120" t="s">
        <v>111</v>
      </c>
      <c r="C120" t="s">
        <v>11</v>
      </c>
      <c r="D120" t="s">
        <v>404</v>
      </c>
      <c r="E120" t="s">
        <v>925</v>
      </c>
      <c r="F120" t="s">
        <v>808</v>
      </c>
      <c r="G120">
        <f>ROUND(countries_lifeExpectancy[[#This Row],[value]],2)</f>
        <v>52.9</v>
      </c>
      <c r="H120" t="s">
        <v>1276</v>
      </c>
      <c r="I120" t="s">
        <v>927</v>
      </c>
      <c r="J120" t="s">
        <v>18</v>
      </c>
      <c r="K120" t="s">
        <v>14</v>
      </c>
      <c r="L120" t="s">
        <v>112</v>
      </c>
      <c r="M120" t="s">
        <v>182</v>
      </c>
      <c r="N120">
        <f t="shared" si="3"/>
        <v>1</v>
      </c>
      <c r="O12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Chad in years, in 2016?</v>
      </c>
    </row>
    <row r="121" spans="1:15" x14ac:dyDescent="0.3">
      <c r="A121" t="s">
        <v>809</v>
      </c>
      <c r="B121" t="s">
        <v>810</v>
      </c>
      <c r="C121" t="s">
        <v>11</v>
      </c>
      <c r="D121" t="s">
        <v>404</v>
      </c>
      <c r="E121" t="s">
        <v>925</v>
      </c>
      <c r="F121" t="s">
        <v>811</v>
      </c>
      <c r="G121">
        <f>ROUND(countries_lifeExpectancy[[#This Row],[value]],2)</f>
        <v>81.61</v>
      </c>
      <c r="H121" t="s">
        <v>1276</v>
      </c>
      <c r="I121" t="s">
        <v>927</v>
      </c>
      <c r="J121" t="s">
        <v>812</v>
      </c>
      <c r="K121" t="s">
        <v>14</v>
      </c>
      <c r="L121" t="s">
        <v>813</v>
      </c>
      <c r="M121" t="s">
        <v>182</v>
      </c>
      <c r="N121">
        <f t="shared" si="3"/>
        <v>1</v>
      </c>
      <c r="O12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New Zealand in years, in 2016?</v>
      </c>
    </row>
    <row r="122" spans="1:15" x14ac:dyDescent="0.3">
      <c r="A122" t="s">
        <v>814</v>
      </c>
      <c r="B122" t="s">
        <v>815</v>
      </c>
      <c r="C122" t="s">
        <v>11</v>
      </c>
      <c r="D122" t="s">
        <v>404</v>
      </c>
      <c r="E122" t="s">
        <v>925</v>
      </c>
      <c r="F122" t="s">
        <v>816</v>
      </c>
      <c r="G122">
        <f>ROUND(countries_lifeExpectancy[[#This Row],[value]],2)</f>
        <v>75.010000000000005</v>
      </c>
      <c r="H122" t="s">
        <v>1276</v>
      </c>
      <c r="I122" t="s">
        <v>927</v>
      </c>
      <c r="J122" t="s">
        <v>369</v>
      </c>
      <c r="K122" t="s">
        <v>14</v>
      </c>
      <c r="L122" t="s">
        <v>817</v>
      </c>
      <c r="M122" t="s">
        <v>182</v>
      </c>
      <c r="N122">
        <f t="shared" si="3"/>
        <v>1</v>
      </c>
      <c r="O12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Samoa in years, in 2016?</v>
      </c>
    </row>
    <row r="123" spans="1:15" x14ac:dyDescent="0.3">
      <c r="A123" t="s">
        <v>818</v>
      </c>
      <c r="B123" t="s">
        <v>819</v>
      </c>
      <c r="C123" t="s">
        <v>11</v>
      </c>
      <c r="D123" t="s">
        <v>404</v>
      </c>
      <c r="E123" t="s">
        <v>925</v>
      </c>
      <c r="F123" t="s">
        <v>820</v>
      </c>
      <c r="G123">
        <f>ROUND(countries_lifeExpectancy[[#This Row],[value]],2)</f>
        <v>63.7</v>
      </c>
      <c r="H123" t="s">
        <v>1276</v>
      </c>
      <c r="I123" t="s">
        <v>927</v>
      </c>
      <c r="J123" t="s">
        <v>327</v>
      </c>
      <c r="K123" t="s">
        <v>14</v>
      </c>
      <c r="L123" t="s">
        <v>821</v>
      </c>
      <c r="M123" t="s">
        <v>182</v>
      </c>
      <c r="N123">
        <f t="shared" si="3"/>
        <v>1</v>
      </c>
      <c r="O12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Comoros in years, in 2016?</v>
      </c>
    </row>
    <row r="124" spans="1:15" x14ac:dyDescent="0.3">
      <c r="A124" t="s">
        <v>822</v>
      </c>
      <c r="B124" t="s">
        <v>823</v>
      </c>
      <c r="C124" t="s">
        <v>11</v>
      </c>
      <c r="D124" t="s">
        <v>404</v>
      </c>
      <c r="E124" t="s">
        <v>925</v>
      </c>
      <c r="F124" t="s">
        <v>824</v>
      </c>
      <c r="G124">
        <f>ROUND(countries_lifeExpectancy[[#This Row],[value]],2)</f>
        <v>64.63</v>
      </c>
      <c r="H124" t="s">
        <v>1276</v>
      </c>
      <c r="I124" t="s">
        <v>927</v>
      </c>
      <c r="J124" t="s">
        <v>825</v>
      </c>
      <c r="K124" t="s">
        <v>14</v>
      </c>
      <c r="L124" t="s">
        <v>826</v>
      </c>
      <c r="M124" t="s">
        <v>182</v>
      </c>
      <c r="N124">
        <f t="shared" si="3"/>
        <v>1</v>
      </c>
      <c r="O12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Republic of the Congo in years, in 2016?</v>
      </c>
    </row>
    <row r="125" spans="1:15" x14ac:dyDescent="0.3">
      <c r="A125" t="s">
        <v>389</v>
      </c>
      <c r="B125" t="s">
        <v>390</v>
      </c>
      <c r="C125" t="s">
        <v>11</v>
      </c>
      <c r="D125" t="s">
        <v>404</v>
      </c>
      <c r="E125" t="s">
        <v>925</v>
      </c>
      <c r="F125" t="s">
        <v>827</v>
      </c>
      <c r="G125">
        <f>ROUND(countries_lifeExpectancy[[#This Row],[value]],2)</f>
        <v>59.62</v>
      </c>
      <c r="H125" t="s">
        <v>1276</v>
      </c>
      <c r="I125" t="s">
        <v>927</v>
      </c>
      <c r="J125" t="s">
        <v>392</v>
      </c>
      <c r="K125" t="s">
        <v>14</v>
      </c>
      <c r="L125" t="s">
        <v>828</v>
      </c>
      <c r="M125" t="s">
        <v>182</v>
      </c>
      <c r="N125">
        <f t="shared" si="3"/>
        <v>1</v>
      </c>
      <c r="O12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Democratic Republic of the Congo in years, in 2016?</v>
      </c>
    </row>
    <row r="126" spans="1:15" x14ac:dyDescent="0.3">
      <c r="A126" t="s">
        <v>346</v>
      </c>
      <c r="B126" t="s">
        <v>347</v>
      </c>
      <c r="C126" t="s">
        <v>11</v>
      </c>
      <c r="D126" t="s">
        <v>404</v>
      </c>
      <c r="E126" t="s">
        <v>925</v>
      </c>
      <c r="F126" t="s">
        <v>829</v>
      </c>
      <c r="G126">
        <f>ROUND(countries_lifeExpectancy[[#This Row],[value]],2)</f>
        <v>62.47</v>
      </c>
      <c r="H126" t="s">
        <v>1276</v>
      </c>
      <c r="I126" t="s">
        <v>927</v>
      </c>
      <c r="J126" t="s">
        <v>197</v>
      </c>
      <c r="K126" t="s">
        <v>14</v>
      </c>
      <c r="L126" t="s">
        <v>830</v>
      </c>
      <c r="M126" t="s">
        <v>182</v>
      </c>
      <c r="N126">
        <f t="shared" si="3"/>
        <v>1</v>
      </c>
      <c r="O12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Djibouti in years, in 2016?</v>
      </c>
    </row>
    <row r="127" spans="1:15" x14ac:dyDescent="0.3">
      <c r="A127" t="s">
        <v>831</v>
      </c>
      <c r="B127" t="s">
        <v>832</v>
      </c>
      <c r="C127" t="s">
        <v>11</v>
      </c>
      <c r="D127" t="s">
        <v>404</v>
      </c>
      <c r="E127" t="s">
        <v>925</v>
      </c>
      <c r="F127" t="s">
        <v>833</v>
      </c>
      <c r="G127">
        <f>ROUND(countries_lifeExpectancy[[#This Row],[value]],2)</f>
        <v>65.09</v>
      </c>
      <c r="H127" t="s">
        <v>1276</v>
      </c>
      <c r="I127" t="s">
        <v>927</v>
      </c>
      <c r="J127" t="s">
        <v>140</v>
      </c>
      <c r="K127" t="s">
        <v>14</v>
      </c>
      <c r="L127" t="s">
        <v>834</v>
      </c>
      <c r="M127" t="s">
        <v>182</v>
      </c>
      <c r="N127">
        <f t="shared" si="3"/>
        <v>1</v>
      </c>
      <c r="O12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Eritrea in years, in 2016?</v>
      </c>
    </row>
    <row r="128" spans="1:15" x14ac:dyDescent="0.3">
      <c r="A128" t="s">
        <v>835</v>
      </c>
      <c r="B128" t="s">
        <v>836</v>
      </c>
      <c r="C128" t="s">
        <v>11</v>
      </c>
      <c r="D128" t="s">
        <v>404</v>
      </c>
      <c r="E128" t="s">
        <v>925</v>
      </c>
      <c r="F128" t="s">
        <v>837</v>
      </c>
      <c r="G128">
        <f>ROUND(countries_lifeExpectancy[[#This Row],[value]],2)</f>
        <v>74.31</v>
      </c>
      <c r="H128" t="s">
        <v>1276</v>
      </c>
      <c r="I128" t="s">
        <v>927</v>
      </c>
      <c r="J128" t="s">
        <v>838</v>
      </c>
      <c r="K128" t="s">
        <v>14</v>
      </c>
      <c r="L128" t="s">
        <v>839</v>
      </c>
      <c r="M128" t="s">
        <v>182</v>
      </c>
      <c r="N128">
        <f t="shared" si="3"/>
        <v>1</v>
      </c>
      <c r="O12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Seychelles in years, in 2016?</v>
      </c>
    </row>
    <row r="129" spans="1:15" x14ac:dyDescent="0.3">
      <c r="A129" t="s">
        <v>840</v>
      </c>
      <c r="B129" t="s">
        <v>841</v>
      </c>
      <c r="C129" t="s">
        <v>11</v>
      </c>
      <c r="D129" t="s">
        <v>404</v>
      </c>
      <c r="E129" t="s">
        <v>925</v>
      </c>
      <c r="F129" t="s">
        <v>842</v>
      </c>
      <c r="G129">
        <f>ROUND(countries_lifeExpectancy[[#This Row],[value]],2)</f>
        <v>51.84</v>
      </c>
      <c r="H129" t="s">
        <v>1276</v>
      </c>
      <c r="I129" t="s">
        <v>927</v>
      </c>
      <c r="J129" t="s">
        <v>573</v>
      </c>
      <c r="K129" t="s">
        <v>14</v>
      </c>
      <c r="L129" t="s">
        <v>843</v>
      </c>
      <c r="M129" t="s">
        <v>182</v>
      </c>
      <c r="N129">
        <f t="shared" si="3"/>
        <v>1</v>
      </c>
      <c r="O12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Sierra Leone in years, in 2016?</v>
      </c>
    </row>
    <row r="130" spans="1:15" x14ac:dyDescent="0.3">
      <c r="A130" t="s">
        <v>210</v>
      </c>
      <c r="B130" t="s">
        <v>211</v>
      </c>
      <c r="C130" t="s">
        <v>11</v>
      </c>
      <c r="D130" t="s">
        <v>404</v>
      </c>
      <c r="E130" t="s">
        <v>925</v>
      </c>
      <c r="F130" t="s">
        <v>844</v>
      </c>
      <c r="G130">
        <f>ROUND(countries_lifeExpectancy[[#This Row],[value]],2)</f>
        <v>56.29</v>
      </c>
      <c r="H130" t="s">
        <v>1276</v>
      </c>
      <c r="I130" t="s">
        <v>927</v>
      </c>
      <c r="J130" t="s">
        <v>173</v>
      </c>
      <c r="K130" t="s">
        <v>14</v>
      </c>
      <c r="L130" t="s">
        <v>845</v>
      </c>
      <c r="M130" t="s">
        <v>182</v>
      </c>
      <c r="N130">
        <f t="shared" ref="N130:N161" si="4">COUNTIF(B:B,B130)</f>
        <v>1</v>
      </c>
      <c r="O13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Somalia in years, in 2016?</v>
      </c>
    </row>
    <row r="131" spans="1:15" x14ac:dyDescent="0.3">
      <c r="A131" t="s">
        <v>846</v>
      </c>
      <c r="B131" t="s">
        <v>847</v>
      </c>
      <c r="C131" t="s">
        <v>11</v>
      </c>
      <c r="D131" t="s">
        <v>404</v>
      </c>
      <c r="E131" t="s">
        <v>925</v>
      </c>
      <c r="F131" t="s">
        <v>848</v>
      </c>
      <c r="G131">
        <f>ROUND(countries_lifeExpectancy[[#This Row],[value]],2)</f>
        <v>64.489999999999995</v>
      </c>
      <c r="H131" t="s">
        <v>1276</v>
      </c>
      <c r="I131" t="s">
        <v>927</v>
      </c>
      <c r="J131" t="s">
        <v>245</v>
      </c>
      <c r="K131" t="s">
        <v>14</v>
      </c>
      <c r="L131" t="s">
        <v>849</v>
      </c>
      <c r="M131" t="s">
        <v>182</v>
      </c>
      <c r="N131">
        <f t="shared" si="4"/>
        <v>1</v>
      </c>
      <c r="O13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Sudan in years, in 2016?</v>
      </c>
    </row>
    <row r="132" spans="1:15" x14ac:dyDescent="0.3">
      <c r="A132" t="s">
        <v>850</v>
      </c>
      <c r="B132" t="s">
        <v>851</v>
      </c>
      <c r="C132" t="s">
        <v>11</v>
      </c>
      <c r="D132" t="s">
        <v>404</v>
      </c>
      <c r="E132" t="s">
        <v>925</v>
      </c>
      <c r="F132" t="s">
        <v>852</v>
      </c>
      <c r="G132">
        <f>ROUND(countries_lifeExpectancy[[#This Row],[value]],2)</f>
        <v>75.87</v>
      </c>
      <c r="H132" t="s">
        <v>1276</v>
      </c>
      <c r="I132" t="s">
        <v>927</v>
      </c>
      <c r="J132" t="s">
        <v>853</v>
      </c>
      <c r="K132" t="s">
        <v>14</v>
      </c>
      <c r="L132" t="s">
        <v>854</v>
      </c>
      <c r="M132" t="s">
        <v>182</v>
      </c>
      <c r="N132">
        <f t="shared" si="4"/>
        <v>1</v>
      </c>
      <c r="O13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Aruba in years, in 2016?</v>
      </c>
    </row>
    <row r="133" spans="1:15" x14ac:dyDescent="0.3">
      <c r="A133" t="s">
        <v>206</v>
      </c>
      <c r="B133" t="s">
        <v>207</v>
      </c>
      <c r="C133" t="s">
        <v>11</v>
      </c>
      <c r="D133" t="s">
        <v>404</v>
      </c>
      <c r="E133" t="s">
        <v>925</v>
      </c>
      <c r="F133" t="s">
        <v>855</v>
      </c>
      <c r="G133">
        <f>ROUND(countries_lifeExpectancy[[#This Row],[value]],2)</f>
        <v>80.510000000000005</v>
      </c>
      <c r="H133" t="s">
        <v>1276</v>
      </c>
      <c r="I133" t="s">
        <v>927</v>
      </c>
      <c r="J133" t="s">
        <v>165</v>
      </c>
      <c r="K133" t="s">
        <v>14</v>
      </c>
      <c r="L133" t="s">
        <v>856</v>
      </c>
      <c r="M133" t="s">
        <v>182</v>
      </c>
      <c r="N133">
        <f t="shared" si="4"/>
        <v>1</v>
      </c>
      <c r="O13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Cyprus in years, in 2016?</v>
      </c>
    </row>
    <row r="134" spans="1:15" x14ac:dyDescent="0.3">
      <c r="A134" t="s">
        <v>310</v>
      </c>
      <c r="B134" t="s">
        <v>311</v>
      </c>
      <c r="C134" t="s">
        <v>11</v>
      </c>
      <c r="D134" t="s">
        <v>404</v>
      </c>
      <c r="E134" t="s">
        <v>925</v>
      </c>
      <c r="F134" t="s">
        <v>857</v>
      </c>
      <c r="G134">
        <f>ROUND(countries_lifeExpectancy[[#This Row],[value]],2)</f>
        <v>72.3</v>
      </c>
      <c r="H134" t="s">
        <v>1276</v>
      </c>
      <c r="I134" t="s">
        <v>927</v>
      </c>
      <c r="J134" t="s">
        <v>313</v>
      </c>
      <c r="K134" t="s">
        <v>14</v>
      </c>
      <c r="L134" t="s">
        <v>858</v>
      </c>
      <c r="M134" t="s">
        <v>182</v>
      </c>
      <c r="N134">
        <f t="shared" si="4"/>
        <v>1</v>
      </c>
      <c r="O13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Kazakhstan in years, in 2016?</v>
      </c>
    </row>
    <row r="135" spans="1:15" x14ac:dyDescent="0.3">
      <c r="A135" t="s">
        <v>860</v>
      </c>
      <c r="B135" t="s">
        <v>861</v>
      </c>
      <c r="C135" t="s">
        <v>11</v>
      </c>
      <c r="D135" t="s">
        <v>404</v>
      </c>
      <c r="E135" t="s">
        <v>925</v>
      </c>
      <c r="F135" t="s">
        <v>862</v>
      </c>
      <c r="G135">
        <f>ROUND(countries_lifeExpectancy[[#This Row],[value]],2)</f>
        <v>77.12</v>
      </c>
      <c r="H135" t="s">
        <v>1276</v>
      </c>
      <c r="I135" t="s">
        <v>927</v>
      </c>
      <c r="J135" t="s">
        <v>636</v>
      </c>
      <c r="K135" t="s">
        <v>14</v>
      </c>
      <c r="L135" t="s">
        <v>863</v>
      </c>
      <c r="M135" t="s">
        <v>182</v>
      </c>
      <c r="N135">
        <f t="shared" si="4"/>
        <v>1</v>
      </c>
      <c r="O13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Montenegro in years, in 2016?</v>
      </c>
    </row>
    <row r="136" spans="1:15" x14ac:dyDescent="0.3">
      <c r="A136" t="s">
        <v>361</v>
      </c>
      <c r="B136" t="s">
        <v>362</v>
      </c>
      <c r="C136" t="s">
        <v>11</v>
      </c>
      <c r="D136" t="s">
        <v>404</v>
      </c>
      <c r="E136" t="s">
        <v>925</v>
      </c>
      <c r="F136" t="s">
        <v>864</v>
      </c>
      <c r="G136">
        <f>ROUND(countries_lifeExpectancy[[#This Row],[value]],2)</f>
        <v>70.73</v>
      </c>
      <c r="H136" t="s">
        <v>1276</v>
      </c>
      <c r="I136" t="s">
        <v>927</v>
      </c>
      <c r="J136" t="s">
        <v>364</v>
      </c>
      <c r="K136" t="s">
        <v>14</v>
      </c>
      <c r="L136" t="s">
        <v>365</v>
      </c>
      <c r="M136" t="s">
        <v>182</v>
      </c>
      <c r="N136">
        <f t="shared" si="4"/>
        <v>1</v>
      </c>
      <c r="O13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Solomon Islands in years, in 2016?</v>
      </c>
    </row>
    <row r="137" spans="1:15" x14ac:dyDescent="0.3">
      <c r="A137" t="s">
        <v>865</v>
      </c>
      <c r="B137" t="s">
        <v>866</v>
      </c>
      <c r="C137" t="s">
        <v>11</v>
      </c>
      <c r="D137" t="s">
        <v>404</v>
      </c>
      <c r="E137" t="s">
        <v>925</v>
      </c>
      <c r="F137" t="s">
        <v>867</v>
      </c>
      <c r="G137">
        <f>ROUND(countries_lifeExpectancy[[#This Row],[value]],2)</f>
        <v>72.13</v>
      </c>
      <c r="H137" t="s">
        <v>1276</v>
      </c>
      <c r="I137" t="s">
        <v>927</v>
      </c>
      <c r="J137" t="s">
        <v>868</v>
      </c>
      <c r="K137" t="s">
        <v>14</v>
      </c>
      <c r="L137" t="s">
        <v>869</v>
      </c>
      <c r="M137" t="s">
        <v>182</v>
      </c>
      <c r="N137">
        <f t="shared" si="4"/>
        <v>1</v>
      </c>
      <c r="O13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Vanuatu in years, in 2016?</v>
      </c>
    </row>
    <row r="138" spans="1:15" x14ac:dyDescent="0.3">
      <c r="A138" t="s">
        <v>870</v>
      </c>
      <c r="B138" t="s">
        <v>871</v>
      </c>
      <c r="C138" t="s">
        <v>11</v>
      </c>
      <c r="D138" t="s">
        <v>404</v>
      </c>
      <c r="E138" t="s">
        <v>925</v>
      </c>
      <c r="F138" t="s">
        <v>872</v>
      </c>
      <c r="G138">
        <f>ROUND(countries_lifeExpectancy[[#This Row],[value]],2)</f>
        <v>65.540000000000006</v>
      </c>
      <c r="H138" t="s">
        <v>1276</v>
      </c>
      <c r="I138" t="s">
        <v>927</v>
      </c>
      <c r="J138" t="s">
        <v>512</v>
      </c>
      <c r="K138" t="s">
        <v>14</v>
      </c>
      <c r="L138" t="s">
        <v>873</v>
      </c>
      <c r="M138" t="s">
        <v>182</v>
      </c>
      <c r="N138">
        <f t="shared" si="4"/>
        <v>1</v>
      </c>
      <c r="O13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Papua New Guinea in years, in 2016?</v>
      </c>
    </row>
    <row r="139" spans="1:15" x14ac:dyDescent="0.3">
      <c r="A139" t="s">
        <v>874</v>
      </c>
      <c r="B139" t="s">
        <v>875</v>
      </c>
      <c r="C139" t="s">
        <v>11</v>
      </c>
      <c r="D139" t="s">
        <v>404</v>
      </c>
      <c r="E139" t="s">
        <v>925</v>
      </c>
      <c r="F139" t="s">
        <v>876</v>
      </c>
      <c r="G139">
        <f>ROUND(countries_lifeExpectancy[[#This Row],[value]],2)</f>
        <v>69.2</v>
      </c>
      <c r="H139" t="s">
        <v>1276</v>
      </c>
      <c r="I139" t="s">
        <v>927</v>
      </c>
      <c r="J139" t="s">
        <v>877</v>
      </c>
      <c r="K139" t="s">
        <v>14</v>
      </c>
      <c r="L139" t="s">
        <v>878</v>
      </c>
      <c r="M139" t="s">
        <v>182</v>
      </c>
      <c r="N139">
        <f t="shared" si="4"/>
        <v>1</v>
      </c>
      <c r="O13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Federated States of Micronesia in years, in 2016?</v>
      </c>
    </row>
    <row r="140" spans="1:15" x14ac:dyDescent="0.3">
      <c r="A140" t="s">
        <v>879</v>
      </c>
      <c r="B140" t="s">
        <v>880</v>
      </c>
      <c r="C140" t="s">
        <v>11</v>
      </c>
      <c r="D140" t="s">
        <v>404</v>
      </c>
      <c r="E140" t="s">
        <v>925</v>
      </c>
      <c r="F140" t="s">
        <v>881</v>
      </c>
      <c r="G140">
        <f>ROUND(countries_lifeExpectancy[[#This Row],[value]],2)</f>
        <v>73.47</v>
      </c>
      <c r="H140" t="s">
        <v>1276</v>
      </c>
      <c r="I140" t="s">
        <v>927</v>
      </c>
      <c r="J140" t="s">
        <v>882</v>
      </c>
      <c r="K140" t="s">
        <v>14</v>
      </c>
      <c r="L140" t="s">
        <v>883</v>
      </c>
      <c r="M140" t="s">
        <v>182</v>
      </c>
      <c r="N140">
        <f t="shared" si="4"/>
        <v>1</v>
      </c>
      <c r="O14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State of Palestine in years, in 2016?</v>
      </c>
    </row>
    <row r="141" spans="1:15" x14ac:dyDescent="0.3">
      <c r="A141" t="s">
        <v>301</v>
      </c>
      <c r="B141" t="s">
        <v>302</v>
      </c>
      <c r="C141" t="s">
        <v>11</v>
      </c>
      <c r="D141" t="s">
        <v>404</v>
      </c>
      <c r="E141" t="s">
        <v>925</v>
      </c>
      <c r="F141" t="s">
        <v>884</v>
      </c>
      <c r="G141">
        <f>ROUND(countries_lifeExpectancy[[#This Row],[value]],2)</f>
        <v>69.19</v>
      </c>
      <c r="H141" t="s">
        <v>1276</v>
      </c>
      <c r="I141" t="s">
        <v>927</v>
      </c>
      <c r="J141" t="s">
        <v>304</v>
      </c>
      <c r="K141" t="s">
        <v>14</v>
      </c>
      <c r="L141" t="s">
        <v>885</v>
      </c>
      <c r="M141" t="s">
        <v>182</v>
      </c>
      <c r="N141">
        <f t="shared" si="4"/>
        <v>1</v>
      </c>
      <c r="O14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Indonesia in years, in 2016?</v>
      </c>
    </row>
    <row r="142" spans="1:15" x14ac:dyDescent="0.3">
      <c r="A142" t="s">
        <v>886</v>
      </c>
      <c r="B142" t="s">
        <v>887</v>
      </c>
      <c r="C142" t="s">
        <v>11</v>
      </c>
      <c r="D142" t="s">
        <v>404</v>
      </c>
      <c r="E142" t="s">
        <v>925</v>
      </c>
      <c r="F142" t="s">
        <v>888</v>
      </c>
      <c r="G142">
        <f>ROUND(countries_lifeExpectancy[[#This Row],[value]],2)</f>
        <v>69.290000000000006</v>
      </c>
      <c r="H142" t="s">
        <v>1276</v>
      </c>
      <c r="I142" t="s">
        <v>927</v>
      </c>
      <c r="J142" t="s">
        <v>507</v>
      </c>
      <c r="K142" t="s">
        <v>14</v>
      </c>
      <c r="L142" t="s">
        <v>889</v>
      </c>
      <c r="M142" t="s">
        <v>182</v>
      </c>
      <c r="N142">
        <f t="shared" si="4"/>
        <v>1</v>
      </c>
      <c r="O14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Mongolia in years, in 2016?</v>
      </c>
    </row>
    <row r="143" spans="1:15" x14ac:dyDescent="0.3">
      <c r="A143" t="s">
        <v>262</v>
      </c>
      <c r="B143" t="s">
        <v>263</v>
      </c>
      <c r="C143" t="s">
        <v>11</v>
      </c>
      <c r="D143" t="s">
        <v>404</v>
      </c>
      <c r="E143" t="s">
        <v>925</v>
      </c>
      <c r="F143" t="s">
        <v>890</v>
      </c>
      <c r="G143">
        <f>ROUND(countries_lifeExpectancy[[#This Row],[value]],2)</f>
        <v>70.27</v>
      </c>
      <c r="H143" t="s">
        <v>1276</v>
      </c>
      <c r="I143" t="s">
        <v>927</v>
      </c>
      <c r="J143" t="s">
        <v>265</v>
      </c>
      <c r="K143" t="s">
        <v>14</v>
      </c>
      <c r="L143" t="s">
        <v>891</v>
      </c>
      <c r="M143" t="s">
        <v>182</v>
      </c>
      <c r="N143">
        <f t="shared" si="4"/>
        <v>1</v>
      </c>
      <c r="O14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Fiji in years, in 2016?</v>
      </c>
    </row>
    <row r="144" spans="1:15" x14ac:dyDescent="0.3">
      <c r="A144" t="s">
        <v>892</v>
      </c>
      <c r="B144" t="s">
        <v>893</v>
      </c>
      <c r="C144" t="s">
        <v>11</v>
      </c>
      <c r="D144" t="s">
        <v>404</v>
      </c>
      <c r="E144" t="s">
        <v>925</v>
      </c>
      <c r="F144" t="s">
        <v>894</v>
      </c>
      <c r="G144">
        <f>ROUND(countries_lifeExpectancy[[#This Row],[value]],2)</f>
        <v>74.55</v>
      </c>
      <c r="H144" t="s">
        <v>1276</v>
      </c>
      <c r="I144" t="s">
        <v>927</v>
      </c>
      <c r="J144" t="s">
        <v>895</v>
      </c>
      <c r="K144" t="s">
        <v>14</v>
      </c>
      <c r="L144" t="s">
        <v>896</v>
      </c>
      <c r="M144" t="s">
        <v>182</v>
      </c>
      <c r="N144">
        <f t="shared" si="4"/>
        <v>1</v>
      </c>
      <c r="O14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Venezuela in years, in 2016?</v>
      </c>
    </row>
    <row r="145" spans="1:15" x14ac:dyDescent="0.3">
      <c r="A145" t="s">
        <v>897</v>
      </c>
      <c r="B145" t="s">
        <v>898</v>
      </c>
      <c r="C145" t="s">
        <v>11</v>
      </c>
      <c r="D145" t="s">
        <v>404</v>
      </c>
      <c r="E145" t="s">
        <v>925</v>
      </c>
      <c r="F145" t="s">
        <v>899</v>
      </c>
      <c r="G145">
        <f>ROUND(countries_lifeExpectancy[[#This Row],[value]],2)</f>
        <v>73.12</v>
      </c>
      <c r="H145" t="s">
        <v>1276</v>
      </c>
      <c r="I145" t="s">
        <v>927</v>
      </c>
      <c r="J145" t="s">
        <v>18</v>
      </c>
      <c r="K145" t="s">
        <v>14</v>
      </c>
      <c r="L145" t="s">
        <v>900</v>
      </c>
      <c r="M145" t="s">
        <v>182</v>
      </c>
      <c r="N145">
        <f t="shared" si="4"/>
        <v>1</v>
      </c>
      <c r="O14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Paraguay in years, in 2016?</v>
      </c>
    </row>
    <row r="146" spans="1:15" x14ac:dyDescent="0.3">
      <c r="A146" t="s">
        <v>320</v>
      </c>
      <c r="B146" t="s">
        <v>321</v>
      </c>
      <c r="C146" t="s">
        <v>11</v>
      </c>
      <c r="D146" t="s">
        <v>404</v>
      </c>
      <c r="E146" t="s">
        <v>925</v>
      </c>
      <c r="F146" t="s">
        <v>901</v>
      </c>
      <c r="G146">
        <f>ROUND(countries_lifeExpectancy[[#This Row],[value]],2)</f>
        <v>66.650000000000006</v>
      </c>
      <c r="H146" t="s">
        <v>1276</v>
      </c>
      <c r="I146" t="s">
        <v>927</v>
      </c>
      <c r="J146" t="s">
        <v>61</v>
      </c>
      <c r="K146" t="s">
        <v>14</v>
      </c>
      <c r="L146" t="s">
        <v>902</v>
      </c>
      <c r="M146" t="s">
        <v>182</v>
      </c>
      <c r="N146">
        <f t="shared" si="4"/>
        <v>1</v>
      </c>
      <c r="O14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Guyana in years, in 2016?</v>
      </c>
    </row>
    <row r="147" spans="1:15" x14ac:dyDescent="0.3">
      <c r="A147" t="s">
        <v>903</v>
      </c>
      <c r="B147" t="s">
        <v>904</v>
      </c>
      <c r="C147" t="s">
        <v>11</v>
      </c>
      <c r="D147" t="s">
        <v>404</v>
      </c>
      <c r="E147" t="s">
        <v>925</v>
      </c>
      <c r="F147" t="s">
        <v>905</v>
      </c>
      <c r="G147">
        <f>ROUND(countries_lifeExpectancy[[#This Row],[value]],2)</f>
        <v>66.11</v>
      </c>
      <c r="H147" t="s">
        <v>1276</v>
      </c>
      <c r="I147" t="s">
        <v>927</v>
      </c>
      <c r="J147" t="s">
        <v>387</v>
      </c>
      <c r="K147" t="s">
        <v>14</v>
      </c>
      <c r="L147" t="s">
        <v>906</v>
      </c>
      <c r="M147" t="s">
        <v>182</v>
      </c>
      <c r="N147">
        <f t="shared" si="4"/>
        <v>1</v>
      </c>
      <c r="O14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Gabon in years, in 2016?</v>
      </c>
    </row>
    <row r="148" spans="1:15" x14ac:dyDescent="0.3">
      <c r="A148" t="s">
        <v>907</v>
      </c>
      <c r="B148" t="s">
        <v>908</v>
      </c>
      <c r="C148" t="s">
        <v>11</v>
      </c>
      <c r="D148" t="s">
        <v>404</v>
      </c>
      <c r="E148" t="s">
        <v>925</v>
      </c>
      <c r="F148" t="s">
        <v>909</v>
      </c>
      <c r="G148">
        <f>ROUND(countries_lifeExpectancy[[#This Row],[value]],2)</f>
        <v>61.19</v>
      </c>
      <c r="H148" t="s">
        <v>1276</v>
      </c>
      <c r="I148" t="s">
        <v>927</v>
      </c>
      <c r="J148" t="s">
        <v>825</v>
      </c>
      <c r="K148" t="s">
        <v>14</v>
      </c>
      <c r="L148" t="s">
        <v>910</v>
      </c>
      <c r="M148" t="s">
        <v>182</v>
      </c>
      <c r="N148">
        <f t="shared" si="4"/>
        <v>1</v>
      </c>
      <c r="O14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The Gambia in years, in 2016?</v>
      </c>
    </row>
    <row r="149" spans="1:15" x14ac:dyDescent="0.3">
      <c r="A149" t="s">
        <v>351</v>
      </c>
      <c r="B149" t="s">
        <v>352</v>
      </c>
      <c r="C149" t="s">
        <v>11</v>
      </c>
      <c r="D149" t="s">
        <v>404</v>
      </c>
      <c r="E149" t="s">
        <v>925</v>
      </c>
      <c r="F149" t="s">
        <v>911</v>
      </c>
      <c r="G149">
        <f>ROUND(countries_lifeExpectancy[[#This Row],[value]],2)</f>
        <v>60.02</v>
      </c>
      <c r="H149" t="s">
        <v>1276</v>
      </c>
      <c r="I149" t="s">
        <v>927</v>
      </c>
      <c r="J149" t="s">
        <v>197</v>
      </c>
      <c r="K149" t="s">
        <v>14</v>
      </c>
      <c r="L149" t="s">
        <v>912</v>
      </c>
      <c r="M149" t="s">
        <v>182</v>
      </c>
      <c r="N149">
        <f t="shared" si="4"/>
        <v>1</v>
      </c>
      <c r="O14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Guinea in years, in 2016?</v>
      </c>
    </row>
    <row r="150" spans="1:15" x14ac:dyDescent="0.3">
      <c r="A150" t="s">
        <v>371</v>
      </c>
      <c r="B150" t="s">
        <v>372</v>
      </c>
      <c r="C150" t="s">
        <v>11</v>
      </c>
      <c r="D150" t="s">
        <v>404</v>
      </c>
      <c r="E150" t="s">
        <v>925</v>
      </c>
      <c r="F150" t="s">
        <v>913</v>
      </c>
      <c r="G150">
        <f>ROUND(countries_lifeExpectancy[[#This Row],[value]],2)</f>
        <v>53.58</v>
      </c>
      <c r="H150" t="s">
        <v>1276</v>
      </c>
      <c r="I150" t="s">
        <v>927</v>
      </c>
      <c r="J150" t="s">
        <v>232</v>
      </c>
      <c r="K150" t="s">
        <v>14</v>
      </c>
      <c r="L150" t="s">
        <v>374</v>
      </c>
      <c r="M150" t="s">
        <v>182</v>
      </c>
      <c r="N150">
        <f t="shared" si="4"/>
        <v>1</v>
      </c>
      <c r="O15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Ivory Coast in years, in 2016?</v>
      </c>
    </row>
    <row r="151" spans="1:15" x14ac:dyDescent="0.3">
      <c r="A151" t="s">
        <v>306</v>
      </c>
      <c r="B151" t="s">
        <v>307</v>
      </c>
      <c r="C151" t="s">
        <v>11</v>
      </c>
      <c r="D151" t="s">
        <v>404</v>
      </c>
      <c r="E151" t="s">
        <v>925</v>
      </c>
      <c r="F151" t="s">
        <v>914</v>
      </c>
      <c r="G151">
        <f>ROUND(countries_lifeExpectancy[[#This Row],[value]],2)</f>
        <v>58.07</v>
      </c>
      <c r="H151" t="s">
        <v>1276</v>
      </c>
      <c r="I151" t="s">
        <v>927</v>
      </c>
      <c r="J151" t="s">
        <v>232</v>
      </c>
      <c r="K151" t="s">
        <v>14</v>
      </c>
      <c r="L151" t="s">
        <v>915</v>
      </c>
      <c r="M151" t="s">
        <v>182</v>
      </c>
      <c r="N151">
        <f t="shared" si="4"/>
        <v>1</v>
      </c>
      <c r="O15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Cameroon in years, in 2016?</v>
      </c>
    </row>
    <row r="152" spans="1:15" x14ac:dyDescent="0.3">
      <c r="A152" t="s">
        <v>916</v>
      </c>
      <c r="B152" t="s">
        <v>917</v>
      </c>
      <c r="C152" t="s">
        <v>11</v>
      </c>
      <c r="D152" t="s">
        <v>404</v>
      </c>
      <c r="E152" t="s">
        <v>925</v>
      </c>
      <c r="F152" t="s">
        <v>918</v>
      </c>
      <c r="G152">
        <f>ROUND(countries_lifeExpectancy[[#This Row],[value]],2)</f>
        <v>81.099999999999994</v>
      </c>
      <c r="H152" t="s">
        <v>1276</v>
      </c>
      <c r="I152" t="s">
        <v>928</v>
      </c>
      <c r="J152" t="s">
        <v>149</v>
      </c>
      <c r="K152" t="s">
        <v>14</v>
      </c>
      <c r="L152" t="s">
        <v>919</v>
      </c>
      <c r="M152" t="s">
        <v>182</v>
      </c>
      <c r="N152">
        <f t="shared" si="4"/>
        <v>1</v>
      </c>
      <c r="O15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Greece in years, in 2015?</v>
      </c>
    </row>
    <row r="153" spans="1:15" x14ac:dyDescent="0.3">
      <c r="A153" t="s">
        <v>920</v>
      </c>
      <c r="B153" t="s">
        <v>921</v>
      </c>
      <c r="C153" t="s">
        <v>11</v>
      </c>
      <c r="D153" t="s">
        <v>404</v>
      </c>
      <c r="E153" t="s">
        <v>925</v>
      </c>
      <c r="F153" t="s">
        <v>922</v>
      </c>
      <c r="G153">
        <f>ROUND(countries_lifeExpectancy[[#This Row],[value]],2)</f>
        <v>73.05</v>
      </c>
      <c r="H153" t="s">
        <v>1276</v>
      </c>
      <c r="I153" t="s">
        <v>929</v>
      </c>
      <c r="J153" t="s">
        <v>68</v>
      </c>
      <c r="K153" t="s">
        <v>14</v>
      </c>
      <c r="L153" t="s">
        <v>923</v>
      </c>
      <c r="M153" t="s">
        <v>182</v>
      </c>
      <c r="N153">
        <f t="shared" si="4"/>
        <v>1</v>
      </c>
      <c r="O15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Sint Maarten in years, in 2012?</v>
      </c>
    </row>
    <row r="154" spans="1:15" x14ac:dyDescent="0.3">
      <c r="A154" t="s">
        <v>366</v>
      </c>
      <c r="B154" t="s">
        <v>367</v>
      </c>
      <c r="C154" t="s">
        <v>11</v>
      </c>
      <c r="D154" t="s">
        <v>404</v>
      </c>
      <c r="E154" t="s">
        <v>925</v>
      </c>
      <c r="F154" t="s">
        <v>924</v>
      </c>
      <c r="G154">
        <f>ROUND(countries_lifeExpectancy[[#This Row],[value]],2)</f>
        <v>69.13</v>
      </c>
      <c r="H154" t="s">
        <v>1276</v>
      </c>
      <c r="I154" t="s">
        <v>930</v>
      </c>
      <c r="J154" t="s">
        <v>369</v>
      </c>
      <c r="K154" t="s">
        <v>14</v>
      </c>
      <c r="L154" t="s">
        <v>370</v>
      </c>
      <c r="M154" t="s">
        <v>182</v>
      </c>
      <c r="N154">
        <f t="shared" si="4"/>
        <v>1</v>
      </c>
      <c r="O15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Palau in years, in 2005?</v>
      </c>
    </row>
    <row r="155" spans="1:15" x14ac:dyDescent="0.3">
      <c r="A155" t="s">
        <v>493</v>
      </c>
      <c r="B155" t="s">
        <v>494</v>
      </c>
      <c r="C155" t="s">
        <v>11</v>
      </c>
      <c r="D155" t="s">
        <v>404</v>
      </c>
      <c r="E155" t="s">
        <v>925</v>
      </c>
      <c r="F155" t="s">
        <v>495</v>
      </c>
      <c r="G155">
        <f>ROUND(countries_lifeExpectancy[[#This Row],[value]],2)</f>
        <v>78.69</v>
      </c>
      <c r="H155" t="s">
        <v>1276</v>
      </c>
      <c r="I155" t="s">
        <v>927</v>
      </c>
      <c r="J155" t="s">
        <v>496</v>
      </c>
      <c r="K155" t="s">
        <v>14</v>
      </c>
      <c r="L155" t="s">
        <v>497</v>
      </c>
      <c r="M155" t="s">
        <v>182</v>
      </c>
      <c r="N155">
        <f t="shared" si="4"/>
        <v>1</v>
      </c>
      <c r="O15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United States of America in years, in 2016?</v>
      </c>
    </row>
    <row r="156" spans="1:15" x14ac:dyDescent="0.3">
      <c r="A156" t="s">
        <v>28</v>
      </c>
      <c r="B156" t="s">
        <v>26</v>
      </c>
      <c r="C156" t="s">
        <v>11</v>
      </c>
      <c r="D156" t="s">
        <v>404</v>
      </c>
      <c r="E156" t="s">
        <v>925</v>
      </c>
      <c r="F156" t="s">
        <v>498</v>
      </c>
      <c r="G156">
        <f>ROUND(countries_lifeExpectancy[[#This Row],[value]],2)</f>
        <v>82.29</v>
      </c>
      <c r="H156" t="s">
        <v>1276</v>
      </c>
      <c r="I156" t="s">
        <v>927</v>
      </c>
      <c r="J156" t="s">
        <v>29</v>
      </c>
      <c r="K156" t="s">
        <v>14</v>
      </c>
      <c r="L156" t="s">
        <v>30</v>
      </c>
      <c r="M156" t="s">
        <v>182</v>
      </c>
      <c r="N156">
        <f t="shared" si="4"/>
        <v>1</v>
      </c>
      <c r="O15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Luxembourg in years, in 2016?</v>
      </c>
    </row>
    <row r="157" spans="1:15" x14ac:dyDescent="0.3">
      <c r="A157" t="s">
        <v>9</v>
      </c>
      <c r="B157" t="s">
        <v>10</v>
      </c>
      <c r="C157" t="s">
        <v>11</v>
      </c>
      <c r="D157" t="s">
        <v>404</v>
      </c>
      <c r="E157" t="s">
        <v>925</v>
      </c>
      <c r="F157" t="s">
        <v>527</v>
      </c>
      <c r="G157">
        <f>ROUND(countries_lifeExpectancy[[#This Row],[value]],2)</f>
        <v>82.2</v>
      </c>
      <c r="H157" t="s">
        <v>1276</v>
      </c>
      <c r="I157" t="s">
        <v>927</v>
      </c>
      <c r="J157" t="s">
        <v>13</v>
      </c>
      <c r="K157" t="s">
        <v>14</v>
      </c>
      <c r="L157" t="s">
        <v>15</v>
      </c>
      <c r="M157" t="s">
        <v>182</v>
      </c>
      <c r="N157">
        <f t="shared" si="4"/>
        <v>1</v>
      </c>
      <c r="O15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Sweden in years, in 2016?</v>
      </c>
    </row>
    <row r="158" spans="1:15" x14ac:dyDescent="0.3">
      <c r="A158" t="s">
        <v>214</v>
      </c>
      <c r="B158" t="s">
        <v>215</v>
      </c>
      <c r="C158" t="s">
        <v>11</v>
      </c>
      <c r="D158" t="s">
        <v>404</v>
      </c>
      <c r="E158" t="s">
        <v>925</v>
      </c>
      <c r="F158" t="s">
        <v>532</v>
      </c>
      <c r="G158">
        <f>ROUND(countries_lifeExpectancy[[#This Row],[value]],2)</f>
        <v>77.45</v>
      </c>
      <c r="H158" t="s">
        <v>1276</v>
      </c>
      <c r="I158" t="s">
        <v>927</v>
      </c>
      <c r="J158" t="s">
        <v>217</v>
      </c>
      <c r="K158" t="s">
        <v>14</v>
      </c>
      <c r="L158" t="s">
        <v>533</v>
      </c>
      <c r="M158" t="s">
        <v>182</v>
      </c>
      <c r="N158">
        <f t="shared" si="4"/>
        <v>1</v>
      </c>
      <c r="O15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Poland in years, in 2016?</v>
      </c>
    </row>
    <row r="159" spans="1:15" x14ac:dyDescent="0.3">
      <c r="A159" t="s">
        <v>88</v>
      </c>
      <c r="B159" t="s">
        <v>89</v>
      </c>
      <c r="C159" t="s">
        <v>11</v>
      </c>
      <c r="D159" t="s">
        <v>404</v>
      </c>
      <c r="E159" t="s">
        <v>925</v>
      </c>
      <c r="F159" t="s">
        <v>534</v>
      </c>
      <c r="G159">
        <f>ROUND(countries_lifeExpectancy[[#This Row],[value]],2)</f>
        <v>74.319999999999993</v>
      </c>
      <c r="H159" t="s">
        <v>1276</v>
      </c>
      <c r="I159" t="s">
        <v>927</v>
      </c>
      <c r="J159" t="s">
        <v>91</v>
      </c>
      <c r="K159" t="s">
        <v>14</v>
      </c>
      <c r="L159" t="s">
        <v>92</v>
      </c>
      <c r="M159" t="s">
        <v>182</v>
      </c>
      <c r="N159">
        <f t="shared" si="4"/>
        <v>1</v>
      </c>
      <c r="O15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Lithuania in years, in 2016?</v>
      </c>
    </row>
    <row r="160" spans="1:15" x14ac:dyDescent="0.3">
      <c r="A160" t="s">
        <v>544</v>
      </c>
      <c r="B160" t="s">
        <v>545</v>
      </c>
      <c r="C160" t="s">
        <v>11</v>
      </c>
      <c r="D160" t="s">
        <v>404</v>
      </c>
      <c r="E160" t="s">
        <v>925</v>
      </c>
      <c r="F160" t="s">
        <v>546</v>
      </c>
      <c r="G160">
        <f>ROUND(countries_lifeExpectancy[[#This Row],[value]],2)</f>
        <v>82.02</v>
      </c>
      <c r="H160" t="s">
        <v>1276</v>
      </c>
      <c r="I160" t="s">
        <v>927</v>
      </c>
      <c r="J160" t="s">
        <v>313</v>
      </c>
      <c r="K160" t="s">
        <v>14</v>
      </c>
      <c r="L160" t="s">
        <v>547</v>
      </c>
      <c r="M160" t="s">
        <v>182</v>
      </c>
      <c r="N160">
        <f t="shared" si="4"/>
        <v>1</v>
      </c>
      <c r="O16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South Korea in years, in 2016?</v>
      </c>
    </row>
    <row r="161" spans="1:15" x14ac:dyDescent="0.3">
      <c r="A161" t="s">
        <v>561</v>
      </c>
      <c r="B161" t="s">
        <v>562</v>
      </c>
      <c r="C161" t="s">
        <v>11</v>
      </c>
      <c r="D161" t="s">
        <v>404</v>
      </c>
      <c r="E161" t="s">
        <v>925</v>
      </c>
      <c r="F161" t="s">
        <v>563</v>
      </c>
      <c r="G161">
        <f>ROUND(countries_lifeExpectancy[[#This Row],[value]],2)</f>
        <v>82.66</v>
      </c>
      <c r="H161" t="s">
        <v>1276</v>
      </c>
      <c r="I161" t="s">
        <v>927</v>
      </c>
      <c r="J161" t="s">
        <v>489</v>
      </c>
      <c r="K161" t="s">
        <v>14</v>
      </c>
      <c r="L161" t="s">
        <v>564</v>
      </c>
      <c r="M161" t="s">
        <v>182</v>
      </c>
      <c r="N161">
        <f t="shared" si="4"/>
        <v>1</v>
      </c>
      <c r="O161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Liechtenstein in years, in 2016?</v>
      </c>
    </row>
    <row r="162" spans="1:15" x14ac:dyDescent="0.3">
      <c r="A162" t="s">
        <v>93</v>
      </c>
      <c r="B162" t="s">
        <v>94</v>
      </c>
      <c r="C162" t="s">
        <v>11</v>
      </c>
      <c r="D162" t="s">
        <v>404</v>
      </c>
      <c r="E162" t="s">
        <v>925</v>
      </c>
      <c r="F162" t="s">
        <v>590</v>
      </c>
      <c r="G162">
        <f>ROUND(countries_lifeExpectancy[[#This Row],[value]],2)</f>
        <v>82.54</v>
      </c>
      <c r="H162" t="s">
        <v>1276</v>
      </c>
      <c r="I162" t="s">
        <v>927</v>
      </c>
      <c r="J162" t="s">
        <v>95</v>
      </c>
      <c r="K162" t="s">
        <v>14</v>
      </c>
      <c r="L162" t="s">
        <v>96</v>
      </c>
      <c r="M162" t="s">
        <v>182</v>
      </c>
      <c r="N162">
        <f t="shared" ref="N162:N170" si="5">COUNTIF(B:B,B162)</f>
        <v>1</v>
      </c>
      <c r="O162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Italy in years, in 2016?</v>
      </c>
    </row>
    <row r="163" spans="1:15" x14ac:dyDescent="0.3">
      <c r="A163" t="s">
        <v>78</v>
      </c>
      <c r="B163" t="s">
        <v>79</v>
      </c>
      <c r="C163" t="s">
        <v>11</v>
      </c>
      <c r="D163" t="s">
        <v>404</v>
      </c>
      <c r="E163" t="s">
        <v>925</v>
      </c>
      <c r="F163" t="s">
        <v>591</v>
      </c>
      <c r="G163">
        <f>ROUND(countries_lifeExpectancy[[#This Row],[value]],2)</f>
        <v>82.9</v>
      </c>
      <c r="H163" t="s">
        <v>1276</v>
      </c>
      <c r="I163" t="s">
        <v>927</v>
      </c>
      <c r="J163" t="s">
        <v>80</v>
      </c>
      <c r="K163" t="s">
        <v>14</v>
      </c>
      <c r="L163" t="s">
        <v>81</v>
      </c>
      <c r="M163" t="s">
        <v>182</v>
      </c>
      <c r="N163">
        <f t="shared" si="5"/>
        <v>1</v>
      </c>
      <c r="O163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Switzerland in years, in 2016?</v>
      </c>
    </row>
    <row r="164" spans="1:15" x14ac:dyDescent="0.3">
      <c r="A164" t="s">
        <v>607</v>
      </c>
      <c r="B164" t="s">
        <v>608</v>
      </c>
      <c r="C164" t="s">
        <v>11</v>
      </c>
      <c r="D164" t="s">
        <v>404</v>
      </c>
      <c r="E164" t="s">
        <v>925</v>
      </c>
      <c r="F164" t="s">
        <v>609</v>
      </c>
      <c r="G164">
        <f>ROUND(countries_lifeExpectancy[[#This Row],[value]],2)</f>
        <v>82.47</v>
      </c>
      <c r="H164" t="s">
        <v>1276</v>
      </c>
      <c r="I164" t="s">
        <v>927</v>
      </c>
      <c r="J164" t="s">
        <v>103</v>
      </c>
      <c r="K164" t="s">
        <v>14</v>
      </c>
      <c r="L164" t="s">
        <v>610</v>
      </c>
      <c r="M164" t="s">
        <v>182</v>
      </c>
      <c r="N164">
        <f t="shared" si="5"/>
        <v>1</v>
      </c>
      <c r="O164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Iceland in years, in 2016?</v>
      </c>
    </row>
    <row r="165" spans="1:15" x14ac:dyDescent="0.3">
      <c r="A165" t="s">
        <v>35</v>
      </c>
      <c r="B165" t="s">
        <v>36</v>
      </c>
      <c r="C165" t="s">
        <v>11</v>
      </c>
      <c r="D165" t="s">
        <v>404</v>
      </c>
      <c r="E165" t="s">
        <v>925</v>
      </c>
      <c r="F165" t="s">
        <v>688</v>
      </c>
      <c r="G165">
        <f>ROUND(countries_lifeExpectancy[[#This Row],[value]],2)</f>
        <v>81.510000000000005</v>
      </c>
      <c r="H165" t="s">
        <v>1276</v>
      </c>
      <c r="I165" t="s">
        <v>927</v>
      </c>
      <c r="J165" t="s">
        <v>38</v>
      </c>
      <c r="K165" t="s">
        <v>14</v>
      </c>
      <c r="L165" t="s">
        <v>39</v>
      </c>
      <c r="M165" t="s">
        <v>182</v>
      </c>
      <c r="N165">
        <f t="shared" si="5"/>
        <v>1</v>
      </c>
      <c r="O165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Netherlands in years, in 2016?</v>
      </c>
    </row>
    <row r="166" spans="1:15" x14ac:dyDescent="0.3">
      <c r="A166" t="s">
        <v>700</v>
      </c>
      <c r="B166" t="s">
        <v>701</v>
      </c>
      <c r="C166" t="s">
        <v>11</v>
      </c>
      <c r="D166" t="s">
        <v>404</v>
      </c>
      <c r="E166" t="s">
        <v>925</v>
      </c>
      <c r="F166" t="s">
        <v>702</v>
      </c>
      <c r="G166">
        <f>ROUND(countries_lifeExpectancy[[#This Row],[value]],2)</f>
        <v>76.56</v>
      </c>
      <c r="H166" t="s">
        <v>1276</v>
      </c>
      <c r="I166" t="s">
        <v>927</v>
      </c>
      <c r="J166" t="s">
        <v>132</v>
      </c>
      <c r="K166" t="s">
        <v>14</v>
      </c>
      <c r="L166" t="s">
        <v>703</v>
      </c>
      <c r="M166" t="s">
        <v>182</v>
      </c>
      <c r="N166">
        <f t="shared" si="5"/>
        <v>1</v>
      </c>
      <c r="O166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Slovakia in years, in 2016?</v>
      </c>
    </row>
    <row r="167" spans="1:15" x14ac:dyDescent="0.3">
      <c r="A167" t="s">
        <v>704</v>
      </c>
      <c r="B167" t="s">
        <v>705</v>
      </c>
      <c r="C167" t="s">
        <v>11</v>
      </c>
      <c r="D167" t="s">
        <v>404</v>
      </c>
      <c r="E167" t="s">
        <v>925</v>
      </c>
      <c r="F167" t="s">
        <v>706</v>
      </c>
      <c r="G167">
        <f>ROUND(countries_lifeExpectancy[[#This Row],[value]],2)</f>
        <v>80.78</v>
      </c>
      <c r="H167" t="s">
        <v>1276</v>
      </c>
      <c r="I167" t="s">
        <v>927</v>
      </c>
      <c r="J167" t="s">
        <v>275</v>
      </c>
      <c r="K167" t="s">
        <v>14</v>
      </c>
      <c r="L167" t="s">
        <v>707</v>
      </c>
      <c r="M167" t="s">
        <v>182</v>
      </c>
      <c r="N167">
        <f t="shared" si="5"/>
        <v>1</v>
      </c>
      <c r="O167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Slovenia in years, in 2016?</v>
      </c>
    </row>
    <row r="168" spans="1:15" x14ac:dyDescent="0.3">
      <c r="A168" t="s">
        <v>55</v>
      </c>
      <c r="B168" t="s">
        <v>56</v>
      </c>
      <c r="C168" t="s">
        <v>11</v>
      </c>
      <c r="D168" t="s">
        <v>404</v>
      </c>
      <c r="E168" t="s">
        <v>925</v>
      </c>
      <c r="F168" t="s">
        <v>789</v>
      </c>
      <c r="G168">
        <f>ROUND(countries_lifeExpectancy[[#This Row],[value]],2)</f>
        <v>82.27</v>
      </c>
      <c r="H168" t="s">
        <v>1276</v>
      </c>
      <c r="I168" t="s">
        <v>927</v>
      </c>
      <c r="J168" t="s">
        <v>57</v>
      </c>
      <c r="K168" t="s">
        <v>14</v>
      </c>
      <c r="L168" t="s">
        <v>58</v>
      </c>
      <c r="M168" t="s">
        <v>182</v>
      </c>
      <c r="N168">
        <f t="shared" si="5"/>
        <v>1</v>
      </c>
      <c r="O168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France in years, in 2016?</v>
      </c>
    </row>
    <row r="169" spans="1:15" x14ac:dyDescent="0.3">
      <c r="A169" t="s">
        <v>790</v>
      </c>
      <c r="B169" t="s">
        <v>791</v>
      </c>
      <c r="C169" t="s">
        <v>11</v>
      </c>
      <c r="D169" t="s">
        <v>404</v>
      </c>
      <c r="E169" t="s">
        <v>925</v>
      </c>
      <c r="F169" t="s">
        <v>792</v>
      </c>
      <c r="G169">
        <f>ROUND(countries_lifeExpectancy[[#This Row],[value]],2)</f>
        <v>80.959999999999994</v>
      </c>
      <c r="H169" t="s">
        <v>1276</v>
      </c>
      <c r="I169" t="s">
        <v>927</v>
      </c>
      <c r="J169" t="s">
        <v>793</v>
      </c>
      <c r="K169" t="s">
        <v>14</v>
      </c>
      <c r="L169" t="s">
        <v>794</v>
      </c>
      <c r="M169" t="s">
        <v>182</v>
      </c>
      <c r="N169">
        <f t="shared" si="5"/>
        <v>1</v>
      </c>
      <c r="O169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United Kingdom in years, in 2016?</v>
      </c>
    </row>
    <row r="170" spans="1:15" x14ac:dyDescent="0.3">
      <c r="A170" t="s">
        <v>163</v>
      </c>
      <c r="B170" t="s">
        <v>164</v>
      </c>
      <c r="C170" t="s">
        <v>11</v>
      </c>
      <c r="D170" t="s">
        <v>404</v>
      </c>
      <c r="E170" t="s">
        <v>925</v>
      </c>
      <c r="F170" t="s">
        <v>859</v>
      </c>
      <c r="G170">
        <f>ROUND(countries_lifeExpectancy[[#This Row],[value]],2)</f>
        <v>81.8</v>
      </c>
      <c r="H170" t="s">
        <v>1276</v>
      </c>
      <c r="I170" t="s">
        <v>927</v>
      </c>
      <c r="J170" t="s">
        <v>165</v>
      </c>
      <c r="K170" t="s">
        <v>14</v>
      </c>
      <c r="L170" t="s">
        <v>166</v>
      </c>
      <c r="M170" t="s">
        <v>182</v>
      </c>
      <c r="N170">
        <f t="shared" si="5"/>
        <v>1</v>
      </c>
      <c r="O170" t="str">
        <f>"What was the " &amp; countries_lifeExpectancy[[#This Row],[propertyLabel]] &amp; " " &amp; "of the " &amp; countries_lifeExpectancy[[#This Row],[entityType]] &amp; " of " &amp; countries_lifeExpectancy[[#This Row],[entityLabel]] &amp; " in " &amp; countries_lifeExpectancy[[#This Row],[unitLabel]] &amp; ", in " &amp; countries_lifeExpectancy[[#This Row],[year]] &amp; "?"</f>
        <v>What was the life expectancy of the country of Malta in years, in 2016?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8FA0-2579-409E-9756-72296204164F}">
  <dimension ref="A1:N34"/>
  <sheetViews>
    <sheetView topLeftCell="E1" workbookViewId="0">
      <selection activeCell="Q8" sqref="Q8"/>
    </sheetView>
  </sheetViews>
  <sheetFormatPr defaultRowHeight="14.4" x14ac:dyDescent="0.3"/>
  <cols>
    <col min="1" max="1" width="34" bestFit="1" customWidth="1"/>
    <col min="2" max="2" width="22.33203125" bestFit="1" customWidth="1"/>
    <col min="3" max="3" width="12.6640625" bestFit="1" customWidth="1"/>
    <col min="4" max="4" width="36.44140625" bestFit="1" customWidth="1"/>
    <col min="5" max="5" width="14.88671875" bestFit="1" customWidth="1"/>
    <col min="6" max="6" width="10.6640625" bestFit="1" customWidth="1"/>
    <col min="7" max="7" width="10.6640625" customWidth="1"/>
    <col min="8" max="8" width="16.5546875" bestFit="1" customWidth="1"/>
    <col min="9" max="9" width="10.6640625" bestFit="1" customWidth="1"/>
    <col min="10" max="10" width="11" bestFit="1" customWidth="1"/>
    <col min="11" max="11" width="19.44140625" bestFit="1" customWidth="1"/>
    <col min="14" max="14" width="76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176</v>
      </c>
      <c r="H1" t="s">
        <v>177</v>
      </c>
      <c r="I1" t="s">
        <v>6</v>
      </c>
      <c r="J1" t="s">
        <v>7</v>
      </c>
      <c r="K1" t="s">
        <v>8</v>
      </c>
      <c r="L1" t="s">
        <v>181</v>
      </c>
      <c r="M1" t="s">
        <v>402</v>
      </c>
      <c r="N1" t="s">
        <v>403</v>
      </c>
    </row>
    <row r="2" spans="1:14" x14ac:dyDescent="0.3">
      <c r="A2" t="s">
        <v>614</v>
      </c>
      <c r="B2" t="s">
        <v>615</v>
      </c>
      <c r="C2" t="s">
        <v>11</v>
      </c>
      <c r="D2" t="s">
        <v>931</v>
      </c>
      <c r="E2" t="s">
        <v>984</v>
      </c>
      <c r="F2" t="s">
        <v>932</v>
      </c>
      <c r="G2">
        <f>ROUND(countries_medianIncome[[#This Row],[value]],2)</f>
        <v>26555</v>
      </c>
      <c r="H2" t="s">
        <v>933</v>
      </c>
      <c r="I2" t="s">
        <v>581</v>
      </c>
      <c r="J2" t="s">
        <v>14</v>
      </c>
      <c r="K2" t="s">
        <v>617</v>
      </c>
      <c r="L2" t="s">
        <v>182</v>
      </c>
      <c r="M2">
        <f t="shared" ref="M2:M34" si="0">COUNTIF(B:B,B2)</f>
        <v>1</v>
      </c>
      <c r="N2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Qatar, in United States dollar?</v>
      </c>
    </row>
    <row r="3" spans="1:14" x14ac:dyDescent="0.3">
      <c r="A3" t="s">
        <v>224</v>
      </c>
      <c r="B3" t="s">
        <v>225</v>
      </c>
      <c r="C3" t="s">
        <v>11</v>
      </c>
      <c r="D3" t="s">
        <v>931</v>
      </c>
      <c r="E3" t="s">
        <v>984</v>
      </c>
      <c r="F3" t="s">
        <v>934</v>
      </c>
      <c r="G3">
        <f>ROUND(countries_medianIncome[[#This Row],[value]],2)</f>
        <v>43750</v>
      </c>
      <c r="H3" t="s">
        <v>935</v>
      </c>
      <c r="I3" t="s">
        <v>23</v>
      </c>
      <c r="J3" t="s">
        <v>14</v>
      </c>
      <c r="K3" t="s">
        <v>406</v>
      </c>
      <c r="L3" t="s">
        <v>182</v>
      </c>
      <c r="M3">
        <f t="shared" si="0"/>
        <v>1</v>
      </c>
      <c r="N3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Germany, in Euro?</v>
      </c>
    </row>
    <row r="4" spans="1:14" x14ac:dyDescent="0.3">
      <c r="A4" t="s">
        <v>790</v>
      </c>
      <c r="B4" t="s">
        <v>791</v>
      </c>
      <c r="C4" t="s">
        <v>11</v>
      </c>
      <c r="D4" t="s">
        <v>931</v>
      </c>
      <c r="E4" t="s">
        <v>984</v>
      </c>
      <c r="F4" t="s">
        <v>936</v>
      </c>
      <c r="G4">
        <f>ROUND(countries_medianIncome[[#This Row],[value]],2)</f>
        <v>31617</v>
      </c>
      <c r="H4" t="s">
        <v>933</v>
      </c>
      <c r="I4" t="s">
        <v>793</v>
      </c>
      <c r="J4" t="s">
        <v>14</v>
      </c>
      <c r="K4" t="s">
        <v>794</v>
      </c>
      <c r="L4" t="s">
        <v>182</v>
      </c>
      <c r="M4">
        <f t="shared" si="0"/>
        <v>1</v>
      </c>
      <c r="N4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United Kingdom, in United States dollar?</v>
      </c>
    </row>
    <row r="5" spans="1:14" x14ac:dyDescent="0.3">
      <c r="A5" t="s">
        <v>93</v>
      </c>
      <c r="B5" t="s">
        <v>94</v>
      </c>
      <c r="C5" t="s">
        <v>11</v>
      </c>
      <c r="D5" t="s">
        <v>931</v>
      </c>
      <c r="E5" t="s">
        <v>984</v>
      </c>
      <c r="F5" t="s">
        <v>939</v>
      </c>
      <c r="G5">
        <f>ROUND(countries_medianIncome[[#This Row],[value]],2)</f>
        <v>20085</v>
      </c>
      <c r="H5" t="s">
        <v>933</v>
      </c>
      <c r="I5" t="s">
        <v>95</v>
      </c>
      <c r="J5" t="s">
        <v>14</v>
      </c>
      <c r="K5" t="s">
        <v>96</v>
      </c>
      <c r="L5" t="s">
        <v>182</v>
      </c>
      <c r="M5">
        <f t="shared" si="0"/>
        <v>1</v>
      </c>
      <c r="N5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Italy, in United States dollar?</v>
      </c>
    </row>
    <row r="6" spans="1:14" x14ac:dyDescent="0.3">
      <c r="A6" t="s">
        <v>809</v>
      </c>
      <c r="B6" t="s">
        <v>810</v>
      </c>
      <c r="C6" t="s">
        <v>11</v>
      </c>
      <c r="D6" t="s">
        <v>931</v>
      </c>
      <c r="E6" t="s">
        <v>984</v>
      </c>
      <c r="F6" t="s">
        <v>940</v>
      </c>
      <c r="G6">
        <f>ROUND(countries_medianIncome[[#This Row],[value]],2)</f>
        <v>35562</v>
      </c>
      <c r="H6" t="s">
        <v>933</v>
      </c>
      <c r="I6" t="s">
        <v>812</v>
      </c>
      <c r="J6" t="s">
        <v>14</v>
      </c>
      <c r="K6" t="s">
        <v>813</v>
      </c>
      <c r="L6" t="s">
        <v>182</v>
      </c>
      <c r="M6">
        <f t="shared" si="0"/>
        <v>1</v>
      </c>
      <c r="N6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New Zealand, in United States dollar?</v>
      </c>
    </row>
    <row r="7" spans="1:14" x14ac:dyDescent="0.3">
      <c r="A7" t="s">
        <v>504</v>
      </c>
      <c r="B7" t="s">
        <v>505</v>
      </c>
      <c r="C7" t="s">
        <v>11</v>
      </c>
      <c r="D7" t="s">
        <v>931</v>
      </c>
      <c r="E7" t="s">
        <v>984</v>
      </c>
      <c r="F7" t="s">
        <v>941</v>
      </c>
      <c r="G7">
        <f>ROUND(countries_medianIncome[[#This Row],[value]],2)</f>
        <v>25969</v>
      </c>
      <c r="H7" t="s">
        <v>933</v>
      </c>
      <c r="I7" t="s">
        <v>507</v>
      </c>
      <c r="J7" t="s">
        <v>14</v>
      </c>
      <c r="K7" t="s">
        <v>508</v>
      </c>
      <c r="L7" t="s">
        <v>182</v>
      </c>
      <c r="M7">
        <f t="shared" si="0"/>
        <v>1</v>
      </c>
      <c r="N7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Ireland, in United States dollar?</v>
      </c>
    </row>
    <row r="8" spans="1:14" x14ac:dyDescent="0.3">
      <c r="A8" t="s">
        <v>493</v>
      </c>
      <c r="B8" t="s">
        <v>494</v>
      </c>
      <c r="C8" t="s">
        <v>11</v>
      </c>
      <c r="D8" t="s">
        <v>931</v>
      </c>
      <c r="E8" t="s">
        <v>984</v>
      </c>
      <c r="F8" t="s">
        <v>942</v>
      </c>
      <c r="G8">
        <f>ROUND(countries_medianIncome[[#This Row],[value]],2)</f>
        <v>43585</v>
      </c>
      <c r="H8" t="s">
        <v>933</v>
      </c>
      <c r="I8" t="s">
        <v>496</v>
      </c>
      <c r="J8" t="s">
        <v>14</v>
      </c>
      <c r="K8" t="s">
        <v>497</v>
      </c>
      <c r="L8" t="s">
        <v>182</v>
      </c>
      <c r="M8">
        <f t="shared" si="0"/>
        <v>1</v>
      </c>
      <c r="N8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United States of America, in United States dollar?</v>
      </c>
    </row>
    <row r="9" spans="1:14" x14ac:dyDescent="0.3">
      <c r="A9" t="s">
        <v>509</v>
      </c>
      <c r="B9" t="s">
        <v>510</v>
      </c>
      <c r="C9" t="s">
        <v>11</v>
      </c>
      <c r="D9" t="s">
        <v>931</v>
      </c>
      <c r="E9" t="s">
        <v>984</v>
      </c>
      <c r="F9" t="s">
        <v>943</v>
      </c>
      <c r="G9">
        <f>ROUND(countries_medianIncome[[#This Row],[value]],2)</f>
        <v>282000</v>
      </c>
      <c r="H9" t="s">
        <v>944</v>
      </c>
      <c r="I9" t="s">
        <v>512</v>
      </c>
      <c r="J9" t="s">
        <v>14</v>
      </c>
      <c r="K9" t="s">
        <v>513</v>
      </c>
      <c r="L9" t="s">
        <v>182</v>
      </c>
      <c r="M9">
        <f t="shared" si="0"/>
        <v>1</v>
      </c>
      <c r="N9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Maldives, in Maldivian rufiyaa?</v>
      </c>
    </row>
    <row r="10" spans="1:14" x14ac:dyDescent="0.3">
      <c r="A10" t="s">
        <v>69</v>
      </c>
      <c r="B10" t="s">
        <v>70</v>
      </c>
      <c r="C10" t="s">
        <v>11</v>
      </c>
      <c r="D10" t="s">
        <v>931</v>
      </c>
      <c r="E10" t="s">
        <v>984</v>
      </c>
      <c r="F10" t="s">
        <v>945</v>
      </c>
      <c r="G10">
        <f>ROUND(countries_medianIncome[[#This Row],[value]],2)</f>
        <v>51489</v>
      </c>
      <c r="H10" t="s">
        <v>933</v>
      </c>
      <c r="I10" t="s">
        <v>71</v>
      </c>
      <c r="J10" t="s">
        <v>14</v>
      </c>
      <c r="K10" t="s">
        <v>72</v>
      </c>
      <c r="L10" t="s">
        <v>182</v>
      </c>
      <c r="M10">
        <f t="shared" si="0"/>
        <v>1</v>
      </c>
      <c r="N10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Norway, in United States dollar?</v>
      </c>
    </row>
    <row r="11" spans="1:14" x14ac:dyDescent="0.3">
      <c r="A11" t="s">
        <v>138</v>
      </c>
      <c r="B11" t="s">
        <v>139</v>
      </c>
      <c r="C11" t="s">
        <v>11</v>
      </c>
      <c r="D11" t="s">
        <v>931</v>
      </c>
      <c r="E11" t="s">
        <v>984</v>
      </c>
      <c r="F11" t="s">
        <v>947</v>
      </c>
      <c r="G11">
        <f>ROUND(countries_medianIncome[[#This Row],[value]],2)</f>
        <v>115787</v>
      </c>
      <c r="H11" t="s">
        <v>948</v>
      </c>
      <c r="I11" t="s">
        <v>140</v>
      </c>
      <c r="J11" t="s">
        <v>14</v>
      </c>
      <c r="K11" t="s">
        <v>141</v>
      </c>
      <c r="L11" t="s">
        <v>182</v>
      </c>
      <c r="M11">
        <f t="shared" si="0"/>
        <v>1</v>
      </c>
      <c r="N11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Bhutan, in ngultrum?</v>
      </c>
    </row>
    <row r="12" spans="1:14" x14ac:dyDescent="0.3">
      <c r="A12" t="s">
        <v>252</v>
      </c>
      <c r="B12" t="s">
        <v>253</v>
      </c>
      <c r="C12" t="s">
        <v>11</v>
      </c>
      <c r="D12" t="s">
        <v>931</v>
      </c>
      <c r="E12" t="s">
        <v>984</v>
      </c>
      <c r="F12" t="s">
        <v>949</v>
      </c>
      <c r="G12">
        <f>ROUND(countries_medianIncome[[#This Row],[value]],2)</f>
        <v>307190</v>
      </c>
      <c r="H12" t="s">
        <v>950</v>
      </c>
      <c r="I12" t="s">
        <v>255</v>
      </c>
      <c r="J12" t="s">
        <v>14</v>
      </c>
      <c r="K12" t="s">
        <v>459</v>
      </c>
      <c r="L12" t="s">
        <v>182</v>
      </c>
      <c r="M12">
        <f t="shared" si="0"/>
        <v>1</v>
      </c>
      <c r="N12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Philippines, in Philippine peso?</v>
      </c>
    </row>
    <row r="13" spans="1:14" x14ac:dyDescent="0.3">
      <c r="A13" t="s">
        <v>20</v>
      </c>
      <c r="B13" t="s">
        <v>21</v>
      </c>
      <c r="C13" t="s">
        <v>11</v>
      </c>
      <c r="D13" t="s">
        <v>931</v>
      </c>
      <c r="E13" t="s">
        <v>984</v>
      </c>
      <c r="F13" t="s">
        <v>951</v>
      </c>
      <c r="G13">
        <f>ROUND(countries_medianIncome[[#This Row],[value]],2)</f>
        <v>34615</v>
      </c>
      <c r="H13" t="s">
        <v>933</v>
      </c>
      <c r="I13" t="s">
        <v>23</v>
      </c>
      <c r="J13" t="s">
        <v>14</v>
      </c>
      <c r="K13" t="s">
        <v>24</v>
      </c>
      <c r="L13" t="s">
        <v>182</v>
      </c>
      <c r="M13">
        <f t="shared" si="0"/>
        <v>1</v>
      </c>
      <c r="N13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Finland, in United States dollar?</v>
      </c>
    </row>
    <row r="14" spans="1:14" x14ac:dyDescent="0.3">
      <c r="A14" t="s">
        <v>528</v>
      </c>
      <c r="B14" t="s">
        <v>529</v>
      </c>
      <c r="C14" t="s">
        <v>11</v>
      </c>
      <c r="D14" t="s">
        <v>931</v>
      </c>
      <c r="E14" t="s">
        <v>984</v>
      </c>
      <c r="F14" t="s">
        <v>952</v>
      </c>
      <c r="G14">
        <f>ROUND(countries_medianIncome[[#This Row],[value]],2)</f>
        <v>44360</v>
      </c>
      <c r="H14" t="s">
        <v>933</v>
      </c>
      <c r="I14" t="s">
        <v>38</v>
      </c>
      <c r="J14" t="s">
        <v>14</v>
      </c>
      <c r="K14" t="s">
        <v>531</v>
      </c>
      <c r="L14" t="s">
        <v>182</v>
      </c>
      <c r="M14">
        <f t="shared" si="0"/>
        <v>1</v>
      </c>
      <c r="N14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Denmark, in United States dollar?</v>
      </c>
    </row>
    <row r="15" spans="1:14" x14ac:dyDescent="0.3">
      <c r="A15" t="s">
        <v>183</v>
      </c>
      <c r="B15" t="s">
        <v>184</v>
      </c>
      <c r="C15" t="s">
        <v>11</v>
      </c>
      <c r="D15" t="s">
        <v>931</v>
      </c>
      <c r="E15" t="s">
        <v>984</v>
      </c>
      <c r="F15" t="s">
        <v>955</v>
      </c>
      <c r="G15">
        <f>ROUND(countries_medianIncome[[#This Row],[value]],2)</f>
        <v>24980</v>
      </c>
      <c r="H15" t="s">
        <v>933</v>
      </c>
      <c r="I15" t="s">
        <v>187</v>
      </c>
      <c r="J15" t="s">
        <v>14</v>
      </c>
      <c r="K15" t="s">
        <v>619</v>
      </c>
      <c r="L15" t="s">
        <v>182</v>
      </c>
      <c r="M15">
        <f t="shared" si="0"/>
        <v>1</v>
      </c>
      <c r="N15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Saudi Arabia, in United States dollar?</v>
      </c>
    </row>
    <row r="16" spans="1:14" x14ac:dyDescent="0.3">
      <c r="A16" t="s">
        <v>113</v>
      </c>
      <c r="B16" t="s">
        <v>114</v>
      </c>
      <c r="C16" t="s">
        <v>11</v>
      </c>
      <c r="D16" t="s">
        <v>931</v>
      </c>
      <c r="E16" t="s">
        <v>984</v>
      </c>
      <c r="F16" t="s">
        <v>956</v>
      </c>
      <c r="G16">
        <f>ROUND(countries_medianIncome[[#This Row],[value]],2)</f>
        <v>24633</v>
      </c>
      <c r="H16" t="s">
        <v>933</v>
      </c>
      <c r="I16" t="s">
        <v>115</v>
      </c>
      <c r="J16" t="s">
        <v>14</v>
      </c>
      <c r="K16" t="s">
        <v>116</v>
      </c>
      <c r="L16" t="s">
        <v>182</v>
      </c>
      <c r="M16">
        <f t="shared" si="0"/>
        <v>1</v>
      </c>
      <c r="N16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Bahrain, in United States dollar?</v>
      </c>
    </row>
    <row r="17" spans="1:14" x14ac:dyDescent="0.3">
      <c r="A17" t="s">
        <v>959</v>
      </c>
      <c r="B17" t="s">
        <v>960</v>
      </c>
      <c r="C17" t="s">
        <v>11</v>
      </c>
      <c r="D17" t="s">
        <v>931</v>
      </c>
      <c r="E17" t="s">
        <v>984</v>
      </c>
      <c r="F17" t="s">
        <v>961</v>
      </c>
      <c r="G17">
        <f>ROUND(countries_medianIncome[[#This Row],[value]],2)</f>
        <v>21959</v>
      </c>
      <c r="H17" t="s">
        <v>933</v>
      </c>
      <c r="I17" t="s">
        <v>962</v>
      </c>
      <c r="J17" t="s">
        <v>14</v>
      </c>
      <c r="K17" t="s">
        <v>963</v>
      </c>
      <c r="L17" t="s">
        <v>182</v>
      </c>
      <c r="M17">
        <f t="shared" si="0"/>
        <v>1</v>
      </c>
      <c r="N17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Spain, in United States dollar?</v>
      </c>
    </row>
    <row r="18" spans="1:14" x14ac:dyDescent="0.3">
      <c r="A18" t="s">
        <v>964</v>
      </c>
      <c r="B18" t="s">
        <v>965</v>
      </c>
      <c r="C18" t="s">
        <v>11</v>
      </c>
      <c r="D18" t="s">
        <v>931</v>
      </c>
      <c r="E18" t="s">
        <v>984</v>
      </c>
      <c r="F18" t="s">
        <v>966</v>
      </c>
      <c r="G18">
        <f>ROUND(countries_medianIncome[[#This Row],[value]],2)</f>
        <v>35443</v>
      </c>
      <c r="H18" t="s">
        <v>933</v>
      </c>
      <c r="I18" t="s">
        <v>967</v>
      </c>
      <c r="J18" t="s">
        <v>14</v>
      </c>
      <c r="K18" t="s">
        <v>968</v>
      </c>
      <c r="L18" t="s">
        <v>182</v>
      </c>
      <c r="M18">
        <f t="shared" si="0"/>
        <v>1</v>
      </c>
      <c r="N18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Hong Kong, in United States dollar?</v>
      </c>
    </row>
    <row r="19" spans="1:14" x14ac:dyDescent="0.3">
      <c r="A19" t="s">
        <v>427</v>
      </c>
      <c r="B19" t="s">
        <v>428</v>
      </c>
      <c r="C19" t="s">
        <v>11</v>
      </c>
      <c r="D19" t="s">
        <v>931</v>
      </c>
      <c r="E19" t="s">
        <v>984</v>
      </c>
      <c r="F19" t="s">
        <v>969</v>
      </c>
      <c r="G19">
        <f>ROUND(countries_medianIncome[[#This Row],[value]],2)</f>
        <v>2037600</v>
      </c>
      <c r="H19" t="s">
        <v>970</v>
      </c>
      <c r="I19" t="s">
        <v>430</v>
      </c>
      <c r="J19" t="s">
        <v>14</v>
      </c>
      <c r="K19" t="s">
        <v>431</v>
      </c>
      <c r="L19" t="s">
        <v>182</v>
      </c>
      <c r="M19">
        <f t="shared" si="0"/>
        <v>1</v>
      </c>
      <c r="N19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Myanmar, in kyat?</v>
      </c>
    </row>
    <row r="20" spans="1:14" x14ac:dyDescent="0.3">
      <c r="A20" t="s">
        <v>16</v>
      </c>
      <c r="B20" t="s">
        <v>17</v>
      </c>
      <c r="C20" t="s">
        <v>11</v>
      </c>
      <c r="D20" t="s">
        <v>931</v>
      </c>
      <c r="E20" t="s">
        <v>984</v>
      </c>
      <c r="F20" t="s">
        <v>971</v>
      </c>
      <c r="G20">
        <f>ROUND(countries_medianIncome[[#This Row],[value]],2)</f>
        <v>32762</v>
      </c>
      <c r="H20" t="s">
        <v>933</v>
      </c>
      <c r="I20" t="s">
        <v>18</v>
      </c>
      <c r="J20" t="s">
        <v>14</v>
      </c>
      <c r="K20" t="s">
        <v>19</v>
      </c>
      <c r="L20" t="s">
        <v>182</v>
      </c>
      <c r="M20">
        <f t="shared" si="0"/>
        <v>1</v>
      </c>
      <c r="N20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Taiwan, in United States dollar?</v>
      </c>
    </row>
    <row r="21" spans="1:14" x14ac:dyDescent="0.3">
      <c r="A21" t="s">
        <v>516</v>
      </c>
      <c r="B21" t="s">
        <v>517</v>
      </c>
      <c r="C21" t="s">
        <v>11</v>
      </c>
      <c r="D21" t="s">
        <v>931</v>
      </c>
      <c r="E21" t="s">
        <v>984</v>
      </c>
      <c r="F21" t="s">
        <v>972</v>
      </c>
      <c r="G21">
        <f>ROUND(countries_medianIncome[[#This Row],[value]],2)</f>
        <v>36883</v>
      </c>
      <c r="H21" t="s">
        <v>973</v>
      </c>
      <c r="I21" t="s">
        <v>519</v>
      </c>
      <c r="J21" t="s">
        <v>14</v>
      </c>
      <c r="K21" t="s">
        <v>520</v>
      </c>
      <c r="L21" t="s">
        <v>182</v>
      </c>
      <c r="M21">
        <f t="shared" si="0"/>
        <v>1</v>
      </c>
      <c r="N21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People's Republic of China, in renminbi?</v>
      </c>
    </row>
    <row r="22" spans="1:14" x14ac:dyDescent="0.3">
      <c r="A22" t="s">
        <v>28</v>
      </c>
      <c r="B22" t="s">
        <v>26</v>
      </c>
      <c r="C22" t="s">
        <v>11</v>
      </c>
      <c r="D22" t="s">
        <v>931</v>
      </c>
      <c r="E22" t="s">
        <v>984</v>
      </c>
      <c r="F22" t="s">
        <v>974</v>
      </c>
      <c r="G22">
        <f>ROUND(countries_medianIncome[[#This Row],[value]],2)</f>
        <v>36084</v>
      </c>
      <c r="H22" t="s">
        <v>935</v>
      </c>
      <c r="I22" t="s">
        <v>29</v>
      </c>
      <c r="J22" t="s">
        <v>14</v>
      </c>
      <c r="K22" t="s">
        <v>30</v>
      </c>
      <c r="L22" t="s">
        <v>182</v>
      </c>
      <c r="M22">
        <f t="shared" si="0"/>
        <v>1</v>
      </c>
      <c r="N22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Luxembourg, in Euro?</v>
      </c>
    </row>
    <row r="23" spans="1:14" x14ac:dyDescent="0.3">
      <c r="A23" t="s">
        <v>423</v>
      </c>
      <c r="B23" t="s">
        <v>424</v>
      </c>
      <c r="C23" t="s">
        <v>11</v>
      </c>
      <c r="D23" t="s">
        <v>931</v>
      </c>
      <c r="E23" t="s">
        <v>984</v>
      </c>
      <c r="F23" t="s">
        <v>975</v>
      </c>
      <c r="G23">
        <f>ROUND(countries_medianIncome[[#This Row],[value]],2)</f>
        <v>70336</v>
      </c>
      <c r="H23" t="s">
        <v>976</v>
      </c>
      <c r="I23" t="s">
        <v>217</v>
      </c>
      <c r="J23" t="s">
        <v>14</v>
      </c>
      <c r="K23" t="s">
        <v>426</v>
      </c>
      <c r="L23" t="s">
        <v>182</v>
      </c>
      <c r="M23">
        <f t="shared" si="0"/>
        <v>1</v>
      </c>
      <c r="N23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Canada, in Canadian dollar?</v>
      </c>
    </row>
    <row r="24" spans="1:14" x14ac:dyDescent="0.3">
      <c r="A24" t="s">
        <v>242</v>
      </c>
      <c r="B24" t="s">
        <v>243</v>
      </c>
      <c r="C24" t="s">
        <v>11</v>
      </c>
      <c r="D24" t="s">
        <v>931</v>
      </c>
      <c r="E24" t="s">
        <v>984</v>
      </c>
      <c r="F24" t="s">
        <v>977</v>
      </c>
      <c r="G24">
        <f>ROUND(countries_medianIncome[[#This Row],[value]],2)</f>
        <v>32360</v>
      </c>
      <c r="H24" t="s">
        <v>933</v>
      </c>
      <c r="I24" t="s">
        <v>245</v>
      </c>
      <c r="J24" t="s">
        <v>14</v>
      </c>
      <c r="K24" t="s">
        <v>560</v>
      </c>
      <c r="L24" t="s">
        <v>182</v>
      </c>
      <c r="M24">
        <f t="shared" si="0"/>
        <v>1</v>
      </c>
      <c r="N24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Singapore, in United States dollar?</v>
      </c>
    </row>
    <row r="25" spans="1:14" x14ac:dyDescent="0.3">
      <c r="A25" t="s">
        <v>704</v>
      </c>
      <c r="B25" t="s">
        <v>705</v>
      </c>
      <c r="C25" t="s">
        <v>11</v>
      </c>
      <c r="D25" t="s">
        <v>931</v>
      </c>
      <c r="E25" t="s">
        <v>984</v>
      </c>
      <c r="F25" t="s">
        <v>978</v>
      </c>
      <c r="G25">
        <f>ROUND(countries_medianIncome[[#This Row],[value]],2)</f>
        <v>25085</v>
      </c>
      <c r="H25" t="s">
        <v>933</v>
      </c>
      <c r="I25" t="s">
        <v>275</v>
      </c>
      <c r="J25" t="s">
        <v>14</v>
      </c>
      <c r="K25" t="s">
        <v>707</v>
      </c>
      <c r="L25" t="s">
        <v>182</v>
      </c>
      <c r="M25">
        <f t="shared" si="0"/>
        <v>1</v>
      </c>
      <c r="N25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Slovenia, in United States dollar?</v>
      </c>
    </row>
    <row r="26" spans="1:14" x14ac:dyDescent="0.3">
      <c r="A26" t="s">
        <v>55</v>
      </c>
      <c r="B26" t="s">
        <v>56</v>
      </c>
      <c r="C26" t="s">
        <v>11</v>
      </c>
      <c r="D26" t="s">
        <v>931</v>
      </c>
      <c r="E26" t="s">
        <v>984</v>
      </c>
      <c r="F26" t="s">
        <v>25</v>
      </c>
      <c r="G26">
        <f>ROUND(countries_medianIncome[[#This Row],[value]],2)</f>
        <v>30364</v>
      </c>
      <c r="H26" t="s">
        <v>933</v>
      </c>
      <c r="I26" t="s">
        <v>57</v>
      </c>
      <c r="J26" t="s">
        <v>14</v>
      </c>
      <c r="K26" t="s">
        <v>58</v>
      </c>
      <c r="L26" t="s">
        <v>182</v>
      </c>
      <c r="M26">
        <f t="shared" si="0"/>
        <v>1</v>
      </c>
      <c r="N26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France, in United States dollar?</v>
      </c>
    </row>
    <row r="27" spans="1:14" x14ac:dyDescent="0.3">
      <c r="A27" t="s">
        <v>9</v>
      </c>
      <c r="B27" t="s">
        <v>10</v>
      </c>
      <c r="C27" t="s">
        <v>11</v>
      </c>
      <c r="D27" t="s">
        <v>931</v>
      </c>
      <c r="E27" t="s">
        <v>984</v>
      </c>
      <c r="F27" t="s">
        <v>979</v>
      </c>
      <c r="G27">
        <f>ROUND(countries_medianIncome[[#This Row],[value]],2)</f>
        <v>50514</v>
      </c>
      <c r="H27" t="s">
        <v>933</v>
      </c>
      <c r="I27" t="s">
        <v>13</v>
      </c>
      <c r="J27" t="s">
        <v>14</v>
      </c>
      <c r="K27" t="s">
        <v>15</v>
      </c>
      <c r="L27" t="s">
        <v>182</v>
      </c>
      <c r="M27">
        <f t="shared" si="0"/>
        <v>1</v>
      </c>
      <c r="N27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Sweden, in United States dollar?</v>
      </c>
    </row>
    <row r="28" spans="1:14" x14ac:dyDescent="0.3">
      <c r="A28" t="s">
        <v>199</v>
      </c>
      <c r="B28" t="s">
        <v>200</v>
      </c>
      <c r="C28" t="s">
        <v>11</v>
      </c>
      <c r="D28" t="s">
        <v>931</v>
      </c>
      <c r="E28" t="s">
        <v>984</v>
      </c>
      <c r="F28" t="s">
        <v>980</v>
      </c>
      <c r="G28">
        <f>ROUND(countries_medianIncome[[#This Row],[value]],2)</f>
        <v>328224</v>
      </c>
      <c r="H28" t="s">
        <v>981</v>
      </c>
      <c r="I28" t="s">
        <v>203</v>
      </c>
      <c r="J28" t="s">
        <v>14</v>
      </c>
      <c r="K28" t="s">
        <v>204</v>
      </c>
      <c r="L28" t="s">
        <v>182</v>
      </c>
      <c r="M28">
        <f t="shared" si="0"/>
        <v>1</v>
      </c>
      <c r="N28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Thailand, in baht?</v>
      </c>
    </row>
    <row r="29" spans="1:14" x14ac:dyDescent="0.3">
      <c r="A29" t="s">
        <v>342</v>
      </c>
      <c r="B29" t="s">
        <v>343</v>
      </c>
      <c r="C29" t="s">
        <v>11</v>
      </c>
      <c r="D29" t="s">
        <v>931</v>
      </c>
      <c r="E29" t="s">
        <v>984</v>
      </c>
      <c r="F29" t="s">
        <v>982</v>
      </c>
      <c r="G29">
        <f>ROUND(countries_medianIncome[[#This Row],[value]],2)</f>
        <v>31112</v>
      </c>
      <c r="H29" t="s">
        <v>933</v>
      </c>
      <c r="I29" t="s">
        <v>13</v>
      </c>
      <c r="J29" t="s">
        <v>14</v>
      </c>
      <c r="K29" t="s">
        <v>408</v>
      </c>
      <c r="L29" t="s">
        <v>182</v>
      </c>
      <c r="M29">
        <f t="shared" si="0"/>
        <v>1</v>
      </c>
      <c r="N29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Belgium, in United States dollar?</v>
      </c>
    </row>
    <row r="30" spans="1:14" x14ac:dyDescent="0.3">
      <c r="A30" t="s">
        <v>879</v>
      </c>
      <c r="B30" t="s">
        <v>880</v>
      </c>
      <c r="C30" t="s">
        <v>11</v>
      </c>
      <c r="D30" t="s">
        <v>931</v>
      </c>
      <c r="E30" t="s">
        <v>984</v>
      </c>
      <c r="F30" t="s">
        <v>983</v>
      </c>
      <c r="G30">
        <f>ROUND(countries_medianIncome[[#This Row],[value]],2)</f>
        <v>60359</v>
      </c>
      <c r="H30" t="s">
        <v>933</v>
      </c>
      <c r="I30" t="s">
        <v>882</v>
      </c>
      <c r="J30" t="s">
        <v>14</v>
      </c>
      <c r="K30" t="s">
        <v>883</v>
      </c>
      <c r="L30" t="s">
        <v>182</v>
      </c>
      <c r="M30">
        <f t="shared" si="0"/>
        <v>1</v>
      </c>
      <c r="N30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State of Palestine, in United States dollar?</v>
      </c>
    </row>
    <row r="31" spans="1:14" x14ac:dyDescent="0.3">
      <c r="A31" t="s">
        <v>83</v>
      </c>
      <c r="B31" t="s">
        <v>84</v>
      </c>
      <c r="C31" t="s">
        <v>11</v>
      </c>
      <c r="D31" t="s">
        <v>931</v>
      </c>
      <c r="E31" t="s">
        <v>984</v>
      </c>
      <c r="F31" t="s">
        <v>937</v>
      </c>
      <c r="G31">
        <f>ROUND(countries_medianIncome[[#This Row],[value]],2)</f>
        <v>65000</v>
      </c>
      <c r="H31" t="s">
        <v>938</v>
      </c>
      <c r="I31" t="s">
        <v>85</v>
      </c>
      <c r="J31" t="s">
        <v>14</v>
      </c>
      <c r="K31" t="s">
        <v>86</v>
      </c>
      <c r="L31" t="s">
        <v>182</v>
      </c>
      <c r="M31">
        <f t="shared" si="0"/>
        <v>1</v>
      </c>
      <c r="N31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Australia, in Australian dollar?</v>
      </c>
    </row>
    <row r="32" spans="1:14" x14ac:dyDescent="0.3">
      <c r="A32" t="s">
        <v>35</v>
      </c>
      <c r="B32" t="s">
        <v>36</v>
      </c>
      <c r="C32" t="s">
        <v>11</v>
      </c>
      <c r="D32" t="s">
        <v>931</v>
      </c>
      <c r="E32" t="s">
        <v>984</v>
      </c>
      <c r="F32" t="s">
        <v>946</v>
      </c>
      <c r="G32">
        <f>ROUND(countries_medianIncome[[#This Row],[value]],2)</f>
        <v>44000</v>
      </c>
      <c r="H32" t="s">
        <v>935</v>
      </c>
      <c r="I32" t="s">
        <v>38</v>
      </c>
      <c r="J32" t="s">
        <v>14</v>
      </c>
      <c r="K32" t="s">
        <v>39</v>
      </c>
      <c r="L32" t="s">
        <v>182</v>
      </c>
      <c r="M32">
        <f t="shared" si="0"/>
        <v>1</v>
      </c>
      <c r="N32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Netherlands, in Euro?</v>
      </c>
    </row>
    <row r="33" spans="1:14" x14ac:dyDescent="0.3">
      <c r="A33" t="s">
        <v>544</v>
      </c>
      <c r="B33" t="s">
        <v>545</v>
      </c>
      <c r="C33" t="s">
        <v>11</v>
      </c>
      <c r="D33" t="s">
        <v>931</v>
      </c>
      <c r="E33" t="s">
        <v>984</v>
      </c>
      <c r="F33" t="s">
        <v>953</v>
      </c>
      <c r="G33">
        <f>ROUND(countries_medianIncome[[#This Row],[value]],2)</f>
        <v>58008000</v>
      </c>
      <c r="H33" t="s">
        <v>954</v>
      </c>
      <c r="I33" t="s">
        <v>313</v>
      </c>
      <c r="J33" t="s">
        <v>14</v>
      </c>
      <c r="K33" t="s">
        <v>547</v>
      </c>
      <c r="L33" t="s">
        <v>182</v>
      </c>
      <c r="M33">
        <f t="shared" si="0"/>
        <v>1</v>
      </c>
      <c r="N33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South Korea, in Korean won?</v>
      </c>
    </row>
    <row r="34" spans="1:14" x14ac:dyDescent="0.3">
      <c r="A34" t="s">
        <v>499</v>
      </c>
      <c r="B34" t="s">
        <v>500</v>
      </c>
      <c r="C34" t="s">
        <v>11</v>
      </c>
      <c r="D34" t="s">
        <v>931</v>
      </c>
      <c r="E34" t="s">
        <v>984</v>
      </c>
      <c r="F34" t="s">
        <v>957</v>
      </c>
      <c r="G34">
        <f>ROUND(countries_medianIncome[[#This Row],[value]],2)</f>
        <v>557655</v>
      </c>
      <c r="H34" t="s">
        <v>958</v>
      </c>
      <c r="I34" t="s">
        <v>502</v>
      </c>
      <c r="J34" t="s">
        <v>14</v>
      </c>
      <c r="K34" t="s">
        <v>503</v>
      </c>
      <c r="L34" t="s">
        <v>182</v>
      </c>
      <c r="M34">
        <f t="shared" si="0"/>
        <v>1</v>
      </c>
      <c r="N34" t="str">
        <f>"What is the " &amp; countries_medianIncome[[#This Row],[propertyLabel]] &amp; " " &amp; "of the " &amp; countries_medianIncome[[#This Row],[entityType]] &amp; " of " &amp; countries_medianIncome[[#This Row],[entityLabel]] &amp; ", in " &amp; countries_medianIncome[[#This Row],[unitLabel]] &amp; "?"</f>
        <v>What is the median income of the country of Japan, in yen?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C82B-C7AE-4CCA-BA0B-2E25EBC589C5}">
  <dimension ref="A1:O176"/>
  <sheetViews>
    <sheetView topLeftCell="G1" workbookViewId="0">
      <selection activeCell="Q36" sqref="Q36"/>
    </sheetView>
  </sheetViews>
  <sheetFormatPr defaultRowHeight="14.4" x14ac:dyDescent="0.3"/>
  <cols>
    <col min="1" max="1" width="34" bestFit="1" customWidth="1"/>
    <col min="2" max="2" width="28.44140625" bestFit="1" customWidth="1"/>
    <col min="3" max="3" width="12.6640625" bestFit="1" customWidth="1"/>
    <col min="4" max="4" width="36.44140625" bestFit="1" customWidth="1"/>
    <col min="5" max="5" width="14.88671875" bestFit="1" customWidth="1"/>
    <col min="6" max="6" width="10.6640625" bestFit="1" customWidth="1"/>
    <col min="7" max="7" width="12.21875" bestFit="1" customWidth="1"/>
    <col min="8" max="8" width="15" bestFit="1" customWidth="1"/>
    <col min="9" max="10" width="10.6640625" bestFit="1" customWidth="1"/>
    <col min="11" max="11" width="13.6640625" bestFit="1" customWidth="1"/>
    <col min="12" max="12" width="19.44140625" bestFit="1" customWidth="1"/>
    <col min="13" max="13" width="11.6640625" bestFit="1" customWidth="1"/>
    <col min="14" max="14" width="11.21875" bestFit="1" customWidth="1"/>
    <col min="15" max="15" width="92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176</v>
      </c>
      <c r="H1" t="s">
        <v>177</v>
      </c>
      <c r="I1" t="s">
        <v>175</v>
      </c>
      <c r="J1" t="s">
        <v>6</v>
      </c>
      <c r="K1" t="s">
        <v>7</v>
      </c>
      <c r="L1" t="s">
        <v>8</v>
      </c>
      <c r="M1" t="s">
        <v>181</v>
      </c>
      <c r="N1" t="s">
        <v>402</v>
      </c>
      <c r="O1" t="s">
        <v>403</v>
      </c>
    </row>
    <row r="2" spans="1:15" x14ac:dyDescent="0.3">
      <c r="A2" t="s">
        <v>1227</v>
      </c>
      <c r="B2" t="s">
        <v>1228</v>
      </c>
      <c r="C2" t="s">
        <v>11</v>
      </c>
      <c r="D2" t="s">
        <v>985</v>
      </c>
      <c r="E2" t="s">
        <v>1120</v>
      </c>
      <c r="F2" t="s">
        <v>1229</v>
      </c>
      <c r="G2" t="s">
        <v>1229</v>
      </c>
      <c r="H2" t="s">
        <v>401</v>
      </c>
      <c r="I2" t="s">
        <v>227</v>
      </c>
      <c r="J2" t="s">
        <v>1230</v>
      </c>
      <c r="K2" t="s">
        <v>14</v>
      </c>
      <c r="L2" t="s">
        <v>1231</v>
      </c>
      <c r="M2" t="s">
        <v>182</v>
      </c>
      <c r="N2">
        <f t="shared" ref="N2:N33" si="0">COUNTIF(B:B,B2)</f>
        <v>1</v>
      </c>
      <c r="O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Dominica, in 2022, in number of people?</v>
      </c>
    </row>
    <row r="3" spans="1:15" x14ac:dyDescent="0.3">
      <c r="A3" t="s">
        <v>1172</v>
      </c>
      <c r="B3" t="s">
        <v>1173</v>
      </c>
      <c r="C3" t="s">
        <v>11</v>
      </c>
      <c r="D3" t="s">
        <v>985</v>
      </c>
      <c r="E3" t="s">
        <v>1120</v>
      </c>
      <c r="F3" t="s">
        <v>1185</v>
      </c>
      <c r="G3" t="s">
        <v>1185</v>
      </c>
      <c r="H3" t="s">
        <v>401</v>
      </c>
      <c r="I3" t="s">
        <v>227</v>
      </c>
      <c r="J3" t="s">
        <v>1174</v>
      </c>
      <c r="K3" t="s">
        <v>14</v>
      </c>
      <c r="L3" t="s">
        <v>1175</v>
      </c>
      <c r="M3" t="s">
        <v>182</v>
      </c>
      <c r="N3">
        <f t="shared" si="0"/>
        <v>1</v>
      </c>
      <c r="O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Nauru, in 2022, in number of people?</v>
      </c>
    </row>
    <row r="4" spans="1:15" x14ac:dyDescent="0.3">
      <c r="A4" t="s">
        <v>499</v>
      </c>
      <c r="B4" t="s">
        <v>500</v>
      </c>
      <c r="C4" t="s">
        <v>11</v>
      </c>
      <c r="D4" t="s">
        <v>985</v>
      </c>
      <c r="E4" t="s">
        <v>1120</v>
      </c>
      <c r="F4" t="s">
        <v>1002</v>
      </c>
      <c r="G4" t="s">
        <v>1002</v>
      </c>
      <c r="H4" t="s">
        <v>401</v>
      </c>
      <c r="I4" t="s">
        <v>227</v>
      </c>
      <c r="J4" t="s">
        <v>502</v>
      </c>
      <c r="K4" t="s">
        <v>14</v>
      </c>
      <c r="L4" t="s">
        <v>1129</v>
      </c>
      <c r="M4" t="s">
        <v>182</v>
      </c>
      <c r="N4">
        <f t="shared" si="0"/>
        <v>1</v>
      </c>
      <c r="O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Japan, in 2022, in number of people?</v>
      </c>
    </row>
    <row r="5" spans="1:15" x14ac:dyDescent="0.3">
      <c r="A5" t="s">
        <v>73</v>
      </c>
      <c r="B5" t="s">
        <v>74</v>
      </c>
      <c r="C5" t="s">
        <v>11</v>
      </c>
      <c r="D5" t="s">
        <v>985</v>
      </c>
      <c r="E5" t="s">
        <v>1120</v>
      </c>
      <c r="F5" t="s">
        <v>1007</v>
      </c>
      <c r="G5" t="s">
        <v>1007</v>
      </c>
      <c r="H5" t="s">
        <v>401</v>
      </c>
      <c r="I5" t="s">
        <v>227</v>
      </c>
      <c r="J5" t="s">
        <v>1133</v>
      </c>
      <c r="K5" t="s">
        <v>14</v>
      </c>
      <c r="L5" t="s">
        <v>1134</v>
      </c>
      <c r="M5" t="s">
        <v>182</v>
      </c>
      <c r="N5">
        <f t="shared" si="0"/>
        <v>1</v>
      </c>
      <c r="O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Turkey, in 2022, in number of people?</v>
      </c>
    </row>
    <row r="6" spans="1:15" x14ac:dyDescent="0.3">
      <c r="A6" t="s">
        <v>310</v>
      </c>
      <c r="B6" t="s">
        <v>311</v>
      </c>
      <c r="C6" t="s">
        <v>11</v>
      </c>
      <c r="D6" t="s">
        <v>985</v>
      </c>
      <c r="E6" t="s">
        <v>1120</v>
      </c>
      <c r="F6" t="s">
        <v>1028</v>
      </c>
      <c r="G6" t="s">
        <v>1028</v>
      </c>
      <c r="H6" t="s">
        <v>401</v>
      </c>
      <c r="I6" t="s">
        <v>227</v>
      </c>
      <c r="J6" t="s">
        <v>313</v>
      </c>
      <c r="K6" t="s">
        <v>14</v>
      </c>
      <c r="L6" t="s">
        <v>314</v>
      </c>
      <c r="M6" t="s">
        <v>182</v>
      </c>
      <c r="N6">
        <f t="shared" si="0"/>
        <v>1</v>
      </c>
      <c r="O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Kazakhstan, in 2022, in number of people?</v>
      </c>
    </row>
    <row r="7" spans="1:15" x14ac:dyDescent="0.3">
      <c r="A7" t="s">
        <v>40</v>
      </c>
      <c r="B7" t="s">
        <v>41</v>
      </c>
      <c r="C7" t="s">
        <v>11</v>
      </c>
      <c r="D7" t="s">
        <v>985</v>
      </c>
      <c r="E7" t="s">
        <v>1120</v>
      </c>
      <c r="F7" t="s">
        <v>1024</v>
      </c>
      <c r="G7" t="s">
        <v>1024</v>
      </c>
      <c r="H7" t="s">
        <v>401</v>
      </c>
      <c r="I7" t="s">
        <v>227</v>
      </c>
      <c r="J7" t="s">
        <v>42</v>
      </c>
      <c r="K7" t="s">
        <v>14</v>
      </c>
      <c r="L7" t="s">
        <v>1149</v>
      </c>
      <c r="M7" t="s">
        <v>182</v>
      </c>
      <c r="N7">
        <f t="shared" si="0"/>
        <v>1</v>
      </c>
      <c r="O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Estonia, in 2022, in number of people?</v>
      </c>
    </row>
    <row r="8" spans="1:15" x14ac:dyDescent="0.3">
      <c r="A8" t="s">
        <v>366</v>
      </c>
      <c r="B8" t="s">
        <v>367</v>
      </c>
      <c r="C8" t="s">
        <v>11</v>
      </c>
      <c r="D8" t="s">
        <v>985</v>
      </c>
      <c r="E8" t="s">
        <v>1120</v>
      </c>
      <c r="F8" t="s">
        <v>1177</v>
      </c>
      <c r="G8" t="s">
        <v>1177</v>
      </c>
      <c r="H8" t="s">
        <v>401</v>
      </c>
      <c r="I8" t="s">
        <v>227</v>
      </c>
      <c r="J8" t="s">
        <v>369</v>
      </c>
      <c r="K8" t="s">
        <v>14</v>
      </c>
      <c r="L8" t="s">
        <v>370</v>
      </c>
      <c r="M8" t="s">
        <v>182</v>
      </c>
      <c r="N8">
        <f t="shared" si="0"/>
        <v>1</v>
      </c>
      <c r="O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Palau, in 2022, in number of people?</v>
      </c>
    </row>
    <row r="9" spans="1:15" x14ac:dyDescent="0.3">
      <c r="A9" t="s">
        <v>329</v>
      </c>
      <c r="B9" t="s">
        <v>330</v>
      </c>
      <c r="C9" t="s">
        <v>11</v>
      </c>
      <c r="D9" t="s">
        <v>985</v>
      </c>
      <c r="E9" t="s">
        <v>1120</v>
      </c>
      <c r="F9" t="s">
        <v>1087</v>
      </c>
      <c r="G9" t="s">
        <v>1087</v>
      </c>
      <c r="H9" t="s">
        <v>401</v>
      </c>
      <c r="I9" t="s">
        <v>250</v>
      </c>
      <c r="J9" t="s">
        <v>332</v>
      </c>
      <c r="K9" t="s">
        <v>14</v>
      </c>
      <c r="L9" t="s">
        <v>333</v>
      </c>
      <c r="M9" t="s">
        <v>182</v>
      </c>
      <c r="N9">
        <f t="shared" si="0"/>
        <v>1</v>
      </c>
      <c r="O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Malaysia, in 2020, in number of people?</v>
      </c>
    </row>
    <row r="10" spans="1:15" x14ac:dyDescent="0.3">
      <c r="A10" t="s">
        <v>696</v>
      </c>
      <c r="B10" t="s">
        <v>697</v>
      </c>
      <c r="C10" t="s">
        <v>11</v>
      </c>
      <c r="D10" t="s">
        <v>985</v>
      </c>
      <c r="E10" t="s">
        <v>1120</v>
      </c>
      <c r="F10" t="s">
        <v>1232</v>
      </c>
      <c r="G10" t="s">
        <v>1232</v>
      </c>
      <c r="H10" t="s">
        <v>401</v>
      </c>
      <c r="I10" t="s">
        <v>227</v>
      </c>
      <c r="J10" t="s">
        <v>149</v>
      </c>
      <c r="K10" t="s">
        <v>14</v>
      </c>
      <c r="L10" t="s">
        <v>1233</v>
      </c>
      <c r="M10" t="s">
        <v>182</v>
      </c>
      <c r="N10">
        <f t="shared" si="0"/>
        <v>1</v>
      </c>
      <c r="O1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Iran, in 2022, in number of people?</v>
      </c>
    </row>
    <row r="11" spans="1:15" x14ac:dyDescent="0.3">
      <c r="A11" t="s">
        <v>234</v>
      </c>
      <c r="B11" t="s">
        <v>235</v>
      </c>
      <c r="C11" t="s">
        <v>11</v>
      </c>
      <c r="D11" t="s">
        <v>985</v>
      </c>
      <c r="E11" t="s">
        <v>1120</v>
      </c>
      <c r="F11" t="s">
        <v>1112</v>
      </c>
      <c r="G11" t="s">
        <v>1112</v>
      </c>
      <c r="H11" t="s">
        <v>401</v>
      </c>
      <c r="I11" t="s">
        <v>227</v>
      </c>
      <c r="J11" t="s">
        <v>197</v>
      </c>
      <c r="K11" t="s">
        <v>14</v>
      </c>
      <c r="L11" t="s">
        <v>237</v>
      </c>
      <c r="M11" t="s">
        <v>182</v>
      </c>
      <c r="N11">
        <f t="shared" si="0"/>
        <v>1</v>
      </c>
      <c r="O1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Costa Rica, in 2022, in number of people?</v>
      </c>
    </row>
    <row r="12" spans="1:15" x14ac:dyDescent="0.3">
      <c r="A12" t="s">
        <v>548</v>
      </c>
      <c r="B12" t="s">
        <v>549</v>
      </c>
      <c r="C12" t="s">
        <v>11</v>
      </c>
      <c r="D12" t="s">
        <v>985</v>
      </c>
      <c r="E12" t="s">
        <v>1120</v>
      </c>
      <c r="F12" t="s">
        <v>1097</v>
      </c>
      <c r="G12" t="s">
        <v>1097</v>
      </c>
      <c r="H12" t="s">
        <v>401</v>
      </c>
      <c r="I12" t="s">
        <v>227</v>
      </c>
      <c r="J12" t="s">
        <v>551</v>
      </c>
      <c r="K12" t="s">
        <v>14</v>
      </c>
      <c r="L12" t="s">
        <v>1220</v>
      </c>
      <c r="M12" t="s">
        <v>182</v>
      </c>
      <c r="N12">
        <f t="shared" si="0"/>
        <v>1</v>
      </c>
      <c r="O1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Afghanistan, in 2022, in number of people?</v>
      </c>
    </row>
    <row r="13" spans="1:15" x14ac:dyDescent="0.3">
      <c r="A13" t="s">
        <v>159</v>
      </c>
      <c r="B13" t="s">
        <v>160</v>
      </c>
      <c r="C13" t="s">
        <v>11</v>
      </c>
      <c r="D13" t="s">
        <v>985</v>
      </c>
      <c r="E13" t="s">
        <v>1120</v>
      </c>
      <c r="F13" t="s">
        <v>1234</v>
      </c>
      <c r="G13" t="s">
        <v>1234</v>
      </c>
      <c r="H13" t="s">
        <v>401</v>
      </c>
      <c r="I13" t="s">
        <v>227</v>
      </c>
      <c r="J13" t="s">
        <v>161</v>
      </c>
      <c r="K13" t="s">
        <v>14</v>
      </c>
      <c r="L13" t="s">
        <v>162</v>
      </c>
      <c r="M13" t="s">
        <v>182</v>
      </c>
      <c r="N13">
        <f t="shared" si="0"/>
        <v>1</v>
      </c>
      <c r="O1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Grenada, in 2022, in number of people?</v>
      </c>
    </row>
    <row r="14" spans="1:15" x14ac:dyDescent="0.3">
      <c r="A14" t="s">
        <v>117</v>
      </c>
      <c r="B14" t="s">
        <v>118</v>
      </c>
      <c r="C14" t="s">
        <v>11</v>
      </c>
      <c r="D14" t="s">
        <v>985</v>
      </c>
      <c r="E14" t="s">
        <v>1120</v>
      </c>
      <c r="F14" t="s">
        <v>1235</v>
      </c>
      <c r="G14" t="s">
        <v>1235</v>
      </c>
      <c r="H14" t="s">
        <v>401</v>
      </c>
      <c r="I14" t="s">
        <v>926</v>
      </c>
      <c r="J14" t="s">
        <v>119</v>
      </c>
      <c r="K14" t="s">
        <v>14</v>
      </c>
      <c r="L14" t="s">
        <v>1236</v>
      </c>
      <c r="M14" t="s">
        <v>182</v>
      </c>
      <c r="N14">
        <f t="shared" si="0"/>
        <v>1</v>
      </c>
      <c r="O1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Cambodia, in 2019, in number of people?</v>
      </c>
    </row>
    <row r="15" spans="1:15" x14ac:dyDescent="0.3">
      <c r="A15" t="s">
        <v>886</v>
      </c>
      <c r="B15" t="s">
        <v>887</v>
      </c>
      <c r="C15" t="s">
        <v>11</v>
      </c>
      <c r="D15" t="s">
        <v>985</v>
      </c>
      <c r="E15" t="s">
        <v>1120</v>
      </c>
      <c r="F15" t="s">
        <v>1237</v>
      </c>
      <c r="G15" t="s">
        <v>1237</v>
      </c>
      <c r="H15" t="s">
        <v>401</v>
      </c>
      <c r="I15" t="s">
        <v>227</v>
      </c>
      <c r="J15" t="s">
        <v>507</v>
      </c>
      <c r="K15" t="s">
        <v>14</v>
      </c>
      <c r="L15" t="s">
        <v>889</v>
      </c>
      <c r="M15" t="s">
        <v>182</v>
      </c>
      <c r="N15">
        <f t="shared" si="0"/>
        <v>1</v>
      </c>
      <c r="O1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Mongolia, in 2022, in number of people?</v>
      </c>
    </row>
    <row r="16" spans="1:15" x14ac:dyDescent="0.3">
      <c r="A16" t="s">
        <v>662</v>
      </c>
      <c r="B16" t="s">
        <v>663</v>
      </c>
      <c r="C16" t="s">
        <v>11</v>
      </c>
      <c r="D16" t="s">
        <v>985</v>
      </c>
      <c r="E16" t="s">
        <v>1120</v>
      </c>
      <c r="F16" t="s">
        <v>1238</v>
      </c>
      <c r="G16" t="s">
        <v>1238</v>
      </c>
      <c r="H16" t="s">
        <v>401</v>
      </c>
      <c r="I16" t="s">
        <v>227</v>
      </c>
      <c r="J16" t="s">
        <v>665</v>
      </c>
      <c r="K16" t="s">
        <v>14</v>
      </c>
      <c r="L16" t="s">
        <v>666</v>
      </c>
      <c r="M16" t="s">
        <v>182</v>
      </c>
      <c r="N16">
        <f t="shared" si="0"/>
        <v>1</v>
      </c>
      <c r="O1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Guatemala, in 2022, in number of people?</v>
      </c>
    </row>
    <row r="17" spans="1:15" x14ac:dyDescent="0.3">
      <c r="A17" t="s">
        <v>183</v>
      </c>
      <c r="B17" t="s">
        <v>184</v>
      </c>
      <c r="C17" t="s">
        <v>11</v>
      </c>
      <c r="D17" t="s">
        <v>985</v>
      </c>
      <c r="E17" t="s">
        <v>1120</v>
      </c>
      <c r="F17" t="s">
        <v>1113</v>
      </c>
      <c r="G17" t="s">
        <v>1113</v>
      </c>
      <c r="H17" t="s">
        <v>401</v>
      </c>
      <c r="I17" t="s">
        <v>227</v>
      </c>
      <c r="J17" t="s">
        <v>187</v>
      </c>
      <c r="K17" t="s">
        <v>14</v>
      </c>
      <c r="L17" t="s">
        <v>188</v>
      </c>
      <c r="M17" t="s">
        <v>182</v>
      </c>
      <c r="N17">
        <f t="shared" si="0"/>
        <v>1</v>
      </c>
      <c r="O1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Saudi Arabia, in 2022, in number of people?</v>
      </c>
    </row>
    <row r="18" spans="1:15" x14ac:dyDescent="0.3">
      <c r="A18" t="s">
        <v>224</v>
      </c>
      <c r="B18" t="s">
        <v>225</v>
      </c>
      <c r="C18" t="s">
        <v>11</v>
      </c>
      <c r="D18" t="s">
        <v>985</v>
      </c>
      <c r="E18" t="s">
        <v>1120</v>
      </c>
      <c r="F18" t="s">
        <v>1033</v>
      </c>
      <c r="G18" t="s">
        <v>1033</v>
      </c>
      <c r="H18" t="s">
        <v>401</v>
      </c>
      <c r="I18" t="s">
        <v>227</v>
      </c>
      <c r="J18" t="s">
        <v>23</v>
      </c>
      <c r="K18" t="s">
        <v>14</v>
      </c>
      <c r="L18" t="s">
        <v>228</v>
      </c>
      <c r="M18" t="s">
        <v>182</v>
      </c>
      <c r="N18">
        <f t="shared" si="0"/>
        <v>1</v>
      </c>
      <c r="O1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Germany, in 2022, in number of people?</v>
      </c>
    </row>
    <row r="19" spans="1:15" x14ac:dyDescent="0.3">
      <c r="A19" t="s">
        <v>607</v>
      </c>
      <c r="B19" t="s">
        <v>608</v>
      </c>
      <c r="C19" t="s">
        <v>11</v>
      </c>
      <c r="D19" t="s">
        <v>985</v>
      </c>
      <c r="E19" t="s">
        <v>1120</v>
      </c>
      <c r="F19" t="s">
        <v>1036</v>
      </c>
      <c r="G19" t="s">
        <v>1036</v>
      </c>
      <c r="H19" t="s">
        <v>401</v>
      </c>
      <c r="I19" t="s">
        <v>227</v>
      </c>
      <c r="J19" t="s">
        <v>103</v>
      </c>
      <c r="K19" t="s">
        <v>14</v>
      </c>
      <c r="L19" t="s">
        <v>1153</v>
      </c>
      <c r="M19" t="s">
        <v>182</v>
      </c>
      <c r="N19">
        <f t="shared" si="0"/>
        <v>1</v>
      </c>
      <c r="O1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Iceland, in 2022, in number of people?</v>
      </c>
    </row>
    <row r="20" spans="1:15" x14ac:dyDescent="0.3">
      <c r="A20" t="s">
        <v>897</v>
      </c>
      <c r="B20" t="s">
        <v>898</v>
      </c>
      <c r="C20" t="s">
        <v>11</v>
      </c>
      <c r="D20" t="s">
        <v>985</v>
      </c>
      <c r="E20" t="s">
        <v>1120</v>
      </c>
      <c r="F20" t="s">
        <v>1115</v>
      </c>
      <c r="G20" t="s">
        <v>1115</v>
      </c>
      <c r="H20" t="s">
        <v>401</v>
      </c>
      <c r="I20" t="s">
        <v>227</v>
      </c>
      <c r="J20" t="s">
        <v>18</v>
      </c>
      <c r="K20" t="s">
        <v>14</v>
      </c>
      <c r="L20" t="s">
        <v>1239</v>
      </c>
      <c r="M20" t="s">
        <v>182</v>
      </c>
      <c r="N20">
        <f t="shared" si="0"/>
        <v>1</v>
      </c>
      <c r="O2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Paraguay, in 2022, in number of people?</v>
      </c>
    </row>
    <row r="21" spans="1:15" x14ac:dyDescent="0.3">
      <c r="A21" t="s">
        <v>55</v>
      </c>
      <c r="B21" t="s">
        <v>56</v>
      </c>
      <c r="C21" t="s">
        <v>11</v>
      </c>
      <c r="D21" t="s">
        <v>985</v>
      </c>
      <c r="E21" t="s">
        <v>1120</v>
      </c>
      <c r="F21" t="s">
        <v>1035</v>
      </c>
      <c r="G21" t="s">
        <v>1035</v>
      </c>
      <c r="H21" t="s">
        <v>401</v>
      </c>
      <c r="I21" t="s">
        <v>227</v>
      </c>
      <c r="J21" t="s">
        <v>57</v>
      </c>
      <c r="K21" t="s">
        <v>14</v>
      </c>
      <c r="L21" t="s">
        <v>58</v>
      </c>
      <c r="M21" t="s">
        <v>182</v>
      </c>
      <c r="N21">
        <f t="shared" si="0"/>
        <v>1</v>
      </c>
      <c r="O2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France, in 2022, in number of people?</v>
      </c>
    </row>
    <row r="22" spans="1:15" x14ac:dyDescent="0.3">
      <c r="A22" t="s">
        <v>262</v>
      </c>
      <c r="B22" t="s">
        <v>263</v>
      </c>
      <c r="C22" t="s">
        <v>11</v>
      </c>
      <c r="D22" t="s">
        <v>985</v>
      </c>
      <c r="E22" t="s">
        <v>1120</v>
      </c>
      <c r="F22" t="s">
        <v>1240</v>
      </c>
      <c r="G22" t="s">
        <v>1240</v>
      </c>
      <c r="H22" t="s">
        <v>401</v>
      </c>
      <c r="I22" t="s">
        <v>227</v>
      </c>
      <c r="J22" t="s">
        <v>265</v>
      </c>
      <c r="K22" t="s">
        <v>14</v>
      </c>
      <c r="L22" t="s">
        <v>266</v>
      </c>
      <c r="M22" t="s">
        <v>182</v>
      </c>
      <c r="N22">
        <f t="shared" si="0"/>
        <v>1</v>
      </c>
      <c r="O2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Fiji, in 2022, in number of people?</v>
      </c>
    </row>
    <row r="23" spans="1:15" x14ac:dyDescent="0.3">
      <c r="A23" t="s">
        <v>129</v>
      </c>
      <c r="B23" t="s">
        <v>130</v>
      </c>
      <c r="C23" t="s">
        <v>11</v>
      </c>
      <c r="D23" t="s">
        <v>985</v>
      </c>
      <c r="E23" t="s">
        <v>1120</v>
      </c>
      <c r="F23" t="s">
        <v>988</v>
      </c>
      <c r="G23" t="s">
        <v>988</v>
      </c>
      <c r="H23" t="s">
        <v>401</v>
      </c>
      <c r="I23" t="s">
        <v>227</v>
      </c>
      <c r="J23" t="s">
        <v>132</v>
      </c>
      <c r="K23" t="s">
        <v>14</v>
      </c>
      <c r="L23" t="s">
        <v>277</v>
      </c>
      <c r="M23" t="s">
        <v>182</v>
      </c>
      <c r="N23">
        <f t="shared" si="0"/>
        <v>1</v>
      </c>
      <c r="O2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Ethiopia, in 2022, in number of people?</v>
      </c>
    </row>
    <row r="24" spans="1:15" x14ac:dyDescent="0.3">
      <c r="A24" t="s">
        <v>539</v>
      </c>
      <c r="B24" t="s">
        <v>540</v>
      </c>
      <c r="C24" t="s">
        <v>11</v>
      </c>
      <c r="D24" t="s">
        <v>985</v>
      </c>
      <c r="E24" t="s">
        <v>1120</v>
      </c>
      <c r="F24" t="s">
        <v>1102</v>
      </c>
      <c r="G24" t="s">
        <v>1102</v>
      </c>
      <c r="H24" t="s">
        <v>401</v>
      </c>
      <c r="I24" t="s">
        <v>192</v>
      </c>
      <c r="J24" t="s">
        <v>542</v>
      </c>
      <c r="K24" t="s">
        <v>14</v>
      </c>
      <c r="L24" t="s">
        <v>1241</v>
      </c>
      <c r="M24" t="s">
        <v>182</v>
      </c>
      <c r="N24">
        <f t="shared" si="0"/>
        <v>1</v>
      </c>
      <c r="O2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Vietnam, in 2021, in number of people?</v>
      </c>
    </row>
    <row r="25" spans="1:15" x14ac:dyDescent="0.3">
      <c r="A25" t="s">
        <v>809</v>
      </c>
      <c r="B25" t="s">
        <v>810</v>
      </c>
      <c r="C25" t="s">
        <v>11</v>
      </c>
      <c r="D25" t="s">
        <v>985</v>
      </c>
      <c r="E25" t="s">
        <v>1120</v>
      </c>
      <c r="F25" t="s">
        <v>1163</v>
      </c>
      <c r="G25" t="s">
        <v>1163</v>
      </c>
      <c r="H25" t="s">
        <v>401</v>
      </c>
      <c r="I25" t="s">
        <v>227</v>
      </c>
      <c r="J25" t="s">
        <v>812</v>
      </c>
      <c r="K25" t="s">
        <v>14</v>
      </c>
      <c r="L25" t="s">
        <v>1164</v>
      </c>
      <c r="M25" t="s">
        <v>182</v>
      </c>
      <c r="N25">
        <f t="shared" si="0"/>
        <v>1</v>
      </c>
      <c r="O2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New Zealand, in 2022, in number of people?</v>
      </c>
    </row>
    <row r="26" spans="1:15" x14ac:dyDescent="0.3">
      <c r="A26" t="s">
        <v>105</v>
      </c>
      <c r="B26" t="s">
        <v>106</v>
      </c>
      <c r="C26" t="s">
        <v>11</v>
      </c>
      <c r="D26" t="s">
        <v>985</v>
      </c>
      <c r="E26" t="s">
        <v>1120</v>
      </c>
      <c r="F26" t="s">
        <v>1001</v>
      </c>
      <c r="G26" t="s">
        <v>1001</v>
      </c>
      <c r="H26" t="s">
        <v>401</v>
      </c>
      <c r="I26" t="s">
        <v>227</v>
      </c>
      <c r="J26" t="s">
        <v>108</v>
      </c>
      <c r="K26" t="s">
        <v>14</v>
      </c>
      <c r="L26" t="s">
        <v>294</v>
      </c>
      <c r="M26" t="s">
        <v>182</v>
      </c>
      <c r="N26">
        <f t="shared" si="0"/>
        <v>1</v>
      </c>
      <c r="O2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Uruguay, in 2022, in number of people?</v>
      </c>
    </row>
    <row r="27" spans="1:15" x14ac:dyDescent="0.3">
      <c r="A27" t="s">
        <v>83</v>
      </c>
      <c r="B27" t="s">
        <v>84</v>
      </c>
      <c r="C27" t="s">
        <v>11</v>
      </c>
      <c r="D27" t="s">
        <v>985</v>
      </c>
      <c r="E27" t="s">
        <v>1120</v>
      </c>
      <c r="F27" t="s">
        <v>1186</v>
      </c>
      <c r="G27" t="s">
        <v>1186</v>
      </c>
      <c r="H27" t="s">
        <v>401</v>
      </c>
      <c r="I27" t="s">
        <v>227</v>
      </c>
      <c r="J27" t="s">
        <v>85</v>
      </c>
      <c r="K27" t="s">
        <v>14</v>
      </c>
      <c r="L27" t="s">
        <v>1170</v>
      </c>
      <c r="M27" t="s">
        <v>182</v>
      </c>
      <c r="N27">
        <f t="shared" si="0"/>
        <v>1</v>
      </c>
      <c r="O2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Australia, in 2022, in number of people?</v>
      </c>
    </row>
    <row r="28" spans="1:15" x14ac:dyDescent="0.3">
      <c r="A28" t="s">
        <v>1015</v>
      </c>
      <c r="B28" t="s">
        <v>1016</v>
      </c>
      <c r="C28" t="s">
        <v>11</v>
      </c>
      <c r="D28" t="s">
        <v>985</v>
      </c>
      <c r="E28" t="s">
        <v>1120</v>
      </c>
      <c r="F28" t="s">
        <v>1019</v>
      </c>
      <c r="G28" t="s">
        <v>1019</v>
      </c>
      <c r="H28" t="s">
        <v>401</v>
      </c>
      <c r="I28" t="s">
        <v>227</v>
      </c>
      <c r="J28" t="s">
        <v>245</v>
      </c>
      <c r="K28" t="s">
        <v>14</v>
      </c>
      <c r="L28" t="s">
        <v>1017</v>
      </c>
      <c r="M28" t="s">
        <v>182</v>
      </c>
      <c r="N28">
        <f t="shared" si="0"/>
        <v>1</v>
      </c>
      <c r="O2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Andorra, in 2022, in number of people?</v>
      </c>
    </row>
    <row r="29" spans="1:15" x14ac:dyDescent="0.3">
      <c r="A29" t="s">
        <v>199</v>
      </c>
      <c r="B29" t="s">
        <v>200</v>
      </c>
      <c r="C29" t="s">
        <v>11</v>
      </c>
      <c r="D29" t="s">
        <v>985</v>
      </c>
      <c r="E29" t="s">
        <v>1120</v>
      </c>
      <c r="F29" t="s">
        <v>1111</v>
      </c>
      <c r="G29" t="s">
        <v>1111</v>
      </c>
      <c r="H29" t="s">
        <v>401</v>
      </c>
      <c r="I29" t="s">
        <v>227</v>
      </c>
      <c r="J29" t="s">
        <v>203</v>
      </c>
      <c r="K29" t="s">
        <v>14</v>
      </c>
      <c r="L29" t="s">
        <v>204</v>
      </c>
      <c r="M29" t="s">
        <v>182</v>
      </c>
      <c r="N29">
        <f t="shared" si="0"/>
        <v>1</v>
      </c>
      <c r="O2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Thailand, in 2022, in number of people?</v>
      </c>
    </row>
    <row r="30" spans="1:15" x14ac:dyDescent="0.3">
      <c r="A30" t="s">
        <v>1165</v>
      </c>
      <c r="B30" t="s">
        <v>1166</v>
      </c>
      <c r="C30" t="s">
        <v>11</v>
      </c>
      <c r="D30" t="s">
        <v>985</v>
      </c>
      <c r="E30" t="s">
        <v>1120</v>
      </c>
      <c r="F30" t="s">
        <v>1167</v>
      </c>
      <c r="G30" t="s">
        <v>1167</v>
      </c>
      <c r="H30" t="s">
        <v>401</v>
      </c>
      <c r="I30" t="s">
        <v>227</v>
      </c>
      <c r="J30" t="s">
        <v>275</v>
      </c>
      <c r="K30" t="s">
        <v>14</v>
      </c>
      <c r="L30" t="s">
        <v>1168</v>
      </c>
      <c r="M30" t="s">
        <v>182</v>
      </c>
      <c r="N30">
        <f t="shared" si="0"/>
        <v>1</v>
      </c>
      <c r="O3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Cuba, in 2022, in number of people?</v>
      </c>
    </row>
    <row r="31" spans="1:15" x14ac:dyDescent="0.3">
      <c r="A31" t="s">
        <v>59</v>
      </c>
      <c r="B31" t="s">
        <v>60</v>
      </c>
      <c r="C31" t="s">
        <v>11</v>
      </c>
      <c r="D31" t="s">
        <v>985</v>
      </c>
      <c r="E31" t="s">
        <v>1120</v>
      </c>
      <c r="F31" t="s">
        <v>1242</v>
      </c>
      <c r="G31" t="s">
        <v>1242</v>
      </c>
      <c r="H31" t="s">
        <v>401</v>
      </c>
      <c r="I31" t="s">
        <v>227</v>
      </c>
      <c r="J31" t="s">
        <v>61</v>
      </c>
      <c r="K31" t="s">
        <v>14</v>
      </c>
      <c r="L31" t="s">
        <v>1243</v>
      </c>
      <c r="M31" t="s">
        <v>182</v>
      </c>
      <c r="N31">
        <f t="shared" si="0"/>
        <v>1</v>
      </c>
      <c r="O3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El Salvador, in 2022, in number of people?</v>
      </c>
    </row>
    <row r="32" spans="1:15" x14ac:dyDescent="0.3">
      <c r="A32" t="s">
        <v>467</v>
      </c>
      <c r="B32" t="s">
        <v>468</v>
      </c>
      <c r="C32" t="s">
        <v>11</v>
      </c>
      <c r="D32" t="s">
        <v>985</v>
      </c>
      <c r="E32" t="s">
        <v>1120</v>
      </c>
      <c r="F32" t="s">
        <v>1100</v>
      </c>
      <c r="G32" t="s">
        <v>1100</v>
      </c>
      <c r="H32" t="s">
        <v>401</v>
      </c>
      <c r="I32" t="s">
        <v>227</v>
      </c>
      <c r="J32" t="s">
        <v>470</v>
      </c>
      <c r="K32" t="s">
        <v>14</v>
      </c>
      <c r="L32" t="s">
        <v>1195</v>
      </c>
      <c r="M32" t="s">
        <v>182</v>
      </c>
      <c r="N32">
        <f t="shared" si="0"/>
        <v>1</v>
      </c>
      <c r="O3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Iraq, in 2022, in number of people?</v>
      </c>
    </row>
    <row r="33" spans="1:15" x14ac:dyDescent="0.3">
      <c r="A33" t="s">
        <v>441</v>
      </c>
      <c r="B33" t="s">
        <v>442</v>
      </c>
      <c r="C33" t="s">
        <v>11</v>
      </c>
      <c r="D33" t="s">
        <v>985</v>
      </c>
      <c r="E33" t="s">
        <v>1120</v>
      </c>
      <c r="F33" t="s">
        <v>1095</v>
      </c>
      <c r="G33" t="s">
        <v>1095</v>
      </c>
      <c r="H33" t="s">
        <v>401</v>
      </c>
      <c r="I33" t="s">
        <v>202</v>
      </c>
      <c r="J33" t="s">
        <v>444</v>
      </c>
      <c r="K33" t="s">
        <v>14</v>
      </c>
      <c r="L33" t="s">
        <v>1226</v>
      </c>
      <c r="M33" t="s">
        <v>182</v>
      </c>
      <c r="N33">
        <f t="shared" si="0"/>
        <v>1</v>
      </c>
      <c r="O3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Pakistan, in 2017, in number of people?</v>
      </c>
    </row>
    <row r="34" spans="1:15" x14ac:dyDescent="0.3">
      <c r="A34" t="s">
        <v>97</v>
      </c>
      <c r="B34" t="s">
        <v>98</v>
      </c>
      <c r="C34" t="s">
        <v>11</v>
      </c>
      <c r="D34" t="s">
        <v>985</v>
      </c>
      <c r="E34" t="s">
        <v>1120</v>
      </c>
      <c r="F34" t="s">
        <v>1004</v>
      </c>
      <c r="G34" t="s">
        <v>1004</v>
      </c>
      <c r="H34" t="s">
        <v>401</v>
      </c>
      <c r="I34" t="s">
        <v>227</v>
      </c>
      <c r="J34" t="s">
        <v>52</v>
      </c>
      <c r="K34" t="s">
        <v>14</v>
      </c>
      <c r="L34" t="s">
        <v>205</v>
      </c>
      <c r="M34" t="s">
        <v>182</v>
      </c>
      <c r="N34">
        <f t="shared" ref="N34:N65" si="1">COUNTIF(B:B,B34)</f>
        <v>1</v>
      </c>
      <c r="O3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Hungary, in 2022, in number of people?</v>
      </c>
    </row>
    <row r="35" spans="1:15" x14ac:dyDescent="0.3">
      <c r="A35" t="s">
        <v>31</v>
      </c>
      <c r="B35" t="s">
        <v>32</v>
      </c>
      <c r="C35" t="s">
        <v>11</v>
      </c>
      <c r="D35" t="s">
        <v>985</v>
      </c>
      <c r="E35" t="s">
        <v>1120</v>
      </c>
      <c r="F35" t="s">
        <v>1026</v>
      </c>
      <c r="G35" t="s">
        <v>1026</v>
      </c>
      <c r="H35" t="s">
        <v>401</v>
      </c>
      <c r="I35" t="s">
        <v>227</v>
      </c>
      <c r="J35" t="s">
        <v>33</v>
      </c>
      <c r="K35" t="s">
        <v>14</v>
      </c>
      <c r="L35" t="s">
        <v>34</v>
      </c>
      <c r="M35" t="s">
        <v>182</v>
      </c>
      <c r="N35">
        <f t="shared" si="1"/>
        <v>1</v>
      </c>
      <c r="O3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Belarus, in 2022, in number of people?</v>
      </c>
    </row>
    <row r="36" spans="1:15" x14ac:dyDescent="0.3">
      <c r="A36" t="s">
        <v>9</v>
      </c>
      <c r="B36" t="s">
        <v>10</v>
      </c>
      <c r="C36" t="s">
        <v>11</v>
      </c>
      <c r="D36" t="s">
        <v>985</v>
      </c>
      <c r="E36" t="s">
        <v>1120</v>
      </c>
      <c r="F36" t="s">
        <v>1009</v>
      </c>
      <c r="G36" t="s">
        <v>1009</v>
      </c>
      <c r="H36" t="s">
        <v>401</v>
      </c>
      <c r="I36" t="s">
        <v>227</v>
      </c>
      <c r="J36" t="s">
        <v>13</v>
      </c>
      <c r="K36" t="s">
        <v>14</v>
      </c>
      <c r="L36" t="s">
        <v>1132</v>
      </c>
      <c r="M36" t="s">
        <v>182</v>
      </c>
      <c r="N36">
        <f t="shared" si="1"/>
        <v>1</v>
      </c>
      <c r="O3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Sweden, in 2022, in number of people?</v>
      </c>
    </row>
    <row r="37" spans="1:15" x14ac:dyDescent="0.3">
      <c r="A37" t="s">
        <v>342</v>
      </c>
      <c r="B37" t="s">
        <v>343</v>
      </c>
      <c r="C37" t="s">
        <v>11</v>
      </c>
      <c r="D37" t="s">
        <v>985</v>
      </c>
      <c r="E37" t="s">
        <v>1120</v>
      </c>
      <c r="F37" t="s">
        <v>993</v>
      </c>
      <c r="G37" t="s">
        <v>993</v>
      </c>
      <c r="H37" t="s">
        <v>401</v>
      </c>
      <c r="I37" t="s">
        <v>227</v>
      </c>
      <c r="J37" t="s">
        <v>13</v>
      </c>
      <c r="K37" t="s">
        <v>14</v>
      </c>
      <c r="L37" t="s">
        <v>345</v>
      </c>
      <c r="M37" t="s">
        <v>182</v>
      </c>
      <c r="N37">
        <f t="shared" si="1"/>
        <v>1</v>
      </c>
      <c r="O3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Belgium, in 2022, in number of people?</v>
      </c>
    </row>
    <row r="38" spans="1:15" x14ac:dyDescent="0.3">
      <c r="A38" t="s">
        <v>320</v>
      </c>
      <c r="B38" t="s">
        <v>321</v>
      </c>
      <c r="C38" t="s">
        <v>11</v>
      </c>
      <c r="D38" t="s">
        <v>985</v>
      </c>
      <c r="E38" t="s">
        <v>1120</v>
      </c>
      <c r="F38" t="s">
        <v>1244</v>
      </c>
      <c r="G38" t="s">
        <v>1244</v>
      </c>
      <c r="H38" t="s">
        <v>401</v>
      </c>
      <c r="I38" t="s">
        <v>227</v>
      </c>
      <c r="J38" t="s">
        <v>61</v>
      </c>
      <c r="K38" t="s">
        <v>14</v>
      </c>
      <c r="L38" t="s">
        <v>323</v>
      </c>
      <c r="M38" t="s">
        <v>182</v>
      </c>
      <c r="N38">
        <f t="shared" si="1"/>
        <v>1</v>
      </c>
      <c r="O3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Guyana, in 2022, in number of people?</v>
      </c>
    </row>
    <row r="39" spans="1:15" x14ac:dyDescent="0.3">
      <c r="A39" t="s">
        <v>566</v>
      </c>
      <c r="B39" t="s">
        <v>567</v>
      </c>
      <c r="C39" t="s">
        <v>11</v>
      </c>
      <c r="D39" t="s">
        <v>985</v>
      </c>
      <c r="E39" t="s">
        <v>1120</v>
      </c>
      <c r="F39" t="s">
        <v>1215</v>
      </c>
      <c r="G39" t="s">
        <v>1215</v>
      </c>
      <c r="H39" t="s">
        <v>401</v>
      </c>
      <c r="I39" t="s">
        <v>227</v>
      </c>
      <c r="J39" t="s">
        <v>313</v>
      </c>
      <c r="K39" t="s">
        <v>14</v>
      </c>
      <c r="L39" t="s">
        <v>1212</v>
      </c>
      <c r="M39" t="s">
        <v>182</v>
      </c>
      <c r="N39">
        <f t="shared" si="1"/>
        <v>1</v>
      </c>
      <c r="O3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Armenia, in 2022, in number of people?</v>
      </c>
    </row>
    <row r="40" spans="1:15" x14ac:dyDescent="0.3">
      <c r="A40" t="s">
        <v>384</v>
      </c>
      <c r="B40" t="s">
        <v>385</v>
      </c>
      <c r="C40" t="s">
        <v>11</v>
      </c>
      <c r="D40" t="s">
        <v>985</v>
      </c>
      <c r="E40" t="s">
        <v>1120</v>
      </c>
      <c r="F40" t="s">
        <v>1103</v>
      </c>
      <c r="G40" t="s">
        <v>1103</v>
      </c>
      <c r="H40" t="s">
        <v>401</v>
      </c>
      <c r="I40" t="s">
        <v>227</v>
      </c>
      <c r="J40" t="s">
        <v>387</v>
      </c>
      <c r="K40" t="s">
        <v>14</v>
      </c>
      <c r="L40" t="s">
        <v>388</v>
      </c>
      <c r="M40" t="s">
        <v>182</v>
      </c>
      <c r="N40">
        <f t="shared" si="1"/>
        <v>1</v>
      </c>
      <c r="O4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Oman, in 2022, in number of people?</v>
      </c>
    </row>
    <row r="41" spans="1:15" x14ac:dyDescent="0.3">
      <c r="A41" t="s">
        <v>874</v>
      </c>
      <c r="B41" t="s">
        <v>875</v>
      </c>
      <c r="C41" t="s">
        <v>11</v>
      </c>
      <c r="D41" t="s">
        <v>985</v>
      </c>
      <c r="E41" t="s">
        <v>1120</v>
      </c>
      <c r="F41" t="s">
        <v>1193</v>
      </c>
      <c r="G41" t="s">
        <v>1193</v>
      </c>
      <c r="H41" t="s">
        <v>401</v>
      </c>
      <c r="I41" t="s">
        <v>227</v>
      </c>
      <c r="J41" t="s">
        <v>1178</v>
      </c>
      <c r="K41" t="s">
        <v>14</v>
      </c>
      <c r="L41" t="s">
        <v>1179</v>
      </c>
      <c r="M41" t="s">
        <v>182</v>
      </c>
      <c r="N41">
        <f t="shared" si="1"/>
        <v>1</v>
      </c>
      <c r="O4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Federated States of Micronesia, in 2022, in number of people?</v>
      </c>
    </row>
    <row r="42" spans="1:15" x14ac:dyDescent="0.3">
      <c r="A42" t="s">
        <v>1245</v>
      </c>
      <c r="B42" t="s">
        <v>1246</v>
      </c>
      <c r="C42" t="s">
        <v>11</v>
      </c>
      <c r="D42" t="s">
        <v>985</v>
      </c>
      <c r="E42" t="s">
        <v>1120</v>
      </c>
      <c r="F42" t="s">
        <v>1247</v>
      </c>
      <c r="G42" t="s">
        <v>1247</v>
      </c>
      <c r="H42" t="s">
        <v>401</v>
      </c>
      <c r="I42" t="s">
        <v>227</v>
      </c>
      <c r="J42" t="s">
        <v>1248</v>
      </c>
      <c r="K42" t="s">
        <v>14</v>
      </c>
      <c r="L42" t="s">
        <v>1249</v>
      </c>
      <c r="M42" t="s">
        <v>182</v>
      </c>
      <c r="N42">
        <f t="shared" si="1"/>
        <v>1</v>
      </c>
      <c r="O4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Saint Kitts and Nevis, in 2022, in number of people?</v>
      </c>
    </row>
    <row r="43" spans="1:15" x14ac:dyDescent="0.3">
      <c r="A43" t="s">
        <v>189</v>
      </c>
      <c r="B43" t="s">
        <v>190</v>
      </c>
      <c r="C43" t="s">
        <v>11</v>
      </c>
      <c r="D43" t="s">
        <v>985</v>
      </c>
      <c r="E43" t="s">
        <v>1120</v>
      </c>
      <c r="F43" t="s">
        <v>1094</v>
      </c>
      <c r="G43" t="s">
        <v>1094</v>
      </c>
      <c r="H43" t="s">
        <v>401</v>
      </c>
      <c r="I43" t="s">
        <v>227</v>
      </c>
      <c r="J43" t="s">
        <v>65</v>
      </c>
      <c r="K43" t="s">
        <v>14</v>
      </c>
      <c r="L43" t="s">
        <v>193</v>
      </c>
      <c r="M43" t="s">
        <v>182</v>
      </c>
      <c r="N43">
        <f t="shared" si="1"/>
        <v>1</v>
      </c>
      <c r="O4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Lebanon, in 2022, in number of people?</v>
      </c>
    </row>
    <row r="44" spans="1:15" x14ac:dyDescent="0.3">
      <c r="A44" t="s">
        <v>482</v>
      </c>
      <c r="B44" t="s">
        <v>483</v>
      </c>
      <c r="C44" t="s">
        <v>11</v>
      </c>
      <c r="D44" t="s">
        <v>985</v>
      </c>
      <c r="E44" t="s">
        <v>1120</v>
      </c>
      <c r="F44" t="s">
        <v>1090</v>
      </c>
      <c r="G44" t="s">
        <v>1090</v>
      </c>
      <c r="H44" t="s">
        <v>401</v>
      </c>
      <c r="I44" t="s">
        <v>227</v>
      </c>
      <c r="J44" t="s">
        <v>54</v>
      </c>
      <c r="K44" t="s">
        <v>14</v>
      </c>
      <c r="L44" t="s">
        <v>1208</v>
      </c>
      <c r="M44" t="s">
        <v>182</v>
      </c>
      <c r="N44">
        <f t="shared" si="1"/>
        <v>1</v>
      </c>
      <c r="O4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Nicaragua, in 2022, in number of people?</v>
      </c>
    </row>
    <row r="45" spans="1:15" x14ac:dyDescent="0.3">
      <c r="A45" t="s">
        <v>356</v>
      </c>
      <c r="B45" t="s">
        <v>357</v>
      </c>
      <c r="C45" t="s">
        <v>11</v>
      </c>
      <c r="D45" t="s">
        <v>985</v>
      </c>
      <c r="E45" t="s">
        <v>1120</v>
      </c>
      <c r="F45" t="s">
        <v>1192</v>
      </c>
      <c r="G45" t="s">
        <v>1192</v>
      </c>
      <c r="H45" t="s">
        <v>401</v>
      </c>
      <c r="I45" t="s">
        <v>227</v>
      </c>
      <c r="J45" t="s">
        <v>359</v>
      </c>
      <c r="K45" t="s">
        <v>14</v>
      </c>
      <c r="L45" t="s">
        <v>360</v>
      </c>
      <c r="M45" t="s">
        <v>182</v>
      </c>
      <c r="N45">
        <f t="shared" si="1"/>
        <v>1</v>
      </c>
      <c r="O4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Tuvalu, in 2022, in number of people?</v>
      </c>
    </row>
    <row r="46" spans="1:15" x14ac:dyDescent="0.3">
      <c r="A46" t="s">
        <v>375</v>
      </c>
      <c r="B46" t="s">
        <v>376</v>
      </c>
      <c r="C46" t="s">
        <v>11</v>
      </c>
      <c r="D46" t="s">
        <v>985</v>
      </c>
      <c r="E46" t="s">
        <v>1120</v>
      </c>
      <c r="F46" t="s">
        <v>1250</v>
      </c>
      <c r="G46" t="s">
        <v>1250</v>
      </c>
      <c r="H46" t="s">
        <v>401</v>
      </c>
      <c r="I46" t="s">
        <v>227</v>
      </c>
      <c r="J46" t="s">
        <v>378</v>
      </c>
      <c r="K46" t="s">
        <v>14</v>
      </c>
      <c r="L46" t="s">
        <v>379</v>
      </c>
      <c r="M46" t="s">
        <v>182</v>
      </c>
      <c r="N46">
        <f t="shared" si="1"/>
        <v>1</v>
      </c>
      <c r="O4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Dominican Republic, in 2022, in number of people?</v>
      </c>
    </row>
    <row r="47" spans="1:15" x14ac:dyDescent="0.3">
      <c r="A47" t="s">
        <v>446</v>
      </c>
      <c r="B47" t="s">
        <v>447</v>
      </c>
      <c r="C47" t="s">
        <v>11</v>
      </c>
      <c r="D47" t="s">
        <v>985</v>
      </c>
      <c r="E47" t="s">
        <v>1120</v>
      </c>
      <c r="F47" t="s">
        <v>1089</v>
      </c>
      <c r="G47" t="s">
        <v>1089</v>
      </c>
      <c r="H47" t="s">
        <v>401</v>
      </c>
      <c r="I47" t="s">
        <v>227</v>
      </c>
      <c r="J47" t="s">
        <v>449</v>
      </c>
      <c r="K47" t="s">
        <v>14</v>
      </c>
      <c r="L47" t="s">
        <v>450</v>
      </c>
      <c r="M47" t="s">
        <v>182</v>
      </c>
      <c r="N47">
        <f t="shared" si="1"/>
        <v>1</v>
      </c>
      <c r="O4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Sri Lanka, in 2022, in number of people?</v>
      </c>
    </row>
    <row r="48" spans="1:15" x14ac:dyDescent="0.3">
      <c r="A48" t="s">
        <v>338</v>
      </c>
      <c r="B48" t="s">
        <v>339</v>
      </c>
      <c r="C48" t="s">
        <v>11</v>
      </c>
      <c r="D48" t="s">
        <v>985</v>
      </c>
      <c r="E48" t="s">
        <v>1120</v>
      </c>
      <c r="F48" t="s">
        <v>1013</v>
      </c>
      <c r="G48" t="s">
        <v>1013</v>
      </c>
      <c r="H48" t="s">
        <v>401</v>
      </c>
      <c r="I48" t="s">
        <v>227</v>
      </c>
      <c r="J48" t="s">
        <v>165</v>
      </c>
      <c r="K48" t="s">
        <v>14</v>
      </c>
      <c r="L48" t="s">
        <v>341</v>
      </c>
      <c r="M48" t="s">
        <v>182</v>
      </c>
      <c r="N48">
        <f t="shared" si="1"/>
        <v>1</v>
      </c>
      <c r="O4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North Macedonia, in 2022, in number of people?</v>
      </c>
    </row>
    <row r="49" spans="1:15" x14ac:dyDescent="0.3">
      <c r="A49" t="s">
        <v>561</v>
      </c>
      <c r="B49" t="s">
        <v>562</v>
      </c>
      <c r="C49" t="s">
        <v>11</v>
      </c>
      <c r="D49" t="s">
        <v>985</v>
      </c>
      <c r="E49" t="s">
        <v>1120</v>
      </c>
      <c r="F49" t="s">
        <v>1251</v>
      </c>
      <c r="G49" t="s">
        <v>1251</v>
      </c>
      <c r="H49" t="s">
        <v>401</v>
      </c>
      <c r="I49" t="s">
        <v>227</v>
      </c>
      <c r="J49" t="s">
        <v>489</v>
      </c>
      <c r="K49" t="s">
        <v>14</v>
      </c>
      <c r="L49" t="s">
        <v>564</v>
      </c>
      <c r="M49" t="s">
        <v>182</v>
      </c>
      <c r="N49">
        <f t="shared" si="1"/>
        <v>1</v>
      </c>
      <c r="O4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Liechtenstein, in 2022, in number of people?</v>
      </c>
    </row>
    <row r="50" spans="1:15" x14ac:dyDescent="0.3">
      <c r="A50" t="s">
        <v>725</v>
      </c>
      <c r="B50" t="s">
        <v>726</v>
      </c>
      <c r="C50" t="s">
        <v>11</v>
      </c>
      <c r="D50" t="s">
        <v>985</v>
      </c>
      <c r="E50" t="s">
        <v>1120</v>
      </c>
      <c r="F50" t="s">
        <v>1196</v>
      </c>
      <c r="G50" t="s">
        <v>1196</v>
      </c>
      <c r="H50" t="s">
        <v>401</v>
      </c>
      <c r="I50" t="s">
        <v>227</v>
      </c>
      <c r="J50" t="s">
        <v>512</v>
      </c>
      <c r="K50" t="s">
        <v>14</v>
      </c>
      <c r="L50" t="s">
        <v>728</v>
      </c>
      <c r="M50" t="s">
        <v>182</v>
      </c>
      <c r="N50">
        <f t="shared" si="1"/>
        <v>1</v>
      </c>
      <c r="O5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East Timor, in 2022, in number of people?</v>
      </c>
    </row>
    <row r="51" spans="1:15" x14ac:dyDescent="0.3">
      <c r="A51" t="s">
        <v>436</v>
      </c>
      <c r="B51" t="s">
        <v>437</v>
      </c>
      <c r="C51" t="s">
        <v>11</v>
      </c>
      <c r="D51" t="s">
        <v>985</v>
      </c>
      <c r="E51" t="s">
        <v>1120</v>
      </c>
      <c r="F51" t="s">
        <v>1093</v>
      </c>
      <c r="G51" t="s">
        <v>1093</v>
      </c>
      <c r="H51" t="s">
        <v>401</v>
      </c>
      <c r="I51" t="s">
        <v>227</v>
      </c>
      <c r="J51" t="s">
        <v>82</v>
      </c>
      <c r="K51" t="s">
        <v>14</v>
      </c>
      <c r="L51" t="s">
        <v>1252</v>
      </c>
      <c r="M51" t="s">
        <v>182</v>
      </c>
      <c r="N51">
        <f t="shared" si="1"/>
        <v>1</v>
      </c>
      <c r="O5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Bangladesh, in 2022, in number of people?</v>
      </c>
    </row>
    <row r="52" spans="1:15" x14ac:dyDescent="0.3">
      <c r="A52" t="s">
        <v>301</v>
      </c>
      <c r="B52" t="s">
        <v>302</v>
      </c>
      <c r="C52" t="s">
        <v>11</v>
      </c>
      <c r="D52" t="s">
        <v>985</v>
      </c>
      <c r="E52" t="s">
        <v>1120</v>
      </c>
      <c r="F52" t="s">
        <v>1189</v>
      </c>
      <c r="G52" t="s">
        <v>1189</v>
      </c>
      <c r="H52" t="s">
        <v>401</v>
      </c>
      <c r="I52" t="s">
        <v>227</v>
      </c>
      <c r="J52" t="s">
        <v>304</v>
      </c>
      <c r="K52" t="s">
        <v>14</v>
      </c>
      <c r="L52" t="s">
        <v>305</v>
      </c>
      <c r="M52" t="s">
        <v>182</v>
      </c>
      <c r="N52">
        <f t="shared" si="1"/>
        <v>1</v>
      </c>
      <c r="O5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Indonesia, in 2022, in number of people?</v>
      </c>
    </row>
    <row r="53" spans="1:15" x14ac:dyDescent="0.3">
      <c r="A53" t="s">
        <v>28</v>
      </c>
      <c r="B53" t="s">
        <v>26</v>
      </c>
      <c r="C53" t="s">
        <v>11</v>
      </c>
      <c r="D53" t="s">
        <v>985</v>
      </c>
      <c r="E53" t="s">
        <v>1120</v>
      </c>
      <c r="F53" t="s">
        <v>986</v>
      </c>
      <c r="G53" t="s">
        <v>986</v>
      </c>
      <c r="H53" t="s">
        <v>401</v>
      </c>
      <c r="I53" t="s">
        <v>227</v>
      </c>
      <c r="J53" t="s">
        <v>29</v>
      </c>
      <c r="K53" t="s">
        <v>14</v>
      </c>
      <c r="L53" t="s">
        <v>1127</v>
      </c>
      <c r="M53" t="s">
        <v>182</v>
      </c>
      <c r="N53">
        <f t="shared" si="1"/>
        <v>1</v>
      </c>
      <c r="O5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Luxembourg, in 2022, in number of people?</v>
      </c>
    </row>
    <row r="54" spans="1:15" x14ac:dyDescent="0.3">
      <c r="A54" t="s">
        <v>516</v>
      </c>
      <c r="B54" t="s">
        <v>517</v>
      </c>
      <c r="C54" t="s">
        <v>11</v>
      </c>
      <c r="D54" t="s">
        <v>985</v>
      </c>
      <c r="E54" t="s">
        <v>1120</v>
      </c>
      <c r="F54" t="s">
        <v>1032</v>
      </c>
      <c r="G54" t="s">
        <v>1032</v>
      </c>
      <c r="H54" t="s">
        <v>401</v>
      </c>
      <c r="I54" t="s">
        <v>250</v>
      </c>
      <c r="J54" t="s">
        <v>519</v>
      </c>
      <c r="K54" t="s">
        <v>14</v>
      </c>
      <c r="L54" t="s">
        <v>1253</v>
      </c>
      <c r="M54" t="s">
        <v>182</v>
      </c>
      <c r="N54">
        <f t="shared" si="1"/>
        <v>1</v>
      </c>
      <c r="O5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People's Republic of China, in 2020, in number of people?</v>
      </c>
    </row>
    <row r="55" spans="1:15" x14ac:dyDescent="0.3">
      <c r="A55" t="s">
        <v>147</v>
      </c>
      <c r="B55" t="s">
        <v>148</v>
      </c>
      <c r="C55" t="s">
        <v>11</v>
      </c>
      <c r="D55" t="s">
        <v>985</v>
      </c>
      <c r="E55" t="s">
        <v>1120</v>
      </c>
      <c r="F55" t="s">
        <v>1038</v>
      </c>
      <c r="G55" t="s">
        <v>1038</v>
      </c>
      <c r="H55" t="s">
        <v>401</v>
      </c>
      <c r="I55" t="s">
        <v>227</v>
      </c>
      <c r="J55" t="s">
        <v>149</v>
      </c>
      <c r="K55" t="s">
        <v>14</v>
      </c>
      <c r="L55" t="s">
        <v>1154</v>
      </c>
      <c r="M55" t="s">
        <v>182</v>
      </c>
      <c r="N55">
        <f t="shared" si="1"/>
        <v>1</v>
      </c>
      <c r="O5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Albania, in 2022, in number of people?</v>
      </c>
    </row>
    <row r="56" spans="1:15" x14ac:dyDescent="0.3">
      <c r="A56" t="s">
        <v>93</v>
      </c>
      <c r="B56" t="s">
        <v>94</v>
      </c>
      <c r="C56" t="s">
        <v>11</v>
      </c>
      <c r="D56" t="s">
        <v>985</v>
      </c>
      <c r="E56" t="s">
        <v>1120</v>
      </c>
      <c r="F56" t="s">
        <v>991</v>
      </c>
      <c r="G56" t="s">
        <v>991</v>
      </c>
      <c r="H56" t="s">
        <v>401</v>
      </c>
      <c r="I56" t="s">
        <v>227</v>
      </c>
      <c r="J56" t="s">
        <v>95</v>
      </c>
      <c r="K56" t="s">
        <v>14</v>
      </c>
      <c r="L56" t="s">
        <v>1137</v>
      </c>
      <c r="M56" t="s">
        <v>182</v>
      </c>
      <c r="N56">
        <f t="shared" si="1"/>
        <v>1</v>
      </c>
      <c r="O5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Italy, in 2022, in number of people?</v>
      </c>
    </row>
    <row r="57" spans="1:15" x14ac:dyDescent="0.3">
      <c r="A57" t="s">
        <v>49</v>
      </c>
      <c r="B57" t="s">
        <v>50</v>
      </c>
      <c r="C57" t="s">
        <v>11</v>
      </c>
      <c r="D57" t="s">
        <v>985</v>
      </c>
      <c r="E57" t="s">
        <v>1120</v>
      </c>
      <c r="F57" t="s">
        <v>1022</v>
      </c>
      <c r="G57" t="s">
        <v>1022</v>
      </c>
      <c r="H57" t="s">
        <v>401</v>
      </c>
      <c r="I57" t="s">
        <v>227</v>
      </c>
      <c r="J57" t="s">
        <v>52</v>
      </c>
      <c r="K57" t="s">
        <v>14</v>
      </c>
      <c r="L57" t="s">
        <v>53</v>
      </c>
      <c r="M57" t="s">
        <v>182</v>
      </c>
      <c r="N57">
        <f t="shared" si="1"/>
        <v>1</v>
      </c>
      <c r="O5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Czech Republic, in 2022, in number of people?</v>
      </c>
    </row>
    <row r="58" spans="1:15" x14ac:dyDescent="0.3">
      <c r="A58" t="s">
        <v>790</v>
      </c>
      <c r="B58" t="s">
        <v>791</v>
      </c>
      <c r="C58" t="s">
        <v>11</v>
      </c>
      <c r="D58" t="s">
        <v>985</v>
      </c>
      <c r="E58" t="s">
        <v>1120</v>
      </c>
      <c r="F58" t="s">
        <v>1037</v>
      </c>
      <c r="G58" t="s">
        <v>1037</v>
      </c>
      <c r="H58" t="s">
        <v>401</v>
      </c>
      <c r="I58" t="s">
        <v>227</v>
      </c>
      <c r="J58" t="s">
        <v>793</v>
      </c>
      <c r="K58" t="s">
        <v>14</v>
      </c>
      <c r="L58" t="s">
        <v>1254</v>
      </c>
      <c r="M58" t="s">
        <v>182</v>
      </c>
      <c r="N58">
        <f t="shared" si="1"/>
        <v>1</v>
      </c>
      <c r="O5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United Kingdom, in 2022, in number of people?</v>
      </c>
    </row>
    <row r="59" spans="1:15" x14ac:dyDescent="0.3">
      <c r="A59" t="s">
        <v>206</v>
      </c>
      <c r="B59" t="s">
        <v>207</v>
      </c>
      <c r="C59" t="s">
        <v>11</v>
      </c>
      <c r="D59" t="s">
        <v>985</v>
      </c>
      <c r="E59" t="s">
        <v>1120</v>
      </c>
      <c r="F59" t="s">
        <v>1021</v>
      </c>
      <c r="G59" t="s">
        <v>1021</v>
      </c>
      <c r="H59" t="s">
        <v>401</v>
      </c>
      <c r="I59" t="s">
        <v>227</v>
      </c>
      <c r="J59" t="s">
        <v>165</v>
      </c>
      <c r="K59" t="s">
        <v>14</v>
      </c>
      <c r="L59" t="s">
        <v>209</v>
      </c>
      <c r="M59" t="s">
        <v>182</v>
      </c>
      <c r="N59">
        <f t="shared" si="1"/>
        <v>1</v>
      </c>
      <c r="O5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Cyprus, in 2022, in number of people?</v>
      </c>
    </row>
    <row r="60" spans="1:15" x14ac:dyDescent="0.3">
      <c r="A60" t="s">
        <v>738</v>
      </c>
      <c r="B60" t="s">
        <v>739</v>
      </c>
      <c r="C60" t="s">
        <v>11</v>
      </c>
      <c r="D60" t="s">
        <v>985</v>
      </c>
      <c r="E60" t="s">
        <v>1120</v>
      </c>
      <c r="F60" t="s">
        <v>1098</v>
      </c>
      <c r="G60" t="s">
        <v>1098</v>
      </c>
      <c r="H60" t="s">
        <v>401</v>
      </c>
      <c r="I60" t="s">
        <v>227</v>
      </c>
      <c r="J60" t="s">
        <v>260</v>
      </c>
      <c r="K60" t="s">
        <v>14</v>
      </c>
      <c r="L60" t="s">
        <v>1171</v>
      </c>
      <c r="M60" t="s">
        <v>182</v>
      </c>
      <c r="N60">
        <f t="shared" si="1"/>
        <v>1</v>
      </c>
      <c r="O6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Turkmenistan, in 2022, in number of people?</v>
      </c>
    </row>
    <row r="61" spans="1:15" x14ac:dyDescent="0.3">
      <c r="A61" t="s">
        <v>603</v>
      </c>
      <c r="B61" t="s">
        <v>604</v>
      </c>
      <c r="C61" t="s">
        <v>11</v>
      </c>
      <c r="D61" t="s">
        <v>985</v>
      </c>
      <c r="E61" t="s">
        <v>1120</v>
      </c>
      <c r="F61" t="s">
        <v>1209</v>
      </c>
      <c r="G61" t="s">
        <v>1209</v>
      </c>
      <c r="H61" t="s">
        <v>401</v>
      </c>
      <c r="I61" t="s">
        <v>227</v>
      </c>
      <c r="J61" t="s">
        <v>80</v>
      </c>
      <c r="K61" t="s">
        <v>14</v>
      </c>
      <c r="L61" t="s">
        <v>1202</v>
      </c>
      <c r="M61" t="s">
        <v>182</v>
      </c>
      <c r="N61">
        <f t="shared" si="1"/>
        <v>1</v>
      </c>
      <c r="O6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Chile, in 2022, in number of people?</v>
      </c>
    </row>
    <row r="62" spans="1:15" x14ac:dyDescent="0.3">
      <c r="A62" t="s">
        <v>648</v>
      </c>
      <c r="B62" t="s">
        <v>649</v>
      </c>
      <c r="C62" t="s">
        <v>11</v>
      </c>
      <c r="D62" t="s">
        <v>985</v>
      </c>
      <c r="E62" t="s">
        <v>1120</v>
      </c>
      <c r="F62" t="s">
        <v>1255</v>
      </c>
      <c r="G62" t="s">
        <v>1255</v>
      </c>
      <c r="H62" t="s">
        <v>401</v>
      </c>
      <c r="I62" t="s">
        <v>227</v>
      </c>
      <c r="J62" t="s">
        <v>359</v>
      </c>
      <c r="K62" t="s">
        <v>14</v>
      </c>
      <c r="L62" t="s">
        <v>1256</v>
      </c>
      <c r="M62" t="s">
        <v>182</v>
      </c>
      <c r="N62">
        <f t="shared" si="1"/>
        <v>1</v>
      </c>
      <c r="O6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Trinidad and Tobago, in 2022, in number of people?</v>
      </c>
    </row>
    <row r="63" spans="1:15" x14ac:dyDescent="0.3">
      <c r="A63" t="s">
        <v>780</v>
      </c>
      <c r="B63" t="s">
        <v>781</v>
      </c>
      <c r="C63" t="s">
        <v>11</v>
      </c>
      <c r="D63" t="s">
        <v>985</v>
      </c>
      <c r="E63" t="s">
        <v>1120</v>
      </c>
      <c r="F63" t="s">
        <v>1000</v>
      </c>
      <c r="G63" t="s">
        <v>1000</v>
      </c>
      <c r="H63" t="s">
        <v>401</v>
      </c>
      <c r="I63" t="s">
        <v>227</v>
      </c>
      <c r="J63" t="s">
        <v>255</v>
      </c>
      <c r="K63" t="s">
        <v>14</v>
      </c>
      <c r="L63" t="s">
        <v>1125</v>
      </c>
      <c r="M63" t="s">
        <v>182</v>
      </c>
      <c r="N63">
        <f t="shared" si="1"/>
        <v>1</v>
      </c>
      <c r="O6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Kenya, in 2022, in number of people?</v>
      </c>
    </row>
    <row r="64" spans="1:15" x14ac:dyDescent="0.3">
      <c r="A64" t="s">
        <v>419</v>
      </c>
      <c r="B64" t="s">
        <v>420</v>
      </c>
      <c r="C64" t="s">
        <v>11</v>
      </c>
      <c r="D64" t="s">
        <v>985</v>
      </c>
      <c r="E64" t="s">
        <v>1120</v>
      </c>
      <c r="F64" t="s">
        <v>1088</v>
      </c>
      <c r="G64" t="s">
        <v>1088</v>
      </c>
      <c r="H64" t="s">
        <v>401</v>
      </c>
      <c r="I64" t="s">
        <v>227</v>
      </c>
      <c r="J64" t="s">
        <v>421</v>
      </c>
      <c r="K64" t="s">
        <v>14</v>
      </c>
      <c r="L64" t="s">
        <v>422</v>
      </c>
      <c r="M64" t="s">
        <v>182</v>
      </c>
      <c r="N64">
        <f t="shared" si="1"/>
        <v>1</v>
      </c>
      <c r="O6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Laos, in 2022, in number of people?</v>
      </c>
    </row>
    <row r="65" spans="1:15" x14ac:dyDescent="0.3">
      <c r="A65" t="s">
        <v>283</v>
      </c>
      <c r="B65" t="s">
        <v>284</v>
      </c>
      <c r="C65" t="s">
        <v>11</v>
      </c>
      <c r="D65" t="s">
        <v>985</v>
      </c>
      <c r="E65" t="s">
        <v>1120</v>
      </c>
      <c r="F65" t="s">
        <v>1117</v>
      </c>
      <c r="G65" t="s">
        <v>1117</v>
      </c>
      <c r="H65" t="s">
        <v>401</v>
      </c>
      <c r="I65" t="s">
        <v>227</v>
      </c>
      <c r="J65" t="s">
        <v>286</v>
      </c>
      <c r="K65" t="s">
        <v>14</v>
      </c>
      <c r="L65" t="s">
        <v>287</v>
      </c>
      <c r="M65" t="s">
        <v>182</v>
      </c>
      <c r="N65">
        <f t="shared" si="1"/>
        <v>1</v>
      </c>
      <c r="O6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Antigua and Barbuda, in 2022, in number of people?</v>
      </c>
    </row>
    <row r="66" spans="1:15" x14ac:dyDescent="0.3">
      <c r="A66" t="s">
        <v>865</v>
      </c>
      <c r="B66" t="s">
        <v>866</v>
      </c>
      <c r="C66" t="s">
        <v>11</v>
      </c>
      <c r="D66" t="s">
        <v>985</v>
      </c>
      <c r="E66" t="s">
        <v>1120</v>
      </c>
      <c r="F66" t="s">
        <v>1187</v>
      </c>
      <c r="G66" t="s">
        <v>1187</v>
      </c>
      <c r="H66" t="s">
        <v>401</v>
      </c>
      <c r="I66" t="s">
        <v>227</v>
      </c>
      <c r="J66" t="s">
        <v>1183</v>
      </c>
      <c r="K66" t="s">
        <v>14</v>
      </c>
      <c r="L66" t="s">
        <v>1184</v>
      </c>
      <c r="M66" t="s">
        <v>182</v>
      </c>
      <c r="N66">
        <f t="shared" ref="N66:N97" si="2">COUNTIF(B:B,B66)</f>
        <v>1</v>
      </c>
      <c r="O6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Vanuatu, in 2022, in number of people?</v>
      </c>
    </row>
    <row r="67" spans="1:15" x14ac:dyDescent="0.3">
      <c r="A67" t="s">
        <v>684</v>
      </c>
      <c r="B67" t="s">
        <v>685</v>
      </c>
      <c r="C67" t="s">
        <v>11</v>
      </c>
      <c r="D67" t="s">
        <v>985</v>
      </c>
      <c r="E67" t="s">
        <v>1120</v>
      </c>
      <c r="F67" t="s">
        <v>995</v>
      </c>
      <c r="G67" t="s">
        <v>995</v>
      </c>
      <c r="H67" t="s">
        <v>401</v>
      </c>
      <c r="I67" t="s">
        <v>227</v>
      </c>
      <c r="J67" t="s">
        <v>136</v>
      </c>
      <c r="K67" t="s">
        <v>14</v>
      </c>
      <c r="L67" t="s">
        <v>1126</v>
      </c>
      <c r="M67" t="s">
        <v>182</v>
      </c>
      <c r="N67">
        <f t="shared" si="2"/>
        <v>1</v>
      </c>
      <c r="O6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Portugal, in 2022, in number of people?</v>
      </c>
    </row>
    <row r="68" spans="1:15" x14ac:dyDescent="0.3">
      <c r="A68" t="s">
        <v>544</v>
      </c>
      <c r="B68" t="s">
        <v>545</v>
      </c>
      <c r="C68" t="s">
        <v>11</v>
      </c>
      <c r="D68" t="s">
        <v>985</v>
      </c>
      <c r="E68" t="s">
        <v>1120</v>
      </c>
      <c r="F68" t="s">
        <v>1106</v>
      </c>
      <c r="G68" t="s">
        <v>1106</v>
      </c>
      <c r="H68" t="s">
        <v>401</v>
      </c>
      <c r="I68" t="s">
        <v>192</v>
      </c>
      <c r="J68" t="s">
        <v>91</v>
      </c>
      <c r="K68" t="s">
        <v>14</v>
      </c>
      <c r="L68" t="s">
        <v>1257</v>
      </c>
      <c r="M68" t="s">
        <v>182</v>
      </c>
      <c r="N68">
        <f t="shared" si="2"/>
        <v>1</v>
      </c>
      <c r="O6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South Korea, in 2021, in number of people?</v>
      </c>
    </row>
    <row r="69" spans="1:15" x14ac:dyDescent="0.3">
      <c r="A69" t="s">
        <v>134</v>
      </c>
      <c r="B69" t="s">
        <v>135</v>
      </c>
      <c r="C69" t="s">
        <v>11</v>
      </c>
      <c r="D69" t="s">
        <v>985</v>
      </c>
      <c r="E69" t="s">
        <v>1120</v>
      </c>
      <c r="F69" t="s">
        <v>1020</v>
      </c>
      <c r="G69" t="s">
        <v>1020</v>
      </c>
      <c r="H69" t="s">
        <v>401</v>
      </c>
      <c r="I69" t="s">
        <v>227</v>
      </c>
      <c r="J69" t="s">
        <v>136</v>
      </c>
      <c r="K69" t="s">
        <v>14</v>
      </c>
      <c r="L69" t="s">
        <v>1157</v>
      </c>
      <c r="M69" t="s">
        <v>182</v>
      </c>
      <c r="N69">
        <f t="shared" si="2"/>
        <v>1</v>
      </c>
      <c r="O6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Bulgaria, in 2022, in number of people?</v>
      </c>
    </row>
    <row r="70" spans="1:15" x14ac:dyDescent="0.3">
      <c r="A70" t="s">
        <v>423</v>
      </c>
      <c r="B70" t="s">
        <v>424</v>
      </c>
      <c r="C70" t="s">
        <v>11</v>
      </c>
      <c r="D70" t="s">
        <v>985</v>
      </c>
      <c r="E70" t="s">
        <v>1120</v>
      </c>
      <c r="F70" t="s">
        <v>1008</v>
      </c>
      <c r="G70" t="s">
        <v>1008</v>
      </c>
      <c r="H70" t="s">
        <v>401</v>
      </c>
      <c r="I70" t="s">
        <v>227</v>
      </c>
      <c r="J70" t="s">
        <v>217</v>
      </c>
      <c r="K70" t="s">
        <v>14</v>
      </c>
      <c r="L70" t="s">
        <v>1122</v>
      </c>
      <c r="M70" t="s">
        <v>182</v>
      </c>
      <c r="N70">
        <f t="shared" si="2"/>
        <v>1</v>
      </c>
      <c r="O7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Canada, in 2022, in number of people?</v>
      </c>
    </row>
    <row r="71" spans="1:15" x14ac:dyDescent="0.3">
      <c r="A71" t="s">
        <v>729</v>
      </c>
      <c r="B71" t="s">
        <v>730</v>
      </c>
      <c r="C71" t="s">
        <v>11</v>
      </c>
      <c r="D71" t="s">
        <v>985</v>
      </c>
      <c r="E71" t="s">
        <v>1120</v>
      </c>
      <c r="F71" t="s">
        <v>1108</v>
      </c>
      <c r="G71" t="s">
        <v>1108</v>
      </c>
      <c r="H71" t="s">
        <v>401</v>
      </c>
      <c r="I71" t="s">
        <v>227</v>
      </c>
      <c r="J71" t="s">
        <v>47</v>
      </c>
      <c r="K71" t="s">
        <v>14</v>
      </c>
      <c r="L71" t="s">
        <v>1203</v>
      </c>
      <c r="M71" t="s">
        <v>182</v>
      </c>
      <c r="N71">
        <f t="shared" si="2"/>
        <v>1</v>
      </c>
      <c r="O7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Syria, in 2022, in number of people?</v>
      </c>
    </row>
    <row r="72" spans="1:15" x14ac:dyDescent="0.3">
      <c r="A72" t="s">
        <v>704</v>
      </c>
      <c r="B72" t="s">
        <v>705</v>
      </c>
      <c r="C72" t="s">
        <v>11</v>
      </c>
      <c r="D72" t="s">
        <v>985</v>
      </c>
      <c r="E72" t="s">
        <v>1120</v>
      </c>
      <c r="F72" t="s">
        <v>1011</v>
      </c>
      <c r="G72" t="s">
        <v>1011</v>
      </c>
      <c r="H72" t="s">
        <v>401</v>
      </c>
      <c r="I72" t="s">
        <v>227</v>
      </c>
      <c r="J72" t="s">
        <v>1150</v>
      </c>
      <c r="K72" t="s">
        <v>14</v>
      </c>
      <c r="L72" t="s">
        <v>1151</v>
      </c>
      <c r="M72" t="s">
        <v>182</v>
      </c>
      <c r="N72">
        <f t="shared" si="2"/>
        <v>1</v>
      </c>
      <c r="O7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Slovenia, in 2022, in number of people?</v>
      </c>
    </row>
    <row r="73" spans="1:15" x14ac:dyDescent="0.3">
      <c r="A73" t="s">
        <v>242</v>
      </c>
      <c r="B73" t="s">
        <v>243</v>
      </c>
      <c r="C73" t="s">
        <v>11</v>
      </c>
      <c r="D73" t="s">
        <v>985</v>
      </c>
      <c r="E73" t="s">
        <v>1120</v>
      </c>
      <c r="F73" t="s">
        <v>1216</v>
      </c>
      <c r="G73" t="s">
        <v>1216</v>
      </c>
      <c r="H73" t="s">
        <v>401</v>
      </c>
      <c r="I73" t="s">
        <v>227</v>
      </c>
      <c r="J73" t="s">
        <v>245</v>
      </c>
      <c r="K73" t="s">
        <v>14</v>
      </c>
      <c r="L73" t="s">
        <v>246</v>
      </c>
      <c r="M73" t="s">
        <v>182</v>
      </c>
      <c r="N73">
        <f t="shared" si="2"/>
        <v>1</v>
      </c>
      <c r="O7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Singapore, in 2022, in number of people?</v>
      </c>
    </row>
    <row r="74" spans="1:15" x14ac:dyDescent="0.3">
      <c r="A74" t="s">
        <v>473</v>
      </c>
      <c r="B74" t="s">
        <v>474</v>
      </c>
      <c r="C74" t="s">
        <v>11</v>
      </c>
      <c r="D74" t="s">
        <v>985</v>
      </c>
      <c r="E74" t="s">
        <v>1120</v>
      </c>
      <c r="F74" t="s">
        <v>1096</v>
      </c>
      <c r="G74" t="s">
        <v>1096</v>
      </c>
      <c r="H74" t="s">
        <v>401</v>
      </c>
      <c r="I74" t="s">
        <v>318</v>
      </c>
      <c r="J74" t="s">
        <v>157</v>
      </c>
      <c r="K74" t="s">
        <v>14</v>
      </c>
      <c r="L74" t="s">
        <v>1190</v>
      </c>
      <c r="M74" t="s">
        <v>182</v>
      </c>
      <c r="N74">
        <f t="shared" si="2"/>
        <v>1</v>
      </c>
      <c r="O7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Yemen, in 2013, in number of people?</v>
      </c>
    </row>
    <row r="75" spans="1:15" x14ac:dyDescent="0.3">
      <c r="A75" t="s">
        <v>477</v>
      </c>
      <c r="B75" t="s">
        <v>478</v>
      </c>
      <c r="C75" t="s">
        <v>11</v>
      </c>
      <c r="D75" t="s">
        <v>985</v>
      </c>
      <c r="E75" t="s">
        <v>1120</v>
      </c>
      <c r="F75" t="s">
        <v>1105</v>
      </c>
      <c r="G75" t="s">
        <v>1105</v>
      </c>
      <c r="H75" t="s">
        <v>401</v>
      </c>
      <c r="I75" t="s">
        <v>227</v>
      </c>
      <c r="J75" t="s">
        <v>480</v>
      </c>
      <c r="K75" t="s">
        <v>14</v>
      </c>
      <c r="L75" t="s">
        <v>1258</v>
      </c>
      <c r="M75" t="s">
        <v>182</v>
      </c>
      <c r="N75">
        <f t="shared" si="2"/>
        <v>1</v>
      </c>
      <c r="O7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Jordan, in 2022, in number of people?</v>
      </c>
    </row>
    <row r="76" spans="1:15" x14ac:dyDescent="0.3">
      <c r="A76" t="s">
        <v>78</v>
      </c>
      <c r="B76" t="s">
        <v>79</v>
      </c>
      <c r="C76" t="s">
        <v>11</v>
      </c>
      <c r="D76" t="s">
        <v>985</v>
      </c>
      <c r="E76" t="s">
        <v>1120</v>
      </c>
      <c r="F76" t="s">
        <v>998</v>
      </c>
      <c r="G76" t="s">
        <v>998</v>
      </c>
      <c r="H76" t="s">
        <v>401</v>
      </c>
      <c r="I76" t="s">
        <v>227</v>
      </c>
      <c r="J76" t="s">
        <v>80</v>
      </c>
      <c r="K76" t="s">
        <v>14</v>
      </c>
      <c r="L76" t="s">
        <v>289</v>
      </c>
      <c r="M76" t="s">
        <v>182</v>
      </c>
      <c r="N76">
        <f t="shared" si="2"/>
        <v>1</v>
      </c>
      <c r="O7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Switzerland, in 2022, in number of people?</v>
      </c>
    </row>
    <row r="77" spans="1:15" x14ac:dyDescent="0.3">
      <c r="A77" t="s">
        <v>110</v>
      </c>
      <c r="B77" t="s">
        <v>111</v>
      </c>
      <c r="C77" t="s">
        <v>11</v>
      </c>
      <c r="D77" t="s">
        <v>985</v>
      </c>
      <c r="E77" t="s">
        <v>1120</v>
      </c>
      <c r="F77" t="s">
        <v>1259</v>
      </c>
      <c r="G77" t="s">
        <v>1259</v>
      </c>
      <c r="H77" t="s">
        <v>401</v>
      </c>
      <c r="I77" t="s">
        <v>227</v>
      </c>
      <c r="J77" t="s">
        <v>18</v>
      </c>
      <c r="K77" t="s">
        <v>14</v>
      </c>
      <c r="L77" t="s">
        <v>1225</v>
      </c>
      <c r="M77" t="s">
        <v>182</v>
      </c>
      <c r="N77">
        <f t="shared" si="2"/>
        <v>1</v>
      </c>
      <c r="O7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Chad, in 2022, in number of people?</v>
      </c>
    </row>
    <row r="78" spans="1:15" x14ac:dyDescent="0.3">
      <c r="A78" t="s">
        <v>509</v>
      </c>
      <c r="B78" t="s">
        <v>510</v>
      </c>
      <c r="C78" t="s">
        <v>11</v>
      </c>
      <c r="D78" t="s">
        <v>985</v>
      </c>
      <c r="E78" t="s">
        <v>1120</v>
      </c>
      <c r="F78" t="s">
        <v>1101</v>
      </c>
      <c r="G78" t="s">
        <v>1101</v>
      </c>
      <c r="H78" t="s">
        <v>401</v>
      </c>
      <c r="I78" t="s">
        <v>227</v>
      </c>
      <c r="J78" t="s">
        <v>512</v>
      </c>
      <c r="K78" t="s">
        <v>14</v>
      </c>
      <c r="L78" t="s">
        <v>513</v>
      </c>
      <c r="M78" t="s">
        <v>182</v>
      </c>
      <c r="N78">
        <f t="shared" si="2"/>
        <v>1</v>
      </c>
      <c r="O7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Maldives, in 2022, in number of people?</v>
      </c>
    </row>
    <row r="79" spans="1:15" x14ac:dyDescent="0.3">
      <c r="A79" t="s">
        <v>125</v>
      </c>
      <c r="B79" t="s">
        <v>126</v>
      </c>
      <c r="C79" t="s">
        <v>11</v>
      </c>
      <c r="D79" t="s">
        <v>985</v>
      </c>
      <c r="E79" t="s">
        <v>1120</v>
      </c>
      <c r="F79" t="s">
        <v>1010</v>
      </c>
      <c r="G79" t="s">
        <v>1010</v>
      </c>
      <c r="H79" t="s">
        <v>401</v>
      </c>
      <c r="I79" t="s">
        <v>227</v>
      </c>
      <c r="J79" t="s">
        <v>127</v>
      </c>
      <c r="K79" t="s">
        <v>14</v>
      </c>
      <c r="L79" t="s">
        <v>1121</v>
      </c>
      <c r="M79" t="s">
        <v>182</v>
      </c>
      <c r="N79">
        <f t="shared" si="2"/>
        <v>1</v>
      </c>
      <c r="O7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Egypt, in 2022, in number of people?</v>
      </c>
    </row>
    <row r="80" spans="1:15" x14ac:dyDescent="0.3">
      <c r="A80" t="s">
        <v>870</v>
      </c>
      <c r="B80" t="s">
        <v>871</v>
      </c>
      <c r="C80" t="s">
        <v>11</v>
      </c>
      <c r="D80" t="s">
        <v>985</v>
      </c>
      <c r="E80" t="s">
        <v>1120</v>
      </c>
      <c r="F80" t="s">
        <v>1161</v>
      </c>
      <c r="G80" t="s">
        <v>1161</v>
      </c>
      <c r="H80" t="s">
        <v>401</v>
      </c>
      <c r="I80" t="s">
        <v>227</v>
      </c>
      <c r="J80" t="s">
        <v>512</v>
      </c>
      <c r="K80" t="s">
        <v>14</v>
      </c>
      <c r="L80" t="s">
        <v>1162</v>
      </c>
      <c r="M80" t="s">
        <v>182</v>
      </c>
      <c r="N80">
        <f t="shared" si="2"/>
        <v>1</v>
      </c>
      <c r="O8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Papua New Guinea, in 2022, in number of people?</v>
      </c>
    </row>
    <row r="81" spans="1:15" x14ac:dyDescent="0.3">
      <c r="A81" t="s">
        <v>700</v>
      </c>
      <c r="B81" t="s">
        <v>701</v>
      </c>
      <c r="C81" t="s">
        <v>11</v>
      </c>
      <c r="D81" t="s">
        <v>985</v>
      </c>
      <c r="E81" t="s">
        <v>1120</v>
      </c>
      <c r="F81" t="s">
        <v>1030</v>
      </c>
      <c r="G81" t="s">
        <v>1030</v>
      </c>
      <c r="H81" t="s">
        <v>401</v>
      </c>
      <c r="I81" t="s">
        <v>227</v>
      </c>
      <c r="J81" t="s">
        <v>132</v>
      </c>
      <c r="K81" t="s">
        <v>14</v>
      </c>
      <c r="L81" t="s">
        <v>1155</v>
      </c>
      <c r="M81" t="s">
        <v>182</v>
      </c>
      <c r="N81">
        <f t="shared" si="2"/>
        <v>1</v>
      </c>
      <c r="O8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Slovakia, in 2022, in number of people?</v>
      </c>
    </row>
    <row r="82" spans="1:15" x14ac:dyDescent="0.3">
      <c r="A82" t="s">
        <v>219</v>
      </c>
      <c r="B82" t="s">
        <v>220</v>
      </c>
      <c r="C82" t="s">
        <v>11</v>
      </c>
      <c r="D82" t="s">
        <v>985</v>
      </c>
      <c r="E82" t="s">
        <v>1120</v>
      </c>
      <c r="F82" t="s">
        <v>1260</v>
      </c>
      <c r="G82" t="s">
        <v>1260</v>
      </c>
      <c r="H82" t="s">
        <v>401</v>
      </c>
      <c r="I82" t="s">
        <v>227</v>
      </c>
      <c r="J82" t="s">
        <v>222</v>
      </c>
      <c r="K82" t="s">
        <v>14</v>
      </c>
      <c r="L82" t="s">
        <v>223</v>
      </c>
      <c r="M82" t="s">
        <v>182</v>
      </c>
      <c r="N82">
        <f t="shared" si="2"/>
        <v>1</v>
      </c>
      <c r="O8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Saint Lucia, in 2022, in number of people?</v>
      </c>
    </row>
    <row r="83" spans="1:15" x14ac:dyDescent="0.3">
      <c r="A83" t="s">
        <v>361</v>
      </c>
      <c r="B83" t="s">
        <v>362</v>
      </c>
      <c r="C83" t="s">
        <v>11</v>
      </c>
      <c r="D83" t="s">
        <v>985</v>
      </c>
      <c r="E83" t="s">
        <v>1120</v>
      </c>
      <c r="F83" t="s">
        <v>1188</v>
      </c>
      <c r="G83" t="s">
        <v>1188</v>
      </c>
      <c r="H83" t="s">
        <v>401</v>
      </c>
      <c r="I83" t="s">
        <v>227</v>
      </c>
      <c r="J83" t="s">
        <v>364</v>
      </c>
      <c r="K83" t="s">
        <v>14</v>
      </c>
      <c r="L83" t="s">
        <v>365</v>
      </c>
      <c r="M83" t="s">
        <v>182</v>
      </c>
      <c r="N83">
        <f t="shared" si="2"/>
        <v>1</v>
      </c>
      <c r="O8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Solomon Islands, in 2022, in number of people?</v>
      </c>
    </row>
    <row r="84" spans="1:15" x14ac:dyDescent="0.3">
      <c r="A84" t="s">
        <v>718</v>
      </c>
      <c r="B84" t="s">
        <v>719</v>
      </c>
      <c r="C84" t="s">
        <v>11</v>
      </c>
      <c r="D84" t="s">
        <v>985</v>
      </c>
      <c r="E84" t="s">
        <v>1120</v>
      </c>
      <c r="F84" t="s">
        <v>1206</v>
      </c>
      <c r="G84" t="s">
        <v>1206</v>
      </c>
      <c r="H84" t="s">
        <v>401</v>
      </c>
      <c r="I84" t="s">
        <v>227</v>
      </c>
      <c r="J84" t="s">
        <v>721</v>
      </c>
      <c r="K84" t="s">
        <v>14</v>
      </c>
      <c r="L84" t="s">
        <v>1205</v>
      </c>
      <c r="M84" t="s">
        <v>182</v>
      </c>
      <c r="N84">
        <f t="shared" si="2"/>
        <v>1</v>
      </c>
      <c r="O8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Argentina, in 2022, in number of people?</v>
      </c>
    </row>
    <row r="85" spans="1:15" x14ac:dyDescent="0.3">
      <c r="A85" t="s">
        <v>427</v>
      </c>
      <c r="B85" t="s">
        <v>428</v>
      </c>
      <c r="C85" t="s">
        <v>11</v>
      </c>
      <c r="D85" t="s">
        <v>985</v>
      </c>
      <c r="E85" t="s">
        <v>1120</v>
      </c>
      <c r="F85" t="s">
        <v>1086</v>
      </c>
      <c r="G85" t="s">
        <v>1086</v>
      </c>
      <c r="H85" t="s">
        <v>401</v>
      </c>
      <c r="I85" t="s">
        <v>227</v>
      </c>
      <c r="J85" t="s">
        <v>430</v>
      </c>
      <c r="K85" t="s">
        <v>14</v>
      </c>
      <c r="L85" t="s">
        <v>1211</v>
      </c>
      <c r="M85" t="s">
        <v>182</v>
      </c>
      <c r="N85">
        <f t="shared" si="2"/>
        <v>1</v>
      </c>
      <c r="O8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Myanmar, in 2022, in number of people?</v>
      </c>
    </row>
    <row r="86" spans="1:15" x14ac:dyDescent="0.3">
      <c r="A86" t="s">
        <v>462</v>
      </c>
      <c r="B86" t="s">
        <v>463</v>
      </c>
      <c r="C86" t="s">
        <v>11</v>
      </c>
      <c r="D86" t="s">
        <v>985</v>
      </c>
      <c r="E86" t="s">
        <v>1120</v>
      </c>
      <c r="F86" t="s">
        <v>1023</v>
      </c>
      <c r="G86" t="s">
        <v>1023</v>
      </c>
      <c r="H86" t="s">
        <v>401</v>
      </c>
      <c r="I86" t="s">
        <v>227</v>
      </c>
      <c r="J86" t="s">
        <v>465</v>
      </c>
      <c r="K86" t="s">
        <v>14</v>
      </c>
      <c r="L86" t="s">
        <v>1181</v>
      </c>
      <c r="M86" t="s">
        <v>182</v>
      </c>
      <c r="N86">
        <f t="shared" si="2"/>
        <v>1</v>
      </c>
      <c r="O8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Brazil, in 2022, in number of people?</v>
      </c>
    </row>
    <row r="87" spans="1:15" x14ac:dyDescent="0.3">
      <c r="A87" t="s">
        <v>521</v>
      </c>
      <c r="B87" t="s">
        <v>522</v>
      </c>
      <c r="C87" t="s">
        <v>11</v>
      </c>
      <c r="D87" t="s">
        <v>985</v>
      </c>
      <c r="E87" t="s">
        <v>1120</v>
      </c>
      <c r="F87" t="s">
        <v>1012</v>
      </c>
      <c r="G87" t="s">
        <v>1012</v>
      </c>
      <c r="H87" t="s">
        <v>401</v>
      </c>
      <c r="I87" t="s">
        <v>227</v>
      </c>
      <c r="J87" t="s">
        <v>524</v>
      </c>
      <c r="K87" t="s">
        <v>14</v>
      </c>
      <c r="L87" t="s">
        <v>1224</v>
      </c>
      <c r="M87" t="s">
        <v>182</v>
      </c>
      <c r="N87">
        <f t="shared" si="2"/>
        <v>1</v>
      </c>
      <c r="O8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Russia, in 2022, in number of people?</v>
      </c>
    </row>
    <row r="88" spans="1:15" x14ac:dyDescent="0.3">
      <c r="A88" t="s">
        <v>593</v>
      </c>
      <c r="B88" t="s">
        <v>594</v>
      </c>
      <c r="C88" t="s">
        <v>11</v>
      </c>
      <c r="D88" t="s">
        <v>985</v>
      </c>
      <c r="E88" t="s">
        <v>1120</v>
      </c>
      <c r="F88" t="s">
        <v>1261</v>
      </c>
      <c r="G88" t="s">
        <v>1261</v>
      </c>
      <c r="H88" t="s">
        <v>401</v>
      </c>
      <c r="I88" t="s">
        <v>227</v>
      </c>
      <c r="J88" t="s">
        <v>596</v>
      </c>
      <c r="K88" t="s">
        <v>14</v>
      </c>
      <c r="L88" t="s">
        <v>597</v>
      </c>
      <c r="M88" t="s">
        <v>182</v>
      </c>
      <c r="N88">
        <f t="shared" si="2"/>
        <v>1</v>
      </c>
      <c r="O8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South Africa, in 2022, in number of people?</v>
      </c>
    </row>
    <row r="89" spans="1:15" x14ac:dyDescent="0.3">
      <c r="A89" t="s">
        <v>88</v>
      </c>
      <c r="B89" t="s">
        <v>89</v>
      </c>
      <c r="C89" t="s">
        <v>11</v>
      </c>
      <c r="D89" t="s">
        <v>985</v>
      </c>
      <c r="E89" t="s">
        <v>1120</v>
      </c>
      <c r="F89" t="s">
        <v>1006</v>
      </c>
      <c r="G89" t="s">
        <v>1006</v>
      </c>
      <c r="H89" t="s">
        <v>401</v>
      </c>
      <c r="I89" t="s">
        <v>227</v>
      </c>
      <c r="J89" t="s">
        <v>91</v>
      </c>
      <c r="K89" t="s">
        <v>14</v>
      </c>
      <c r="L89" t="s">
        <v>399</v>
      </c>
      <c r="M89" t="s">
        <v>182</v>
      </c>
      <c r="N89">
        <f t="shared" si="2"/>
        <v>1</v>
      </c>
      <c r="O8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Lithuania, in 2022, in number of people?</v>
      </c>
    </row>
    <row r="90" spans="1:15" x14ac:dyDescent="0.3">
      <c r="A90" t="s">
        <v>214</v>
      </c>
      <c r="B90" t="s">
        <v>215</v>
      </c>
      <c r="C90" t="s">
        <v>11</v>
      </c>
      <c r="D90" t="s">
        <v>985</v>
      </c>
      <c r="E90" t="s">
        <v>1120</v>
      </c>
      <c r="F90" t="s">
        <v>990</v>
      </c>
      <c r="G90" t="s">
        <v>990</v>
      </c>
      <c r="H90" t="s">
        <v>401</v>
      </c>
      <c r="I90" t="s">
        <v>227</v>
      </c>
      <c r="J90" t="s">
        <v>217</v>
      </c>
      <c r="K90" t="s">
        <v>14</v>
      </c>
      <c r="L90" t="s">
        <v>218</v>
      </c>
      <c r="M90" t="s">
        <v>182</v>
      </c>
      <c r="N90">
        <f t="shared" si="2"/>
        <v>1</v>
      </c>
      <c r="O9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Poland, in 2022, in number of people?</v>
      </c>
    </row>
    <row r="91" spans="1:15" x14ac:dyDescent="0.3">
      <c r="A91" t="s">
        <v>163</v>
      </c>
      <c r="B91" t="s">
        <v>164</v>
      </c>
      <c r="C91" t="s">
        <v>11</v>
      </c>
      <c r="D91" t="s">
        <v>985</v>
      </c>
      <c r="E91" t="s">
        <v>1120</v>
      </c>
      <c r="F91" t="s">
        <v>1031</v>
      </c>
      <c r="G91" t="s">
        <v>1031</v>
      </c>
      <c r="H91" t="s">
        <v>401</v>
      </c>
      <c r="I91" t="s">
        <v>227</v>
      </c>
      <c r="J91" t="s">
        <v>165</v>
      </c>
      <c r="K91" t="s">
        <v>14</v>
      </c>
      <c r="L91" t="s">
        <v>1160</v>
      </c>
      <c r="M91" t="s">
        <v>182</v>
      </c>
      <c r="N91">
        <f t="shared" si="2"/>
        <v>1</v>
      </c>
      <c r="O9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Malta, in 2022, in number of people?</v>
      </c>
    </row>
    <row r="92" spans="1:15" x14ac:dyDescent="0.3">
      <c r="A92" t="s">
        <v>959</v>
      </c>
      <c r="B92" t="s">
        <v>960</v>
      </c>
      <c r="C92" t="s">
        <v>11</v>
      </c>
      <c r="D92" t="s">
        <v>985</v>
      </c>
      <c r="E92" t="s">
        <v>1120</v>
      </c>
      <c r="F92" t="s">
        <v>999</v>
      </c>
      <c r="G92" t="s">
        <v>999</v>
      </c>
      <c r="H92" t="s">
        <v>401</v>
      </c>
      <c r="I92" t="s">
        <v>227</v>
      </c>
      <c r="J92" t="s">
        <v>962</v>
      </c>
      <c r="K92" t="s">
        <v>14</v>
      </c>
      <c r="L92" t="s">
        <v>1128</v>
      </c>
      <c r="M92" t="s">
        <v>182</v>
      </c>
      <c r="N92">
        <f t="shared" si="2"/>
        <v>1</v>
      </c>
      <c r="O9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Spain, in 2022, in number of people?</v>
      </c>
    </row>
    <row r="93" spans="1:15" x14ac:dyDescent="0.3">
      <c r="A93" t="s">
        <v>101</v>
      </c>
      <c r="B93" t="s">
        <v>102</v>
      </c>
      <c r="C93" t="s">
        <v>11</v>
      </c>
      <c r="D93" t="s">
        <v>985</v>
      </c>
      <c r="E93" t="s">
        <v>1120</v>
      </c>
      <c r="F93" t="s">
        <v>1262</v>
      </c>
      <c r="G93" t="s">
        <v>1262</v>
      </c>
      <c r="H93" t="s">
        <v>401</v>
      </c>
      <c r="I93" t="s">
        <v>227</v>
      </c>
      <c r="J93" t="s">
        <v>103</v>
      </c>
      <c r="K93" t="s">
        <v>14</v>
      </c>
      <c r="L93" t="s">
        <v>1219</v>
      </c>
      <c r="M93" t="s">
        <v>182</v>
      </c>
      <c r="N93">
        <f t="shared" si="2"/>
        <v>1</v>
      </c>
      <c r="O9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Algeria, in 2022, in number of people?</v>
      </c>
    </row>
    <row r="94" spans="1:15" x14ac:dyDescent="0.3">
      <c r="A94" t="s">
        <v>691</v>
      </c>
      <c r="B94" t="s">
        <v>692</v>
      </c>
      <c r="C94" t="s">
        <v>11</v>
      </c>
      <c r="D94" t="s">
        <v>985</v>
      </c>
      <c r="E94" t="s">
        <v>1120</v>
      </c>
      <c r="F94" t="s">
        <v>994</v>
      </c>
      <c r="G94" t="s">
        <v>994</v>
      </c>
      <c r="H94" t="s">
        <v>401</v>
      </c>
      <c r="I94" t="s">
        <v>227</v>
      </c>
      <c r="J94" t="s">
        <v>23</v>
      </c>
      <c r="K94" t="s">
        <v>14</v>
      </c>
      <c r="L94" t="s">
        <v>1135</v>
      </c>
      <c r="M94" t="s">
        <v>182</v>
      </c>
      <c r="N94">
        <f t="shared" si="2"/>
        <v>1</v>
      </c>
      <c r="O9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Mexico, in 2022, in number of people?</v>
      </c>
    </row>
    <row r="95" spans="1:15" x14ac:dyDescent="0.3">
      <c r="A95" t="s">
        <v>69</v>
      </c>
      <c r="B95" t="s">
        <v>70</v>
      </c>
      <c r="C95" t="s">
        <v>11</v>
      </c>
      <c r="D95" t="s">
        <v>985</v>
      </c>
      <c r="E95" t="s">
        <v>1120</v>
      </c>
      <c r="F95" t="s">
        <v>987</v>
      </c>
      <c r="G95" t="s">
        <v>987</v>
      </c>
      <c r="H95" t="s">
        <v>401</v>
      </c>
      <c r="I95" t="s">
        <v>227</v>
      </c>
      <c r="J95" t="s">
        <v>71</v>
      </c>
      <c r="K95" t="s">
        <v>14</v>
      </c>
      <c r="L95" t="s">
        <v>1123</v>
      </c>
      <c r="M95" t="s">
        <v>182</v>
      </c>
      <c r="N95">
        <f t="shared" si="2"/>
        <v>1</v>
      </c>
      <c r="O9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Norway, in 2022, in number of people?</v>
      </c>
    </row>
    <row r="96" spans="1:15" x14ac:dyDescent="0.3">
      <c r="A96" t="s">
        <v>535</v>
      </c>
      <c r="B96" t="s">
        <v>536</v>
      </c>
      <c r="C96" t="s">
        <v>11</v>
      </c>
      <c r="D96" t="s">
        <v>985</v>
      </c>
      <c r="E96" t="s">
        <v>1120</v>
      </c>
      <c r="F96" t="s">
        <v>1104</v>
      </c>
      <c r="G96" t="s">
        <v>1104</v>
      </c>
      <c r="H96" t="s">
        <v>401</v>
      </c>
      <c r="I96" t="s">
        <v>227</v>
      </c>
      <c r="J96" t="s">
        <v>421</v>
      </c>
      <c r="K96" t="s">
        <v>14</v>
      </c>
      <c r="L96" t="s">
        <v>538</v>
      </c>
      <c r="M96" t="s">
        <v>182</v>
      </c>
      <c r="N96">
        <f t="shared" si="2"/>
        <v>1</v>
      </c>
      <c r="O9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United Arab Emirates, in 2022, in number of people?</v>
      </c>
    </row>
    <row r="97" spans="1:15" x14ac:dyDescent="0.3">
      <c r="A97" t="s">
        <v>733</v>
      </c>
      <c r="B97" t="s">
        <v>734</v>
      </c>
      <c r="C97" t="s">
        <v>11</v>
      </c>
      <c r="D97" t="s">
        <v>985</v>
      </c>
      <c r="E97" t="s">
        <v>1120</v>
      </c>
      <c r="F97" t="s">
        <v>1110</v>
      </c>
      <c r="G97" t="s">
        <v>1110</v>
      </c>
      <c r="H97" t="s">
        <v>401</v>
      </c>
      <c r="I97" t="s">
        <v>227</v>
      </c>
      <c r="J97" t="s">
        <v>736</v>
      </c>
      <c r="K97" t="s">
        <v>14</v>
      </c>
      <c r="L97" t="s">
        <v>1198</v>
      </c>
      <c r="M97" t="s">
        <v>182</v>
      </c>
      <c r="N97">
        <f t="shared" si="2"/>
        <v>1</v>
      </c>
      <c r="O9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Tajikistan, in 2022, in number of people?</v>
      </c>
    </row>
    <row r="98" spans="1:15" x14ac:dyDescent="0.3">
      <c r="A98" t="s">
        <v>278</v>
      </c>
      <c r="B98" t="s">
        <v>279</v>
      </c>
      <c r="C98" t="s">
        <v>11</v>
      </c>
      <c r="D98" t="s">
        <v>985</v>
      </c>
      <c r="E98" t="s">
        <v>1120</v>
      </c>
      <c r="F98" t="s">
        <v>1263</v>
      </c>
      <c r="G98" t="s">
        <v>1263</v>
      </c>
      <c r="H98" t="s">
        <v>401</v>
      </c>
      <c r="I98" t="s">
        <v>227</v>
      </c>
      <c r="J98" t="s">
        <v>281</v>
      </c>
      <c r="K98" t="s">
        <v>14</v>
      </c>
      <c r="L98" t="s">
        <v>282</v>
      </c>
      <c r="M98" t="s">
        <v>182</v>
      </c>
      <c r="N98">
        <f t="shared" ref="N98:N129" si="3">COUNTIF(B:B,B98)</f>
        <v>1</v>
      </c>
      <c r="O9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Saint Vincent and the Grenadines, in 2022, in number of people?</v>
      </c>
    </row>
    <row r="99" spans="1:15" x14ac:dyDescent="0.3">
      <c r="A99" t="s">
        <v>528</v>
      </c>
      <c r="B99" t="s">
        <v>529</v>
      </c>
      <c r="C99" t="s">
        <v>11</v>
      </c>
      <c r="D99" t="s">
        <v>985</v>
      </c>
      <c r="E99" t="s">
        <v>1120</v>
      </c>
      <c r="F99" t="s">
        <v>992</v>
      </c>
      <c r="G99" t="s">
        <v>992</v>
      </c>
      <c r="H99" t="s">
        <v>401</v>
      </c>
      <c r="I99" t="s">
        <v>227</v>
      </c>
      <c r="J99" t="s">
        <v>38</v>
      </c>
      <c r="K99" t="s">
        <v>14</v>
      </c>
      <c r="L99" t="s">
        <v>1136</v>
      </c>
      <c r="M99" t="s">
        <v>182</v>
      </c>
      <c r="N99">
        <f t="shared" si="3"/>
        <v>1</v>
      </c>
      <c r="O9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Denmark, in 2022, in number of people?</v>
      </c>
    </row>
    <row r="100" spans="1:15" x14ac:dyDescent="0.3">
      <c r="A100" t="s">
        <v>452</v>
      </c>
      <c r="B100" t="s">
        <v>453</v>
      </c>
      <c r="C100" t="s">
        <v>11</v>
      </c>
      <c r="D100" t="s">
        <v>985</v>
      </c>
      <c r="E100" t="s">
        <v>1120</v>
      </c>
      <c r="F100" t="s">
        <v>1264</v>
      </c>
      <c r="G100" t="s">
        <v>1264</v>
      </c>
      <c r="H100" t="s">
        <v>401</v>
      </c>
      <c r="I100" t="s">
        <v>192</v>
      </c>
      <c r="J100" t="s">
        <v>455</v>
      </c>
      <c r="K100" t="s">
        <v>14</v>
      </c>
      <c r="L100" t="s">
        <v>1191</v>
      </c>
      <c r="M100" t="s">
        <v>182</v>
      </c>
      <c r="N100">
        <f t="shared" si="3"/>
        <v>1</v>
      </c>
      <c r="O10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India, in 2021, in number of people?</v>
      </c>
    </row>
    <row r="101" spans="1:15" x14ac:dyDescent="0.3">
      <c r="A101" t="s">
        <v>656</v>
      </c>
      <c r="B101" t="s">
        <v>657</v>
      </c>
      <c r="C101" t="s">
        <v>11</v>
      </c>
      <c r="D101" t="s">
        <v>985</v>
      </c>
      <c r="E101" t="s">
        <v>1120</v>
      </c>
      <c r="F101" t="s">
        <v>1265</v>
      </c>
      <c r="G101" t="s">
        <v>1265</v>
      </c>
      <c r="H101" t="s">
        <v>401</v>
      </c>
      <c r="I101" t="s">
        <v>227</v>
      </c>
      <c r="J101" t="s">
        <v>659</v>
      </c>
      <c r="K101" t="s">
        <v>14</v>
      </c>
      <c r="L101" t="s">
        <v>660</v>
      </c>
      <c r="M101" t="s">
        <v>182</v>
      </c>
      <c r="N101">
        <f t="shared" si="3"/>
        <v>1</v>
      </c>
      <c r="O10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Jamaica, in 2022, in number of people?</v>
      </c>
    </row>
    <row r="102" spans="1:15" x14ac:dyDescent="0.3">
      <c r="A102" t="s">
        <v>167</v>
      </c>
      <c r="B102" t="s">
        <v>168</v>
      </c>
      <c r="C102" t="s">
        <v>11</v>
      </c>
      <c r="D102" t="s">
        <v>985</v>
      </c>
      <c r="E102" t="s">
        <v>1120</v>
      </c>
      <c r="F102" t="s">
        <v>1109</v>
      </c>
      <c r="G102" t="s">
        <v>1109</v>
      </c>
      <c r="H102" t="s">
        <v>401</v>
      </c>
      <c r="I102" t="s">
        <v>227</v>
      </c>
      <c r="J102" t="s">
        <v>169</v>
      </c>
      <c r="K102" t="s">
        <v>14</v>
      </c>
      <c r="L102" t="s">
        <v>1266</v>
      </c>
      <c r="M102" t="s">
        <v>182</v>
      </c>
      <c r="N102">
        <f t="shared" si="3"/>
        <v>1</v>
      </c>
      <c r="O10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Israel, in 2022, in number of people?</v>
      </c>
    </row>
    <row r="103" spans="1:15" x14ac:dyDescent="0.3">
      <c r="A103" t="s">
        <v>916</v>
      </c>
      <c r="B103" t="s">
        <v>917</v>
      </c>
      <c r="C103" t="s">
        <v>11</v>
      </c>
      <c r="D103" t="s">
        <v>985</v>
      </c>
      <c r="E103" t="s">
        <v>1120</v>
      </c>
      <c r="F103" t="s">
        <v>1003</v>
      </c>
      <c r="G103" t="s">
        <v>1003</v>
      </c>
      <c r="H103" t="s">
        <v>401</v>
      </c>
      <c r="I103" t="s">
        <v>227</v>
      </c>
      <c r="J103" t="s">
        <v>149</v>
      </c>
      <c r="K103" t="s">
        <v>14</v>
      </c>
      <c r="L103" t="s">
        <v>1124</v>
      </c>
      <c r="M103" t="s">
        <v>182</v>
      </c>
      <c r="N103">
        <f t="shared" si="3"/>
        <v>1</v>
      </c>
      <c r="O10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Greece, in 2022, in number of people?</v>
      </c>
    </row>
    <row r="104" spans="1:15" x14ac:dyDescent="0.3">
      <c r="A104" t="s">
        <v>44</v>
      </c>
      <c r="B104" t="s">
        <v>45</v>
      </c>
      <c r="C104" t="s">
        <v>11</v>
      </c>
      <c r="D104" t="s">
        <v>985</v>
      </c>
      <c r="E104" t="s">
        <v>1120</v>
      </c>
      <c r="F104" t="s">
        <v>1034</v>
      </c>
      <c r="G104" t="s">
        <v>1034</v>
      </c>
      <c r="H104" t="s">
        <v>401</v>
      </c>
      <c r="I104" t="s">
        <v>227</v>
      </c>
      <c r="J104" t="s">
        <v>47</v>
      </c>
      <c r="K104" t="s">
        <v>14</v>
      </c>
      <c r="L104" t="s">
        <v>350</v>
      </c>
      <c r="M104" t="s">
        <v>182</v>
      </c>
      <c r="N104">
        <f t="shared" si="3"/>
        <v>1</v>
      </c>
      <c r="O10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Latvia, in 2022, in number of people?</v>
      </c>
    </row>
    <row r="105" spans="1:15" x14ac:dyDescent="0.3">
      <c r="A105" t="s">
        <v>113</v>
      </c>
      <c r="B105" t="s">
        <v>114</v>
      </c>
      <c r="C105" t="s">
        <v>11</v>
      </c>
      <c r="D105" t="s">
        <v>985</v>
      </c>
      <c r="E105" t="s">
        <v>1120</v>
      </c>
      <c r="F105" t="s">
        <v>1194</v>
      </c>
      <c r="G105" t="s">
        <v>1194</v>
      </c>
      <c r="H105" t="s">
        <v>401</v>
      </c>
      <c r="I105" t="s">
        <v>227</v>
      </c>
      <c r="J105" t="s">
        <v>115</v>
      </c>
      <c r="K105" t="s">
        <v>14</v>
      </c>
      <c r="L105" t="s">
        <v>116</v>
      </c>
      <c r="M105" t="s">
        <v>182</v>
      </c>
      <c r="N105">
        <f t="shared" si="3"/>
        <v>1</v>
      </c>
      <c r="O10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Bahrain, in 2022, in number of people?</v>
      </c>
    </row>
    <row r="106" spans="1:15" x14ac:dyDescent="0.3">
      <c r="A106" t="s">
        <v>860</v>
      </c>
      <c r="B106" t="s">
        <v>861</v>
      </c>
      <c r="C106" t="s">
        <v>11</v>
      </c>
      <c r="D106" t="s">
        <v>985</v>
      </c>
      <c r="E106" t="s">
        <v>1120</v>
      </c>
      <c r="F106" t="s">
        <v>1201</v>
      </c>
      <c r="G106" t="s">
        <v>1201</v>
      </c>
      <c r="H106" t="s">
        <v>401</v>
      </c>
      <c r="I106" t="s">
        <v>227</v>
      </c>
      <c r="J106" t="s">
        <v>636</v>
      </c>
      <c r="K106" t="s">
        <v>14</v>
      </c>
      <c r="L106" t="s">
        <v>1200</v>
      </c>
      <c r="M106" t="s">
        <v>182</v>
      </c>
      <c r="N106">
        <f t="shared" si="3"/>
        <v>1</v>
      </c>
      <c r="O10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Montenegro, in 2022, in number of people?</v>
      </c>
    </row>
    <row r="107" spans="1:15" x14ac:dyDescent="0.3">
      <c r="A107" t="s">
        <v>800</v>
      </c>
      <c r="B107" t="s">
        <v>801</v>
      </c>
      <c r="C107" t="s">
        <v>11</v>
      </c>
      <c r="D107" t="s">
        <v>985</v>
      </c>
      <c r="E107" t="s">
        <v>1120</v>
      </c>
      <c r="F107" t="s">
        <v>1027</v>
      </c>
      <c r="G107" t="s">
        <v>1027</v>
      </c>
      <c r="H107" t="s">
        <v>401</v>
      </c>
      <c r="I107" t="s">
        <v>227</v>
      </c>
      <c r="J107" t="s">
        <v>29</v>
      </c>
      <c r="K107" t="s">
        <v>14</v>
      </c>
      <c r="L107" t="s">
        <v>1152</v>
      </c>
      <c r="M107" t="s">
        <v>182</v>
      </c>
      <c r="N107">
        <f t="shared" si="3"/>
        <v>1</v>
      </c>
      <c r="O10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Bosnia and Herzegovina, in 2022, in number of people?</v>
      </c>
    </row>
    <row r="108" spans="1:15" x14ac:dyDescent="0.3">
      <c r="A108" t="s">
        <v>296</v>
      </c>
      <c r="B108" t="s">
        <v>297</v>
      </c>
      <c r="C108" t="s">
        <v>11</v>
      </c>
      <c r="D108" t="s">
        <v>985</v>
      </c>
      <c r="E108" t="s">
        <v>1120</v>
      </c>
      <c r="F108" t="s">
        <v>1119</v>
      </c>
      <c r="G108" t="s">
        <v>1119</v>
      </c>
      <c r="H108" t="s">
        <v>401</v>
      </c>
      <c r="I108" t="s">
        <v>227</v>
      </c>
      <c r="J108" t="s">
        <v>299</v>
      </c>
      <c r="K108" t="s">
        <v>14</v>
      </c>
      <c r="L108" t="s">
        <v>300</v>
      </c>
      <c r="M108" t="s">
        <v>182</v>
      </c>
      <c r="N108">
        <f t="shared" si="3"/>
        <v>1</v>
      </c>
      <c r="O10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The Bahamas, in 2022, in number of people?</v>
      </c>
    </row>
    <row r="109" spans="1:15" x14ac:dyDescent="0.3">
      <c r="A109" t="s">
        <v>154</v>
      </c>
      <c r="B109" t="s">
        <v>155</v>
      </c>
      <c r="C109" t="s">
        <v>11</v>
      </c>
      <c r="D109" t="s">
        <v>985</v>
      </c>
      <c r="E109" t="s">
        <v>1120</v>
      </c>
      <c r="F109" t="s">
        <v>1267</v>
      </c>
      <c r="G109" t="s">
        <v>1267</v>
      </c>
      <c r="H109" t="s">
        <v>401</v>
      </c>
      <c r="I109" t="s">
        <v>227</v>
      </c>
      <c r="J109" t="s">
        <v>157</v>
      </c>
      <c r="K109" t="s">
        <v>14</v>
      </c>
      <c r="L109" t="s">
        <v>158</v>
      </c>
      <c r="M109" t="s">
        <v>182</v>
      </c>
      <c r="N109">
        <f t="shared" si="3"/>
        <v>1</v>
      </c>
      <c r="O10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Bolivia, in 2022, in number of people?</v>
      </c>
    </row>
    <row r="110" spans="1:15" x14ac:dyDescent="0.3">
      <c r="A110" t="s">
        <v>553</v>
      </c>
      <c r="B110" t="s">
        <v>554</v>
      </c>
      <c r="C110" t="s">
        <v>11</v>
      </c>
      <c r="D110" t="s">
        <v>985</v>
      </c>
      <c r="E110" t="s">
        <v>1120</v>
      </c>
      <c r="F110" t="s">
        <v>1107</v>
      </c>
      <c r="G110" t="s">
        <v>1107</v>
      </c>
      <c r="H110" t="s">
        <v>401</v>
      </c>
      <c r="I110" t="s">
        <v>227</v>
      </c>
      <c r="J110" t="s">
        <v>18</v>
      </c>
      <c r="K110" t="s">
        <v>14</v>
      </c>
      <c r="L110" t="s">
        <v>1221</v>
      </c>
      <c r="M110" t="s">
        <v>182</v>
      </c>
      <c r="N110">
        <f t="shared" si="3"/>
        <v>1</v>
      </c>
      <c r="O11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Mali, in 2022, in number of people?</v>
      </c>
    </row>
    <row r="111" spans="1:15" x14ac:dyDescent="0.3">
      <c r="A111" t="s">
        <v>121</v>
      </c>
      <c r="B111" t="s">
        <v>122</v>
      </c>
      <c r="C111" t="s">
        <v>11</v>
      </c>
      <c r="D111" t="s">
        <v>985</v>
      </c>
      <c r="E111" t="s">
        <v>1120</v>
      </c>
      <c r="F111" t="s">
        <v>1214</v>
      </c>
      <c r="G111" t="s">
        <v>1214</v>
      </c>
      <c r="H111" t="s">
        <v>401</v>
      </c>
      <c r="I111" t="s">
        <v>227</v>
      </c>
      <c r="J111" t="s">
        <v>123</v>
      </c>
      <c r="K111" t="s">
        <v>14</v>
      </c>
      <c r="L111" t="s">
        <v>1199</v>
      </c>
      <c r="M111" t="s">
        <v>182</v>
      </c>
      <c r="N111">
        <f t="shared" si="3"/>
        <v>1</v>
      </c>
      <c r="O11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North Korea, in 2022, in number of people?</v>
      </c>
    </row>
    <row r="112" spans="1:15" x14ac:dyDescent="0.3">
      <c r="A112" t="s">
        <v>892</v>
      </c>
      <c r="B112" t="s">
        <v>893</v>
      </c>
      <c r="C112" t="s">
        <v>11</v>
      </c>
      <c r="D112" t="s">
        <v>985</v>
      </c>
      <c r="E112" t="s">
        <v>1120</v>
      </c>
      <c r="F112" t="s">
        <v>1116</v>
      </c>
      <c r="G112" t="s">
        <v>1116</v>
      </c>
      <c r="H112" t="s">
        <v>401</v>
      </c>
      <c r="I112" t="s">
        <v>227</v>
      </c>
      <c r="J112" t="s">
        <v>895</v>
      </c>
      <c r="K112" t="s">
        <v>14</v>
      </c>
      <c r="L112" t="s">
        <v>1268</v>
      </c>
      <c r="M112" t="s">
        <v>182</v>
      </c>
      <c r="N112">
        <f t="shared" si="3"/>
        <v>1</v>
      </c>
      <c r="O11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Venezuela, in 2022, in number of people?</v>
      </c>
    </row>
    <row r="113" spans="1:15" x14ac:dyDescent="0.3">
      <c r="A113" t="s">
        <v>411</v>
      </c>
      <c r="B113" t="s">
        <v>412</v>
      </c>
      <c r="C113" t="s">
        <v>11</v>
      </c>
      <c r="D113" t="s">
        <v>985</v>
      </c>
      <c r="E113" t="s">
        <v>1120</v>
      </c>
      <c r="F113" t="s">
        <v>1014</v>
      </c>
      <c r="G113" t="s">
        <v>1014</v>
      </c>
      <c r="H113" t="s">
        <v>401</v>
      </c>
      <c r="I113" t="s">
        <v>227</v>
      </c>
      <c r="J113" t="s">
        <v>413</v>
      </c>
      <c r="K113" t="s">
        <v>14</v>
      </c>
      <c r="L113" t="s">
        <v>1159</v>
      </c>
      <c r="M113" t="s">
        <v>182</v>
      </c>
      <c r="N113">
        <f t="shared" si="3"/>
        <v>1</v>
      </c>
      <c r="O11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Romania, in 2022, in number of people?</v>
      </c>
    </row>
    <row r="114" spans="1:15" x14ac:dyDescent="0.3">
      <c r="A114" t="s">
        <v>785</v>
      </c>
      <c r="B114" t="s">
        <v>786</v>
      </c>
      <c r="C114" t="s">
        <v>11</v>
      </c>
      <c r="D114" t="s">
        <v>985</v>
      </c>
      <c r="E114" t="s">
        <v>1120</v>
      </c>
      <c r="F114" t="s">
        <v>1025</v>
      </c>
      <c r="G114" t="s">
        <v>1025</v>
      </c>
      <c r="H114" t="s">
        <v>401</v>
      </c>
      <c r="I114" t="s">
        <v>227</v>
      </c>
      <c r="J114" t="s">
        <v>636</v>
      </c>
      <c r="K114" t="s">
        <v>14</v>
      </c>
      <c r="L114" t="s">
        <v>1169</v>
      </c>
      <c r="M114" t="s">
        <v>182</v>
      </c>
      <c r="N114">
        <f t="shared" si="3"/>
        <v>1</v>
      </c>
      <c r="O11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Ghana, in 2022, in number of people?</v>
      </c>
    </row>
    <row r="115" spans="1:15" x14ac:dyDescent="0.3">
      <c r="A115" t="s">
        <v>138</v>
      </c>
      <c r="B115" t="s">
        <v>139</v>
      </c>
      <c r="C115" t="s">
        <v>11</v>
      </c>
      <c r="D115" t="s">
        <v>985</v>
      </c>
      <c r="E115" t="s">
        <v>1120</v>
      </c>
      <c r="F115" t="s">
        <v>1092</v>
      </c>
      <c r="G115" t="s">
        <v>1092</v>
      </c>
      <c r="H115" t="s">
        <v>401</v>
      </c>
      <c r="I115" t="s">
        <v>227</v>
      </c>
      <c r="J115" t="s">
        <v>140</v>
      </c>
      <c r="K115" t="s">
        <v>14</v>
      </c>
      <c r="L115" t="s">
        <v>1269</v>
      </c>
      <c r="M115" t="s">
        <v>182</v>
      </c>
      <c r="N115">
        <f t="shared" si="3"/>
        <v>1</v>
      </c>
      <c r="O11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Bhutan, in 2022, in number of people?</v>
      </c>
    </row>
    <row r="116" spans="1:15" x14ac:dyDescent="0.3">
      <c r="A116" t="s">
        <v>804</v>
      </c>
      <c r="B116" t="s">
        <v>805</v>
      </c>
      <c r="C116" t="s">
        <v>11</v>
      </c>
      <c r="D116" t="s">
        <v>985</v>
      </c>
      <c r="E116" t="s">
        <v>1120</v>
      </c>
      <c r="F116" t="s">
        <v>1029</v>
      </c>
      <c r="G116" t="s">
        <v>1029</v>
      </c>
      <c r="H116" t="s">
        <v>401</v>
      </c>
      <c r="I116" t="s">
        <v>227</v>
      </c>
      <c r="J116" t="s">
        <v>136</v>
      </c>
      <c r="K116" t="s">
        <v>14</v>
      </c>
      <c r="L116" t="s">
        <v>1176</v>
      </c>
      <c r="M116" t="s">
        <v>182</v>
      </c>
      <c r="N116">
        <f t="shared" si="3"/>
        <v>1</v>
      </c>
      <c r="O11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Azerbaijan, in 2022, in number of people?</v>
      </c>
    </row>
    <row r="117" spans="1:15" x14ac:dyDescent="0.3">
      <c r="A117" t="s">
        <v>712</v>
      </c>
      <c r="B117" t="s">
        <v>713</v>
      </c>
      <c r="C117" t="s">
        <v>11</v>
      </c>
      <c r="D117" t="s">
        <v>985</v>
      </c>
      <c r="E117" t="s">
        <v>1120</v>
      </c>
      <c r="F117" t="s">
        <v>1270</v>
      </c>
      <c r="G117" t="s">
        <v>1270</v>
      </c>
      <c r="H117" t="s">
        <v>401</v>
      </c>
      <c r="I117" t="s">
        <v>227</v>
      </c>
      <c r="J117" t="s">
        <v>197</v>
      </c>
      <c r="K117" t="s">
        <v>14</v>
      </c>
      <c r="L117" t="s">
        <v>1271</v>
      </c>
      <c r="M117" t="s">
        <v>182</v>
      </c>
      <c r="N117">
        <f t="shared" si="3"/>
        <v>1</v>
      </c>
      <c r="O11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Honduras, in 2022, in number of people?</v>
      </c>
    </row>
    <row r="118" spans="1:15" x14ac:dyDescent="0.3">
      <c r="A118" t="s">
        <v>504</v>
      </c>
      <c r="B118" t="s">
        <v>505</v>
      </c>
      <c r="C118" t="s">
        <v>11</v>
      </c>
      <c r="D118" t="s">
        <v>985</v>
      </c>
      <c r="E118" t="s">
        <v>1120</v>
      </c>
      <c r="F118" t="s">
        <v>997</v>
      </c>
      <c r="G118" t="s">
        <v>997</v>
      </c>
      <c r="H118" t="s">
        <v>401</v>
      </c>
      <c r="I118" t="s">
        <v>227</v>
      </c>
      <c r="J118" t="s">
        <v>507</v>
      </c>
      <c r="K118" t="s">
        <v>14</v>
      </c>
      <c r="L118" t="s">
        <v>1131</v>
      </c>
      <c r="M118" t="s">
        <v>182</v>
      </c>
      <c r="N118">
        <f t="shared" si="3"/>
        <v>1</v>
      </c>
      <c r="O11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Ireland, in 2022, in number of people?</v>
      </c>
    </row>
    <row r="119" spans="1:15" x14ac:dyDescent="0.3">
      <c r="A119" t="s">
        <v>599</v>
      </c>
      <c r="B119" t="s">
        <v>600</v>
      </c>
      <c r="C119" t="s">
        <v>11</v>
      </c>
      <c r="D119" t="s">
        <v>985</v>
      </c>
      <c r="E119" t="s">
        <v>1120</v>
      </c>
      <c r="F119" t="s">
        <v>1213</v>
      </c>
      <c r="G119" t="s">
        <v>1213</v>
      </c>
      <c r="H119" t="s">
        <v>401</v>
      </c>
      <c r="I119" t="s">
        <v>227</v>
      </c>
      <c r="J119" t="s">
        <v>232</v>
      </c>
      <c r="K119" t="s">
        <v>14</v>
      </c>
      <c r="L119" t="s">
        <v>1204</v>
      </c>
      <c r="M119" t="s">
        <v>182</v>
      </c>
      <c r="N119">
        <f t="shared" si="3"/>
        <v>1</v>
      </c>
      <c r="O11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Uzbekistan, in 2022, in number of people?</v>
      </c>
    </row>
    <row r="120" spans="1:15" x14ac:dyDescent="0.3">
      <c r="A120" t="s">
        <v>493</v>
      </c>
      <c r="B120" t="s">
        <v>494</v>
      </c>
      <c r="C120" t="s">
        <v>11</v>
      </c>
      <c r="D120" t="s">
        <v>985</v>
      </c>
      <c r="E120" t="s">
        <v>1120</v>
      </c>
      <c r="F120" t="s">
        <v>989</v>
      </c>
      <c r="G120" t="s">
        <v>989</v>
      </c>
      <c r="H120" t="s">
        <v>401</v>
      </c>
      <c r="I120" t="s">
        <v>227</v>
      </c>
      <c r="J120" t="s">
        <v>496</v>
      </c>
      <c r="K120" t="s">
        <v>14</v>
      </c>
      <c r="L120" t="s">
        <v>1130</v>
      </c>
      <c r="M120" t="s">
        <v>182</v>
      </c>
      <c r="N120">
        <f t="shared" si="3"/>
        <v>1</v>
      </c>
      <c r="O12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United States of America, in 2022, in number of people?</v>
      </c>
    </row>
    <row r="121" spans="1:15" x14ac:dyDescent="0.3">
      <c r="A121" t="s">
        <v>20</v>
      </c>
      <c r="B121" t="s">
        <v>21</v>
      </c>
      <c r="C121" t="s">
        <v>11</v>
      </c>
      <c r="D121" t="s">
        <v>985</v>
      </c>
      <c r="E121" t="s">
        <v>1120</v>
      </c>
      <c r="F121" t="s">
        <v>1005</v>
      </c>
      <c r="G121" t="s">
        <v>1005</v>
      </c>
      <c r="H121" t="s">
        <v>401</v>
      </c>
      <c r="I121" t="s">
        <v>227</v>
      </c>
      <c r="J121" t="s">
        <v>23</v>
      </c>
      <c r="K121" t="s">
        <v>14</v>
      </c>
      <c r="L121" t="s">
        <v>355</v>
      </c>
      <c r="M121" t="s">
        <v>182</v>
      </c>
      <c r="N121">
        <f t="shared" si="3"/>
        <v>1</v>
      </c>
      <c r="O12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Finland, in 2022, in number of people?</v>
      </c>
    </row>
    <row r="122" spans="1:15" x14ac:dyDescent="0.3">
      <c r="A122" t="s">
        <v>35</v>
      </c>
      <c r="B122" t="s">
        <v>36</v>
      </c>
      <c r="C122" t="s">
        <v>11</v>
      </c>
      <c r="D122" t="s">
        <v>985</v>
      </c>
      <c r="E122" t="s">
        <v>1120</v>
      </c>
      <c r="F122" t="s">
        <v>996</v>
      </c>
      <c r="G122" t="s">
        <v>996</v>
      </c>
      <c r="H122" t="s">
        <v>401</v>
      </c>
      <c r="I122" t="s">
        <v>227</v>
      </c>
      <c r="J122" t="s">
        <v>38</v>
      </c>
      <c r="K122" t="s">
        <v>14</v>
      </c>
      <c r="L122" t="s">
        <v>295</v>
      </c>
      <c r="M122" t="s">
        <v>182</v>
      </c>
      <c r="N122">
        <f t="shared" si="3"/>
        <v>1</v>
      </c>
      <c r="O12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Netherlands, in 2022, in number of people?</v>
      </c>
    </row>
    <row r="123" spans="1:15" x14ac:dyDescent="0.3">
      <c r="A123" t="s">
        <v>814</v>
      </c>
      <c r="B123" t="s">
        <v>815</v>
      </c>
      <c r="C123" t="s">
        <v>11</v>
      </c>
      <c r="D123" t="s">
        <v>985</v>
      </c>
      <c r="E123" t="s">
        <v>1120</v>
      </c>
      <c r="F123" t="s">
        <v>1180</v>
      </c>
      <c r="G123" t="s">
        <v>1180</v>
      </c>
      <c r="H123" t="s">
        <v>401</v>
      </c>
      <c r="I123" t="s">
        <v>227</v>
      </c>
      <c r="J123" t="s">
        <v>369</v>
      </c>
      <c r="K123" t="s">
        <v>14</v>
      </c>
      <c r="L123" t="s">
        <v>817</v>
      </c>
      <c r="M123" t="s">
        <v>182</v>
      </c>
      <c r="N123">
        <f t="shared" si="3"/>
        <v>1</v>
      </c>
      <c r="O12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Samoa, in 2022, in number of people?</v>
      </c>
    </row>
    <row r="124" spans="1:15" x14ac:dyDescent="0.3">
      <c r="A124" t="s">
        <v>796</v>
      </c>
      <c r="B124" t="s">
        <v>797</v>
      </c>
      <c r="C124" t="s">
        <v>11</v>
      </c>
      <c r="D124" t="s">
        <v>985</v>
      </c>
      <c r="E124" t="s">
        <v>1120</v>
      </c>
      <c r="F124" t="s">
        <v>1018</v>
      </c>
      <c r="G124" t="s">
        <v>1018</v>
      </c>
      <c r="H124" t="s">
        <v>401</v>
      </c>
      <c r="I124" t="s">
        <v>227</v>
      </c>
      <c r="J124" t="s">
        <v>103</v>
      </c>
      <c r="K124" t="s">
        <v>14</v>
      </c>
      <c r="L124" t="s">
        <v>1156</v>
      </c>
      <c r="M124" t="s">
        <v>182</v>
      </c>
      <c r="N124">
        <f t="shared" si="3"/>
        <v>1</v>
      </c>
      <c r="O12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Croatia, in 2022, in number of people?</v>
      </c>
    </row>
    <row r="125" spans="1:15" x14ac:dyDescent="0.3">
      <c r="A125" t="s">
        <v>486</v>
      </c>
      <c r="B125" t="s">
        <v>487</v>
      </c>
      <c r="C125" t="s">
        <v>11</v>
      </c>
      <c r="D125" t="s">
        <v>985</v>
      </c>
      <c r="E125" t="s">
        <v>1120</v>
      </c>
      <c r="F125" t="s">
        <v>1114</v>
      </c>
      <c r="G125" t="s">
        <v>1114</v>
      </c>
      <c r="H125" t="s">
        <v>401</v>
      </c>
      <c r="I125" t="s">
        <v>227</v>
      </c>
      <c r="J125" t="s">
        <v>489</v>
      </c>
      <c r="K125" t="s">
        <v>14</v>
      </c>
      <c r="L125" t="s">
        <v>1210</v>
      </c>
      <c r="M125" t="s">
        <v>182</v>
      </c>
      <c r="N125">
        <f t="shared" si="3"/>
        <v>1</v>
      </c>
      <c r="O12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Kyrgyzstan, in 2022, in number of people?</v>
      </c>
    </row>
    <row r="126" spans="1:15" x14ac:dyDescent="0.3">
      <c r="A126" t="s">
        <v>642</v>
      </c>
      <c r="B126" t="s">
        <v>643</v>
      </c>
      <c r="C126" t="s">
        <v>11</v>
      </c>
      <c r="D126" t="s">
        <v>985</v>
      </c>
      <c r="E126" t="s">
        <v>1120</v>
      </c>
      <c r="F126" t="s">
        <v>1118</v>
      </c>
      <c r="G126" t="s">
        <v>1118</v>
      </c>
      <c r="H126" t="s">
        <v>401</v>
      </c>
      <c r="I126" t="s">
        <v>227</v>
      </c>
      <c r="J126" t="s">
        <v>480</v>
      </c>
      <c r="K126" t="s">
        <v>14</v>
      </c>
      <c r="L126" t="s">
        <v>1272</v>
      </c>
      <c r="M126" t="s">
        <v>182</v>
      </c>
      <c r="N126">
        <f t="shared" si="3"/>
        <v>1</v>
      </c>
      <c r="O12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Ecuador, in 2022, in number of people?</v>
      </c>
    </row>
    <row r="127" spans="1:15" x14ac:dyDescent="0.3">
      <c r="A127" t="s">
        <v>432</v>
      </c>
      <c r="B127" t="s">
        <v>433</v>
      </c>
      <c r="C127" t="s">
        <v>11</v>
      </c>
      <c r="D127" t="s">
        <v>985</v>
      </c>
      <c r="E127" t="s">
        <v>1120</v>
      </c>
      <c r="F127" t="s">
        <v>1085</v>
      </c>
      <c r="G127" t="s">
        <v>1085</v>
      </c>
      <c r="H127" t="s">
        <v>401</v>
      </c>
      <c r="I127" t="s">
        <v>227</v>
      </c>
      <c r="J127" t="s">
        <v>165</v>
      </c>
      <c r="K127" t="s">
        <v>14</v>
      </c>
      <c r="L127" t="s">
        <v>1197</v>
      </c>
      <c r="M127" t="s">
        <v>182</v>
      </c>
      <c r="N127">
        <f t="shared" si="3"/>
        <v>1</v>
      </c>
      <c r="O12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Nepal, in 2022, in number of people?</v>
      </c>
    </row>
    <row r="128" spans="1:15" x14ac:dyDescent="0.3">
      <c r="A128" t="s">
        <v>151</v>
      </c>
      <c r="B128" t="s">
        <v>152</v>
      </c>
      <c r="C128" t="s">
        <v>11</v>
      </c>
      <c r="D128" t="s">
        <v>985</v>
      </c>
      <c r="E128" t="s">
        <v>1120</v>
      </c>
      <c r="F128" t="s">
        <v>1273</v>
      </c>
      <c r="G128" t="s">
        <v>1273</v>
      </c>
      <c r="H128" t="s">
        <v>401</v>
      </c>
      <c r="I128" t="s">
        <v>227</v>
      </c>
      <c r="J128" t="s">
        <v>13</v>
      </c>
      <c r="K128" t="s">
        <v>14</v>
      </c>
      <c r="L128" t="s">
        <v>1274</v>
      </c>
      <c r="M128" t="s">
        <v>182</v>
      </c>
      <c r="N128">
        <f t="shared" si="3"/>
        <v>1</v>
      </c>
      <c r="O12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Colombia, in 2022, in number of people?</v>
      </c>
    </row>
    <row r="129" spans="1:15" x14ac:dyDescent="0.3">
      <c r="A129" t="s">
        <v>614</v>
      </c>
      <c r="B129" t="s">
        <v>615</v>
      </c>
      <c r="C129" t="s">
        <v>11</v>
      </c>
      <c r="D129" t="s">
        <v>985</v>
      </c>
      <c r="E129" t="s">
        <v>1120</v>
      </c>
      <c r="F129" t="s">
        <v>1091</v>
      </c>
      <c r="G129" t="s">
        <v>1091</v>
      </c>
      <c r="H129" t="s">
        <v>401</v>
      </c>
      <c r="I129" t="s">
        <v>227</v>
      </c>
      <c r="J129" t="s">
        <v>581</v>
      </c>
      <c r="K129" t="s">
        <v>14</v>
      </c>
      <c r="L129" t="s">
        <v>1207</v>
      </c>
      <c r="M129" t="s">
        <v>182</v>
      </c>
      <c r="N129">
        <f t="shared" si="3"/>
        <v>1</v>
      </c>
      <c r="O12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Qatar, in 2022, in number of people?</v>
      </c>
    </row>
    <row r="130" spans="1:15" x14ac:dyDescent="0.3">
      <c r="A130" t="s">
        <v>171</v>
      </c>
      <c r="B130" t="s">
        <v>172</v>
      </c>
      <c r="C130" t="s">
        <v>11</v>
      </c>
      <c r="D130" t="s">
        <v>985</v>
      </c>
      <c r="E130" t="s">
        <v>1120</v>
      </c>
      <c r="F130" t="s">
        <v>1099</v>
      </c>
      <c r="G130" t="s">
        <v>1099</v>
      </c>
      <c r="H130" t="s">
        <v>401</v>
      </c>
      <c r="I130" t="s">
        <v>227</v>
      </c>
      <c r="J130" t="s">
        <v>173</v>
      </c>
      <c r="K130" t="s">
        <v>14</v>
      </c>
      <c r="L130" t="s">
        <v>1275</v>
      </c>
      <c r="M130" t="s">
        <v>182</v>
      </c>
      <c r="N130">
        <f t="shared" ref="N130:N161" si="4">COUNTIF(B:B,B130)</f>
        <v>1</v>
      </c>
      <c r="O13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Angola, in 2022, in number of people?</v>
      </c>
    </row>
    <row r="131" spans="1:15" x14ac:dyDescent="0.3">
      <c r="A131" t="s">
        <v>63</v>
      </c>
      <c r="B131" t="s">
        <v>64</v>
      </c>
      <c r="C131" t="s">
        <v>11</v>
      </c>
      <c r="D131" t="s">
        <v>985</v>
      </c>
      <c r="E131" t="s">
        <v>1120</v>
      </c>
      <c r="F131" t="s">
        <v>1070</v>
      </c>
      <c r="G131" t="s">
        <v>1070</v>
      </c>
      <c r="H131" t="s">
        <v>401</v>
      </c>
      <c r="I131" t="s">
        <v>227</v>
      </c>
      <c r="J131" t="s">
        <v>65</v>
      </c>
      <c r="K131" t="s">
        <v>14</v>
      </c>
      <c r="L131" t="s">
        <v>1144</v>
      </c>
      <c r="M131" t="s">
        <v>182</v>
      </c>
      <c r="N131">
        <f t="shared" si="4"/>
        <v>1</v>
      </c>
      <c r="O13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Morocco, in 2022, in number of people?</v>
      </c>
    </row>
    <row r="132" spans="1:15" x14ac:dyDescent="0.3">
      <c r="A132" t="s">
        <v>371</v>
      </c>
      <c r="B132" t="s">
        <v>372</v>
      </c>
      <c r="C132" t="s">
        <v>11</v>
      </c>
      <c r="D132" t="s">
        <v>985</v>
      </c>
      <c r="E132" t="s">
        <v>1120</v>
      </c>
      <c r="F132" t="s">
        <v>1057</v>
      </c>
      <c r="G132" t="s">
        <v>1057</v>
      </c>
      <c r="H132" t="s">
        <v>401</v>
      </c>
      <c r="I132" t="s">
        <v>227</v>
      </c>
      <c r="J132" t="s">
        <v>232</v>
      </c>
      <c r="K132" t="s">
        <v>14</v>
      </c>
      <c r="L132" t="s">
        <v>374</v>
      </c>
      <c r="M132" t="s">
        <v>182</v>
      </c>
      <c r="N132">
        <f t="shared" si="4"/>
        <v>1</v>
      </c>
      <c r="O13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Ivory Coast, in 2022, in number of people?</v>
      </c>
    </row>
    <row r="133" spans="1:15" x14ac:dyDescent="0.3">
      <c r="A133" t="s">
        <v>846</v>
      </c>
      <c r="B133" t="s">
        <v>847</v>
      </c>
      <c r="C133" t="s">
        <v>11</v>
      </c>
      <c r="D133" t="s">
        <v>985</v>
      </c>
      <c r="E133" t="s">
        <v>1120</v>
      </c>
      <c r="F133" t="s">
        <v>1081</v>
      </c>
      <c r="G133" t="s">
        <v>1081</v>
      </c>
      <c r="H133" t="s">
        <v>401</v>
      </c>
      <c r="I133" t="s">
        <v>227</v>
      </c>
      <c r="J133" t="s">
        <v>245</v>
      </c>
      <c r="K133" t="s">
        <v>14</v>
      </c>
      <c r="L133" t="s">
        <v>1217</v>
      </c>
      <c r="M133" t="s">
        <v>182</v>
      </c>
      <c r="N133">
        <f t="shared" si="4"/>
        <v>1</v>
      </c>
      <c r="O13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Sudan, in 2022, in number of people?</v>
      </c>
    </row>
    <row r="134" spans="1:15" x14ac:dyDescent="0.3">
      <c r="A134" t="s">
        <v>633</v>
      </c>
      <c r="B134" t="s">
        <v>634</v>
      </c>
      <c r="C134" t="s">
        <v>11</v>
      </c>
      <c r="D134" t="s">
        <v>985</v>
      </c>
      <c r="E134" t="s">
        <v>1120</v>
      </c>
      <c r="F134" t="s">
        <v>1050</v>
      </c>
      <c r="G134" t="s">
        <v>1050</v>
      </c>
      <c r="H134" t="s">
        <v>401</v>
      </c>
      <c r="I134" t="s">
        <v>227</v>
      </c>
      <c r="J134" t="s">
        <v>636</v>
      </c>
      <c r="K134" t="s">
        <v>14</v>
      </c>
      <c r="L134" t="s">
        <v>1138</v>
      </c>
      <c r="M134" t="s">
        <v>182</v>
      </c>
      <c r="N134">
        <f t="shared" si="4"/>
        <v>1</v>
      </c>
      <c r="O13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Tunisia, in 2022, in number of people?</v>
      </c>
    </row>
    <row r="135" spans="1:15" x14ac:dyDescent="0.3">
      <c r="A135" t="s">
        <v>272</v>
      </c>
      <c r="B135" t="s">
        <v>273</v>
      </c>
      <c r="C135" t="s">
        <v>11</v>
      </c>
      <c r="D135" t="s">
        <v>985</v>
      </c>
      <c r="E135" t="s">
        <v>1120</v>
      </c>
      <c r="F135" t="s">
        <v>1076</v>
      </c>
      <c r="G135" t="s">
        <v>1076</v>
      </c>
      <c r="H135" t="s">
        <v>401</v>
      </c>
      <c r="I135" t="s">
        <v>227</v>
      </c>
      <c r="J135" t="s">
        <v>275</v>
      </c>
      <c r="K135" t="s">
        <v>14</v>
      </c>
      <c r="L135" t="s">
        <v>276</v>
      </c>
      <c r="M135" t="s">
        <v>182</v>
      </c>
      <c r="N135">
        <f t="shared" si="4"/>
        <v>1</v>
      </c>
      <c r="O13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Libya, in 2022, in number of people?</v>
      </c>
    </row>
    <row r="136" spans="1:15" x14ac:dyDescent="0.3">
      <c r="A136" t="s">
        <v>764</v>
      </c>
      <c r="B136" t="s">
        <v>765</v>
      </c>
      <c r="C136" t="s">
        <v>11</v>
      </c>
      <c r="D136" t="s">
        <v>985</v>
      </c>
      <c r="E136" t="s">
        <v>1120</v>
      </c>
      <c r="F136" t="s">
        <v>1054</v>
      </c>
      <c r="G136" t="s">
        <v>1054</v>
      </c>
      <c r="H136" t="s">
        <v>401</v>
      </c>
      <c r="I136" t="s">
        <v>227</v>
      </c>
      <c r="J136" t="s">
        <v>299</v>
      </c>
      <c r="K136" t="s">
        <v>14</v>
      </c>
      <c r="L136" t="s">
        <v>767</v>
      </c>
      <c r="M136" t="s">
        <v>182</v>
      </c>
      <c r="N136">
        <f t="shared" si="4"/>
        <v>1</v>
      </c>
      <c r="O13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South Sudan, in 2022, in number of people?</v>
      </c>
    </row>
    <row r="137" spans="1:15" x14ac:dyDescent="0.3">
      <c r="A137" t="s">
        <v>290</v>
      </c>
      <c r="B137" t="s">
        <v>291</v>
      </c>
      <c r="C137" t="s">
        <v>11</v>
      </c>
      <c r="D137" t="s">
        <v>985</v>
      </c>
      <c r="E137" t="s">
        <v>1120</v>
      </c>
      <c r="F137" t="s">
        <v>1079</v>
      </c>
      <c r="G137" t="s">
        <v>1079</v>
      </c>
      <c r="H137" t="s">
        <v>401</v>
      </c>
      <c r="I137" t="s">
        <v>227</v>
      </c>
      <c r="J137" t="s">
        <v>270</v>
      </c>
      <c r="K137" t="s">
        <v>14</v>
      </c>
      <c r="L137" t="s">
        <v>293</v>
      </c>
      <c r="M137" t="s">
        <v>182</v>
      </c>
      <c r="N137">
        <f t="shared" si="4"/>
        <v>1</v>
      </c>
      <c r="O13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Mozambique, in 2022, in number of people?</v>
      </c>
    </row>
    <row r="138" spans="1:15" x14ac:dyDescent="0.3">
      <c r="A138" t="s">
        <v>744</v>
      </c>
      <c r="B138" t="s">
        <v>745</v>
      </c>
      <c r="C138" t="s">
        <v>11</v>
      </c>
      <c r="D138" t="s">
        <v>985</v>
      </c>
      <c r="E138" t="s">
        <v>1120</v>
      </c>
      <c r="F138" t="s">
        <v>1066</v>
      </c>
      <c r="G138" t="s">
        <v>1066</v>
      </c>
      <c r="H138" t="s">
        <v>401</v>
      </c>
      <c r="I138" t="s">
        <v>227</v>
      </c>
      <c r="J138" t="s">
        <v>747</v>
      </c>
      <c r="K138" t="s">
        <v>14</v>
      </c>
      <c r="L138" t="s">
        <v>1158</v>
      </c>
      <c r="M138" t="s">
        <v>182</v>
      </c>
      <c r="N138">
        <f t="shared" si="4"/>
        <v>1</v>
      </c>
      <c r="O13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Nigeria, in 2022, in number of people?</v>
      </c>
    </row>
    <row r="139" spans="1:15" x14ac:dyDescent="0.3">
      <c r="A139" t="s">
        <v>585</v>
      </c>
      <c r="B139" t="s">
        <v>586</v>
      </c>
      <c r="C139" t="s">
        <v>11</v>
      </c>
      <c r="D139" t="s">
        <v>985</v>
      </c>
      <c r="E139" t="s">
        <v>1120</v>
      </c>
      <c r="F139" t="s">
        <v>1067</v>
      </c>
      <c r="G139" t="s">
        <v>1067</v>
      </c>
      <c r="H139" t="s">
        <v>401</v>
      </c>
      <c r="I139" t="s">
        <v>227</v>
      </c>
      <c r="J139" t="s">
        <v>588</v>
      </c>
      <c r="K139" t="s">
        <v>14</v>
      </c>
      <c r="L139" t="s">
        <v>1145</v>
      </c>
      <c r="M139" t="s">
        <v>182</v>
      </c>
      <c r="N139">
        <f t="shared" si="4"/>
        <v>1</v>
      </c>
      <c r="O13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Madagascar, in 2022, in number of people?</v>
      </c>
    </row>
    <row r="140" spans="1:15" x14ac:dyDescent="0.3">
      <c r="A140" t="s">
        <v>822</v>
      </c>
      <c r="B140" t="s">
        <v>823</v>
      </c>
      <c r="C140" t="s">
        <v>11</v>
      </c>
      <c r="D140" t="s">
        <v>985</v>
      </c>
      <c r="E140" t="s">
        <v>1120</v>
      </c>
      <c r="F140" t="s">
        <v>1058</v>
      </c>
      <c r="G140" t="s">
        <v>1058</v>
      </c>
      <c r="H140" t="s">
        <v>401</v>
      </c>
      <c r="I140" t="s">
        <v>227</v>
      </c>
      <c r="J140" t="s">
        <v>825</v>
      </c>
      <c r="K140" t="s">
        <v>14</v>
      </c>
      <c r="L140" t="s">
        <v>826</v>
      </c>
      <c r="M140" t="s">
        <v>182</v>
      </c>
      <c r="N140">
        <f t="shared" si="4"/>
        <v>1</v>
      </c>
      <c r="O14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Republic of the Congo, in 2022, in number of people?</v>
      </c>
    </row>
    <row r="141" spans="1:15" x14ac:dyDescent="0.3">
      <c r="A141" t="s">
        <v>768</v>
      </c>
      <c r="B141" t="s">
        <v>769</v>
      </c>
      <c r="C141" t="s">
        <v>11</v>
      </c>
      <c r="D141" t="s">
        <v>985</v>
      </c>
      <c r="E141" t="s">
        <v>1120</v>
      </c>
      <c r="F141" t="s">
        <v>1044</v>
      </c>
      <c r="G141" t="s">
        <v>1044</v>
      </c>
      <c r="H141" t="s">
        <v>401</v>
      </c>
      <c r="I141" t="s">
        <v>227</v>
      </c>
      <c r="J141" t="s">
        <v>771</v>
      </c>
      <c r="K141" t="s">
        <v>14</v>
      </c>
      <c r="L141" t="s">
        <v>1218</v>
      </c>
      <c r="M141" t="s">
        <v>182</v>
      </c>
      <c r="N141">
        <f t="shared" si="4"/>
        <v>1</v>
      </c>
      <c r="O14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Benin, in 2022, in number of people?</v>
      </c>
    </row>
    <row r="142" spans="1:15" x14ac:dyDescent="0.3">
      <c r="A142" t="s">
        <v>760</v>
      </c>
      <c r="B142" t="s">
        <v>761</v>
      </c>
      <c r="C142" t="s">
        <v>11</v>
      </c>
      <c r="D142" t="s">
        <v>985</v>
      </c>
      <c r="E142" t="s">
        <v>1120</v>
      </c>
      <c r="F142" t="s">
        <v>1042</v>
      </c>
      <c r="G142" t="s">
        <v>1042</v>
      </c>
      <c r="H142" t="s">
        <v>401</v>
      </c>
      <c r="I142" t="s">
        <v>227</v>
      </c>
      <c r="J142" t="s">
        <v>489</v>
      </c>
      <c r="K142" t="s">
        <v>14</v>
      </c>
      <c r="L142" t="s">
        <v>1143</v>
      </c>
      <c r="M142" t="s">
        <v>182</v>
      </c>
      <c r="N142">
        <f t="shared" si="4"/>
        <v>1</v>
      </c>
      <c r="O14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Zimbabwe, in 2022, in number of people?</v>
      </c>
    </row>
    <row r="143" spans="1:15" x14ac:dyDescent="0.3">
      <c r="A143" t="s">
        <v>638</v>
      </c>
      <c r="B143" t="s">
        <v>639</v>
      </c>
      <c r="C143" t="s">
        <v>11</v>
      </c>
      <c r="D143" t="s">
        <v>985</v>
      </c>
      <c r="E143" t="s">
        <v>1120</v>
      </c>
      <c r="F143" t="s">
        <v>1046</v>
      </c>
      <c r="G143" t="s">
        <v>1046</v>
      </c>
      <c r="H143" t="s">
        <v>401</v>
      </c>
      <c r="I143" t="s">
        <v>227</v>
      </c>
      <c r="J143" t="s">
        <v>270</v>
      </c>
      <c r="K143" t="s">
        <v>14</v>
      </c>
      <c r="L143" t="s">
        <v>1148</v>
      </c>
      <c r="M143" t="s">
        <v>182</v>
      </c>
      <c r="N143">
        <f t="shared" si="4"/>
        <v>1</v>
      </c>
      <c r="O14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Zambia, in 2022, in number of people?</v>
      </c>
    </row>
    <row r="144" spans="1:15" x14ac:dyDescent="0.3">
      <c r="A144" t="s">
        <v>267</v>
      </c>
      <c r="B144" t="s">
        <v>268</v>
      </c>
      <c r="C144" t="s">
        <v>11</v>
      </c>
      <c r="D144" t="s">
        <v>985</v>
      </c>
      <c r="E144" t="s">
        <v>1120</v>
      </c>
      <c r="F144" t="s">
        <v>1078</v>
      </c>
      <c r="G144" t="s">
        <v>1078</v>
      </c>
      <c r="H144" t="s">
        <v>401</v>
      </c>
      <c r="I144" t="s">
        <v>227</v>
      </c>
      <c r="J144" t="s">
        <v>270</v>
      </c>
      <c r="K144" t="s">
        <v>14</v>
      </c>
      <c r="L144" t="s">
        <v>271</v>
      </c>
      <c r="M144" t="s">
        <v>182</v>
      </c>
      <c r="N144">
        <f t="shared" si="4"/>
        <v>1</v>
      </c>
      <c r="O14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Mauritania, in 2022, in number of people?</v>
      </c>
    </row>
    <row r="145" spans="1:15" x14ac:dyDescent="0.3">
      <c r="A145" t="s">
        <v>389</v>
      </c>
      <c r="B145" t="s">
        <v>390</v>
      </c>
      <c r="C145" t="s">
        <v>11</v>
      </c>
      <c r="D145" t="s">
        <v>985</v>
      </c>
      <c r="E145" t="s">
        <v>1120</v>
      </c>
      <c r="F145" t="s">
        <v>1061</v>
      </c>
      <c r="G145" t="s">
        <v>1061</v>
      </c>
      <c r="H145" t="s">
        <v>401</v>
      </c>
      <c r="I145" t="s">
        <v>227</v>
      </c>
      <c r="J145" t="s">
        <v>392</v>
      </c>
      <c r="K145" t="s">
        <v>14</v>
      </c>
      <c r="L145" t="s">
        <v>393</v>
      </c>
      <c r="M145" t="s">
        <v>182</v>
      </c>
      <c r="N145">
        <f t="shared" si="4"/>
        <v>1</v>
      </c>
      <c r="O14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Democratic Republic of the Congo, in 2022, in number of people?</v>
      </c>
    </row>
    <row r="146" spans="1:15" x14ac:dyDescent="0.3">
      <c r="A146" t="s">
        <v>570</v>
      </c>
      <c r="B146" t="s">
        <v>571</v>
      </c>
      <c r="C146" t="s">
        <v>11</v>
      </c>
      <c r="D146" t="s">
        <v>985</v>
      </c>
      <c r="E146" t="s">
        <v>1120</v>
      </c>
      <c r="F146" t="s">
        <v>1040</v>
      </c>
      <c r="G146" t="s">
        <v>1040</v>
      </c>
      <c r="H146" t="s">
        <v>401</v>
      </c>
      <c r="I146" t="s">
        <v>227</v>
      </c>
      <c r="J146" t="s">
        <v>573</v>
      </c>
      <c r="K146" t="s">
        <v>14</v>
      </c>
      <c r="L146" t="s">
        <v>574</v>
      </c>
      <c r="M146" t="s">
        <v>182</v>
      </c>
      <c r="N146">
        <f t="shared" si="4"/>
        <v>1</v>
      </c>
      <c r="O14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Cape Verde, in 2022, in number of people?</v>
      </c>
    </row>
    <row r="147" spans="1:15" x14ac:dyDescent="0.3">
      <c r="A147" t="s">
        <v>831</v>
      </c>
      <c r="B147" t="s">
        <v>832</v>
      </c>
      <c r="C147" t="s">
        <v>11</v>
      </c>
      <c r="D147" t="s">
        <v>985</v>
      </c>
      <c r="E147" t="s">
        <v>1120</v>
      </c>
      <c r="F147" t="s">
        <v>1064</v>
      </c>
      <c r="G147" t="s">
        <v>1064</v>
      </c>
      <c r="H147" t="s">
        <v>401</v>
      </c>
      <c r="I147" t="s">
        <v>227</v>
      </c>
      <c r="J147" t="s">
        <v>140</v>
      </c>
      <c r="K147" t="s">
        <v>14</v>
      </c>
      <c r="L147" t="s">
        <v>1142</v>
      </c>
      <c r="M147" t="s">
        <v>182</v>
      </c>
      <c r="N147">
        <f t="shared" si="4"/>
        <v>1</v>
      </c>
      <c r="O14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Eritrea, in 2022, in number of people?</v>
      </c>
    </row>
    <row r="148" spans="1:15" x14ac:dyDescent="0.3">
      <c r="A148" t="s">
        <v>628</v>
      </c>
      <c r="B148" t="s">
        <v>629</v>
      </c>
      <c r="C148" t="s">
        <v>11</v>
      </c>
      <c r="D148" t="s">
        <v>985</v>
      </c>
      <c r="E148" t="s">
        <v>1120</v>
      </c>
      <c r="F148" t="s">
        <v>1063</v>
      </c>
      <c r="G148" t="s">
        <v>1063</v>
      </c>
      <c r="H148" t="s">
        <v>401</v>
      </c>
      <c r="I148" t="s">
        <v>227</v>
      </c>
      <c r="J148" t="s">
        <v>631</v>
      </c>
      <c r="K148" t="s">
        <v>14</v>
      </c>
      <c r="L148" t="s">
        <v>1146</v>
      </c>
      <c r="M148" t="s">
        <v>182</v>
      </c>
      <c r="N148">
        <f t="shared" si="4"/>
        <v>1</v>
      </c>
      <c r="O14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Togo, in 2022, in number of people?</v>
      </c>
    </row>
    <row r="149" spans="1:15" x14ac:dyDescent="0.3">
      <c r="A149" t="s">
        <v>775</v>
      </c>
      <c r="B149" t="s">
        <v>776</v>
      </c>
      <c r="C149" t="s">
        <v>11</v>
      </c>
      <c r="D149" t="s">
        <v>985</v>
      </c>
      <c r="E149" t="s">
        <v>1120</v>
      </c>
      <c r="F149" t="s">
        <v>1059</v>
      </c>
      <c r="G149" t="s">
        <v>1059</v>
      </c>
      <c r="H149" t="s">
        <v>401</v>
      </c>
      <c r="I149" t="s">
        <v>227</v>
      </c>
      <c r="J149" t="s">
        <v>87</v>
      </c>
      <c r="K149" t="s">
        <v>14</v>
      </c>
      <c r="L149" t="s">
        <v>1223</v>
      </c>
      <c r="M149" t="s">
        <v>182</v>
      </c>
      <c r="N149">
        <f t="shared" si="4"/>
        <v>1</v>
      </c>
      <c r="O14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Burkina Faso, in 2022, in number of people?</v>
      </c>
    </row>
    <row r="150" spans="1:15" x14ac:dyDescent="0.3">
      <c r="A150" t="s">
        <v>620</v>
      </c>
      <c r="B150" t="s">
        <v>621</v>
      </c>
      <c r="C150" t="s">
        <v>11</v>
      </c>
      <c r="D150" t="s">
        <v>985</v>
      </c>
      <c r="E150" t="s">
        <v>1120</v>
      </c>
      <c r="F150" t="s">
        <v>1047</v>
      </c>
      <c r="G150" t="s">
        <v>1047</v>
      </c>
      <c r="H150" t="s">
        <v>401</v>
      </c>
      <c r="I150" t="s">
        <v>227</v>
      </c>
      <c r="J150" t="s">
        <v>489</v>
      </c>
      <c r="K150" t="s">
        <v>14</v>
      </c>
      <c r="L150" t="s">
        <v>1222</v>
      </c>
      <c r="M150" t="s">
        <v>182</v>
      </c>
      <c r="N150">
        <f t="shared" si="4"/>
        <v>1</v>
      </c>
      <c r="O15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Tanzania, in 2022, in number of people?</v>
      </c>
    </row>
    <row r="151" spans="1:15" x14ac:dyDescent="0.3">
      <c r="A151" t="s">
        <v>210</v>
      </c>
      <c r="B151" t="s">
        <v>211</v>
      </c>
      <c r="C151" t="s">
        <v>11</v>
      </c>
      <c r="D151" t="s">
        <v>985</v>
      </c>
      <c r="E151" t="s">
        <v>1120</v>
      </c>
      <c r="F151" t="s">
        <v>1084</v>
      </c>
      <c r="G151" t="s">
        <v>1084</v>
      </c>
      <c r="H151" t="s">
        <v>401</v>
      </c>
      <c r="I151" t="s">
        <v>227</v>
      </c>
      <c r="J151" t="s">
        <v>173</v>
      </c>
      <c r="K151" t="s">
        <v>14</v>
      </c>
      <c r="L151" t="s">
        <v>213</v>
      </c>
      <c r="M151" t="s">
        <v>182</v>
      </c>
      <c r="N151">
        <f t="shared" si="4"/>
        <v>1</v>
      </c>
      <c r="O15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Somalia, in 2022, in number of people?</v>
      </c>
    </row>
    <row r="152" spans="1:15" x14ac:dyDescent="0.3">
      <c r="A152" t="s">
        <v>306</v>
      </c>
      <c r="B152" t="s">
        <v>307</v>
      </c>
      <c r="C152" t="s">
        <v>11</v>
      </c>
      <c r="D152" t="s">
        <v>985</v>
      </c>
      <c r="E152" t="s">
        <v>1120</v>
      </c>
      <c r="F152" t="s">
        <v>1055</v>
      </c>
      <c r="G152" t="s">
        <v>1055</v>
      </c>
      <c r="H152" t="s">
        <v>401</v>
      </c>
      <c r="I152" t="s">
        <v>227</v>
      </c>
      <c r="J152" t="s">
        <v>232</v>
      </c>
      <c r="K152" t="s">
        <v>14</v>
      </c>
      <c r="L152" t="s">
        <v>309</v>
      </c>
      <c r="M152" t="s">
        <v>182</v>
      </c>
      <c r="N152">
        <f t="shared" si="4"/>
        <v>1</v>
      </c>
      <c r="O15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Cameroon, in 2022, in number of people?</v>
      </c>
    </row>
    <row r="153" spans="1:15" x14ac:dyDescent="0.3">
      <c r="A153" t="s">
        <v>578</v>
      </c>
      <c r="B153" t="s">
        <v>579</v>
      </c>
      <c r="C153" t="s">
        <v>11</v>
      </c>
      <c r="D153" t="s">
        <v>985</v>
      </c>
      <c r="E153" t="s">
        <v>1120</v>
      </c>
      <c r="F153" t="s">
        <v>1073</v>
      </c>
      <c r="G153" t="s">
        <v>1073</v>
      </c>
      <c r="H153" t="s">
        <v>401</v>
      </c>
      <c r="I153" t="s">
        <v>227</v>
      </c>
      <c r="J153" t="s">
        <v>581</v>
      </c>
      <c r="K153" t="s">
        <v>14</v>
      </c>
      <c r="L153" t="s">
        <v>582</v>
      </c>
      <c r="M153" t="s">
        <v>182</v>
      </c>
      <c r="N153">
        <f t="shared" si="4"/>
        <v>1</v>
      </c>
      <c r="O15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Liberia, in 2022, in number of people?</v>
      </c>
    </row>
    <row r="154" spans="1:15" x14ac:dyDescent="0.3">
      <c r="A154" t="s">
        <v>334</v>
      </c>
      <c r="B154" t="s">
        <v>335</v>
      </c>
      <c r="C154" t="s">
        <v>11</v>
      </c>
      <c r="D154" t="s">
        <v>985</v>
      </c>
      <c r="E154" t="s">
        <v>1120</v>
      </c>
      <c r="F154" t="s">
        <v>1065</v>
      </c>
      <c r="G154" t="s">
        <v>1065</v>
      </c>
      <c r="H154" t="s">
        <v>401</v>
      </c>
      <c r="I154" t="s">
        <v>227</v>
      </c>
      <c r="J154" t="s">
        <v>145</v>
      </c>
      <c r="K154" t="s">
        <v>14</v>
      </c>
      <c r="L154" t="s">
        <v>337</v>
      </c>
      <c r="M154" t="s">
        <v>182</v>
      </c>
      <c r="N154">
        <f t="shared" si="4"/>
        <v>1</v>
      </c>
      <c r="O15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Rwanda, in 2022, in number of people?</v>
      </c>
    </row>
    <row r="155" spans="1:15" x14ac:dyDescent="0.3">
      <c r="A155" t="s">
        <v>753</v>
      </c>
      <c r="B155" t="s">
        <v>754</v>
      </c>
      <c r="C155" t="s">
        <v>11</v>
      </c>
      <c r="D155" t="s">
        <v>985</v>
      </c>
      <c r="E155" t="s">
        <v>1120</v>
      </c>
      <c r="F155" t="s">
        <v>1071</v>
      </c>
      <c r="G155" t="s">
        <v>1071</v>
      </c>
      <c r="H155" t="s">
        <v>401</v>
      </c>
      <c r="I155" t="s">
        <v>227</v>
      </c>
      <c r="J155" t="s">
        <v>756</v>
      </c>
      <c r="K155" t="s">
        <v>14</v>
      </c>
      <c r="L155" t="s">
        <v>757</v>
      </c>
      <c r="M155" t="s">
        <v>182</v>
      </c>
      <c r="N155">
        <f t="shared" si="4"/>
        <v>1</v>
      </c>
      <c r="O15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São Tomé and Príncipe, in 2022, in number of people?</v>
      </c>
    </row>
    <row r="156" spans="1:15" x14ac:dyDescent="0.3">
      <c r="A156" t="s">
        <v>194</v>
      </c>
      <c r="B156" t="s">
        <v>195</v>
      </c>
      <c r="C156" t="s">
        <v>11</v>
      </c>
      <c r="D156" t="s">
        <v>985</v>
      </c>
      <c r="E156" t="s">
        <v>1120</v>
      </c>
      <c r="F156" t="s">
        <v>1045</v>
      </c>
      <c r="G156" t="s">
        <v>1045</v>
      </c>
      <c r="H156" t="s">
        <v>401</v>
      </c>
      <c r="I156" t="s">
        <v>227</v>
      </c>
      <c r="J156" t="s">
        <v>197</v>
      </c>
      <c r="K156" t="s">
        <v>14</v>
      </c>
      <c r="L156" t="s">
        <v>198</v>
      </c>
      <c r="M156" t="s">
        <v>182</v>
      </c>
      <c r="N156">
        <f t="shared" si="4"/>
        <v>1</v>
      </c>
      <c r="O15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Burundi, in 2022, in number of people?</v>
      </c>
    </row>
    <row r="157" spans="1:15" x14ac:dyDescent="0.3">
      <c r="A157" t="s">
        <v>252</v>
      </c>
      <c r="B157" t="s">
        <v>253</v>
      </c>
      <c r="C157" t="s">
        <v>11</v>
      </c>
      <c r="D157" t="s">
        <v>985</v>
      </c>
      <c r="E157" t="s">
        <v>1120</v>
      </c>
      <c r="F157" t="s">
        <v>1052</v>
      </c>
      <c r="G157" t="s">
        <v>1052</v>
      </c>
      <c r="H157" t="s">
        <v>401</v>
      </c>
      <c r="I157" t="s">
        <v>250</v>
      </c>
      <c r="J157" t="s">
        <v>255</v>
      </c>
      <c r="K157" t="s">
        <v>14</v>
      </c>
      <c r="L157" t="s">
        <v>256</v>
      </c>
      <c r="M157" t="s">
        <v>182</v>
      </c>
      <c r="N157">
        <f t="shared" si="4"/>
        <v>1</v>
      </c>
      <c r="O15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Philippines, in 2020, in number of people?</v>
      </c>
    </row>
    <row r="158" spans="1:15" x14ac:dyDescent="0.3">
      <c r="A158" t="s">
        <v>680</v>
      </c>
      <c r="B158" t="s">
        <v>681</v>
      </c>
      <c r="C158" t="s">
        <v>11</v>
      </c>
      <c r="D158" t="s">
        <v>985</v>
      </c>
      <c r="E158" t="s">
        <v>1120</v>
      </c>
      <c r="F158" t="s">
        <v>1072</v>
      </c>
      <c r="G158" t="s">
        <v>1072</v>
      </c>
      <c r="H158" t="s">
        <v>401</v>
      </c>
      <c r="I158" t="s">
        <v>227</v>
      </c>
      <c r="J158" t="s">
        <v>480</v>
      </c>
      <c r="K158" t="s">
        <v>14</v>
      </c>
      <c r="L158" t="s">
        <v>1141</v>
      </c>
      <c r="M158" t="s">
        <v>182</v>
      </c>
      <c r="N158">
        <f t="shared" si="4"/>
        <v>1</v>
      </c>
      <c r="O15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Namibia, in 2022, in number of people?</v>
      </c>
    </row>
    <row r="159" spans="1:15" x14ac:dyDescent="0.3">
      <c r="A159" t="s">
        <v>818</v>
      </c>
      <c r="B159" t="s">
        <v>819</v>
      </c>
      <c r="C159" t="s">
        <v>11</v>
      </c>
      <c r="D159" t="s">
        <v>985</v>
      </c>
      <c r="E159" t="s">
        <v>1120</v>
      </c>
      <c r="F159" t="s">
        <v>1039</v>
      </c>
      <c r="G159" t="s">
        <v>1039</v>
      </c>
      <c r="H159" t="s">
        <v>401</v>
      </c>
      <c r="I159" t="s">
        <v>227</v>
      </c>
      <c r="J159" t="s">
        <v>327</v>
      </c>
      <c r="K159" t="s">
        <v>14</v>
      </c>
      <c r="L159" t="s">
        <v>1147</v>
      </c>
      <c r="M159" t="s">
        <v>182</v>
      </c>
      <c r="N159">
        <f t="shared" si="4"/>
        <v>1</v>
      </c>
      <c r="O15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Comoros, in 2022, in number of people?</v>
      </c>
    </row>
    <row r="160" spans="1:15" x14ac:dyDescent="0.3">
      <c r="A160" t="s">
        <v>324</v>
      </c>
      <c r="B160" t="s">
        <v>325</v>
      </c>
      <c r="C160" t="s">
        <v>11</v>
      </c>
      <c r="D160" t="s">
        <v>985</v>
      </c>
      <c r="E160" t="s">
        <v>1120</v>
      </c>
      <c r="F160" t="s">
        <v>1051</v>
      </c>
      <c r="G160" t="s">
        <v>1051</v>
      </c>
      <c r="H160" t="s">
        <v>401</v>
      </c>
      <c r="I160" t="s">
        <v>227</v>
      </c>
      <c r="J160" t="s">
        <v>327</v>
      </c>
      <c r="K160" t="s">
        <v>14</v>
      </c>
      <c r="L160" t="s">
        <v>328</v>
      </c>
      <c r="M160" t="s">
        <v>182</v>
      </c>
      <c r="N160">
        <f t="shared" si="4"/>
        <v>1</v>
      </c>
      <c r="O16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Lesotho, in 2022, in number of people?</v>
      </c>
    </row>
    <row r="161" spans="1:15" x14ac:dyDescent="0.3">
      <c r="A161" t="s">
        <v>673</v>
      </c>
      <c r="B161" t="s">
        <v>674</v>
      </c>
      <c r="C161" t="s">
        <v>11</v>
      </c>
      <c r="D161" t="s">
        <v>985</v>
      </c>
      <c r="E161" t="s">
        <v>1120</v>
      </c>
      <c r="F161" t="s">
        <v>1080</v>
      </c>
      <c r="G161" t="s">
        <v>1080</v>
      </c>
      <c r="H161" t="s">
        <v>401</v>
      </c>
      <c r="I161" t="s">
        <v>227</v>
      </c>
      <c r="J161" t="s">
        <v>659</v>
      </c>
      <c r="K161" t="s">
        <v>14</v>
      </c>
      <c r="L161" t="s">
        <v>676</v>
      </c>
      <c r="M161" t="s">
        <v>182</v>
      </c>
      <c r="N161">
        <f t="shared" si="4"/>
        <v>1</v>
      </c>
      <c r="O16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Mauritius, in 2022, in number of people?</v>
      </c>
    </row>
    <row r="162" spans="1:15" x14ac:dyDescent="0.3">
      <c r="A162" t="s">
        <v>624</v>
      </c>
      <c r="B162" t="s">
        <v>625</v>
      </c>
      <c r="C162" t="s">
        <v>11</v>
      </c>
      <c r="D162" t="s">
        <v>985</v>
      </c>
      <c r="E162" t="s">
        <v>1120</v>
      </c>
      <c r="F162" t="s">
        <v>1041</v>
      </c>
      <c r="G162" t="s">
        <v>1041</v>
      </c>
      <c r="H162" t="s">
        <v>401</v>
      </c>
      <c r="I162" t="s">
        <v>227</v>
      </c>
      <c r="J162" t="s">
        <v>197</v>
      </c>
      <c r="K162" t="s">
        <v>14</v>
      </c>
      <c r="L162" t="s">
        <v>627</v>
      </c>
      <c r="M162" t="s">
        <v>182</v>
      </c>
      <c r="N162">
        <f t="shared" ref="N162:N176" si="5">COUNTIF(B:B,B162)</f>
        <v>1</v>
      </c>
      <c r="O16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Central African Republic, in 2022, in number of people?</v>
      </c>
    </row>
    <row r="163" spans="1:15" x14ac:dyDescent="0.3">
      <c r="A163" t="s">
        <v>380</v>
      </c>
      <c r="B163" t="s">
        <v>381</v>
      </c>
      <c r="C163" t="s">
        <v>11</v>
      </c>
      <c r="D163" t="s">
        <v>985</v>
      </c>
      <c r="E163" t="s">
        <v>1120</v>
      </c>
      <c r="F163" t="s">
        <v>1068</v>
      </c>
      <c r="G163" t="s">
        <v>1068</v>
      </c>
      <c r="H163" t="s">
        <v>401</v>
      </c>
      <c r="I163" t="s">
        <v>227</v>
      </c>
      <c r="J163" t="s">
        <v>140</v>
      </c>
      <c r="K163" t="s">
        <v>14</v>
      </c>
      <c r="L163" t="s">
        <v>383</v>
      </c>
      <c r="M163" t="s">
        <v>182</v>
      </c>
      <c r="N163">
        <f t="shared" si="5"/>
        <v>1</v>
      </c>
      <c r="O16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Senegal, in 2022, in number of people?</v>
      </c>
    </row>
    <row r="164" spans="1:15" x14ac:dyDescent="0.3">
      <c r="A164" t="s">
        <v>238</v>
      </c>
      <c r="B164" t="s">
        <v>239</v>
      </c>
      <c r="C164" t="s">
        <v>11</v>
      </c>
      <c r="D164" t="s">
        <v>985</v>
      </c>
      <c r="E164" t="s">
        <v>1120</v>
      </c>
      <c r="F164" t="s">
        <v>1049</v>
      </c>
      <c r="G164" t="s">
        <v>1049</v>
      </c>
      <c r="H164" t="s">
        <v>401</v>
      </c>
      <c r="I164" t="s">
        <v>227</v>
      </c>
      <c r="J164" t="s">
        <v>232</v>
      </c>
      <c r="K164" t="s">
        <v>14</v>
      </c>
      <c r="L164" t="s">
        <v>241</v>
      </c>
      <c r="M164" t="s">
        <v>182</v>
      </c>
      <c r="N164">
        <f t="shared" si="5"/>
        <v>1</v>
      </c>
      <c r="O16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Botswana, in 2022, in number of people?</v>
      </c>
    </row>
    <row r="165" spans="1:15" x14ac:dyDescent="0.3">
      <c r="A165" t="s">
        <v>840</v>
      </c>
      <c r="B165" t="s">
        <v>841</v>
      </c>
      <c r="C165" t="s">
        <v>11</v>
      </c>
      <c r="D165" t="s">
        <v>985</v>
      </c>
      <c r="E165" t="s">
        <v>1120</v>
      </c>
      <c r="F165" t="s">
        <v>1069</v>
      </c>
      <c r="G165" t="s">
        <v>1069</v>
      </c>
      <c r="H165" t="s">
        <v>401</v>
      </c>
      <c r="I165" t="s">
        <v>227</v>
      </c>
      <c r="J165" t="s">
        <v>573</v>
      </c>
      <c r="K165" t="s">
        <v>14</v>
      </c>
      <c r="L165" t="s">
        <v>843</v>
      </c>
      <c r="M165" t="s">
        <v>182</v>
      </c>
      <c r="N165">
        <f t="shared" si="5"/>
        <v>1</v>
      </c>
      <c r="O16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Sierra Leone, in 2022, in number of people?</v>
      </c>
    </row>
    <row r="166" spans="1:15" x14ac:dyDescent="0.3">
      <c r="A166" t="s">
        <v>903</v>
      </c>
      <c r="B166" t="s">
        <v>904</v>
      </c>
      <c r="C166" t="s">
        <v>11</v>
      </c>
      <c r="D166" t="s">
        <v>985</v>
      </c>
      <c r="E166" t="s">
        <v>1120</v>
      </c>
      <c r="F166" t="s">
        <v>1053</v>
      </c>
      <c r="G166" t="s">
        <v>1053</v>
      </c>
      <c r="H166" t="s">
        <v>401</v>
      </c>
      <c r="I166" t="s">
        <v>227</v>
      </c>
      <c r="J166" t="s">
        <v>387</v>
      </c>
      <c r="K166" t="s">
        <v>14</v>
      </c>
      <c r="L166" t="s">
        <v>1139</v>
      </c>
      <c r="M166" t="s">
        <v>182</v>
      </c>
      <c r="N166">
        <f t="shared" si="5"/>
        <v>1</v>
      </c>
      <c r="O16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Gabon, in 2022, in number of people?</v>
      </c>
    </row>
    <row r="167" spans="1:15" x14ac:dyDescent="0.3">
      <c r="A167" t="s">
        <v>229</v>
      </c>
      <c r="B167" t="s">
        <v>230</v>
      </c>
      <c r="C167" t="s">
        <v>11</v>
      </c>
      <c r="D167" t="s">
        <v>985</v>
      </c>
      <c r="E167" t="s">
        <v>1120</v>
      </c>
      <c r="F167" t="s">
        <v>1082</v>
      </c>
      <c r="G167" t="s">
        <v>1082</v>
      </c>
      <c r="H167" t="s">
        <v>401</v>
      </c>
      <c r="I167" t="s">
        <v>227</v>
      </c>
      <c r="J167" t="s">
        <v>232</v>
      </c>
      <c r="K167" t="s">
        <v>14</v>
      </c>
      <c r="L167" t="s">
        <v>233</v>
      </c>
      <c r="M167" t="s">
        <v>182</v>
      </c>
      <c r="N167">
        <f t="shared" si="5"/>
        <v>1</v>
      </c>
      <c r="O167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Uganda, in 2022, in number of people?</v>
      </c>
    </row>
    <row r="168" spans="1:15" x14ac:dyDescent="0.3">
      <c r="A168" t="s">
        <v>351</v>
      </c>
      <c r="B168" t="s">
        <v>352</v>
      </c>
      <c r="C168" t="s">
        <v>11</v>
      </c>
      <c r="D168" t="s">
        <v>985</v>
      </c>
      <c r="E168" t="s">
        <v>1120</v>
      </c>
      <c r="F168" t="s">
        <v>1048</v>
      </c>
      <c r="G168" t="s">
        <v>1048</v>
      </c>
      <c r="H168" t="s">
        <v>401</v>
      </c>
      <c r="I168" t="s">
        <v>227</v>
      </c>
      <c r="J168" t="s">
        <v>197</v>
      </c>
      <c r="K168" t="s">
        <v>14</v>
      </c>
      <c r="L168" t="s">
        <v>354</v>
      </c>
      <c r="M168" t="s">
        <v>182</v>
      </c>
      <c r="N168">
        <f t="shared" si="5"/>
        <v>1</v>
      </c>
      <c r="O168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Guinea, in 2022, in number of people?</v>
      </c>
    </row>
    <row r="169" spans="1:15" x14ac:dyDescent="0.3">
      <c r="A169" t="s">
        <v>257</v>
      </c>
      <c r="B169" t="s">
        <v>258</v>
      </c>
      <c r="C169" t="s">
        <v>11</v>
      </c>
      <c r="D169" t="s">
        <v>985</v>
      </c>
      <c r="E169" t="s">
        <v>1120</v>
      </c>
      <c r="F169" t="s">
        <v>1074</v>
      </c>
      <c r="G169" t="s">
        <v>1074</v>
      </c>
      <c r="H169" t="s">
        <v>401</v>
      </c>
      <c r="I169" t="s">
        <v>227</v>
      </c>
      <c r="J169" t="s">
        <v>260</v>
      </c>
      <c r="K169" t="s">
        <v>14</v>
      </c>
      <c r="L169" t="s">
        <v>261</v>
      </c>
      <c r="M169" t="s">
        <v>182</v>
      </c>
      <c r="N169">
        <f t="shared" si="5"/>
        <v>1</v>
      </c>
      <c r="O169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Niger, in 2022, in number of people?</v>
      </c>
    </row>
    <row r="170" spans="1:15" x14ac:dyDescent="0.3">
      <c r="A170" t="s">
        <v>142</v>
      </c>
      <c r="B170" t="s">
        <v>143</v>
      </c>
      <c r="C170" t="s">
        <v>11</v>
      </c>
      <c r="D170" t="s">
        <v>985</v>
      </c>
      <c r="E170" t="s">
        <v>1120</v>
      </c>
      <c r="F170" t="s">
        <v>1062</v>
      </c>
      <c r="G170" t="s">
        <v>1062</v>
      </c>
      <c r="H170" t="s">
        <v>401</v>
      </c>
      <c r="I170" t="s">
        <v>227</v>
      </c>
      <c r="J170" t="s">
        <v>145</v>
      </c>
      <c r="K170" t="s">
        <v>14</v>
      </c>
      <c r="L170" t="s">
        <v>146</v>
      </c>
      <c r="M170" t="s">
        <v>182</v>
      </c>
      <c r="N170">
        <f t="shared" si="5"/>
        <v>1</v>
      </c>
      <c r="O170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Brunei, in 2022, in number of people?</v>
      </c>
    </row>
    <row r="171" spans="1:15" x14ac:dyDescent="0.3">
      <c r="A171" t="s">
        <v>667</v>
      </c>
      <c r="B171" t="s">
        <v>668</v>
      </c>
      <c r="C171" t="s">
        <v>11</v>
      </c>
      <c r="D171" t="s">
        <v>985</v>
      </c>
      <c r="E171" t="s">
        <v>1120</v>
      </c>
      <c r="F171" t="s">
        <v>1077</v>
      </c>
      <c r="G171" t="s">
        <v>1077</v>
      </c>
      <c r="H171" t="s">
        <v>401</v>
      </c>
      <c r="I171" t="s">
        <v>227</v>
      </c>
      <c r="J171" t="s">
        <v>387</v>
      </c>
      <c r="K171" t="s">
        <v>14</v>
      </c>
      <c r="L171" t="s">
        <v>1140</v>
      </c>
      <c r="M171" t="s">
        <v>182</v>
      </c>
      <c r="N171">
        <f t="shared" si="5"/>
        <v>1</v>
      </c>
      <c r="O171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Malawi, in 2022, in number of people?</v>
      </c>
    </row>
    <row r="172" spans="1:15" x14ac:dyDescent="0.3">
      <c r="A172" t="s">
        <v>346</v>
      </c>
      <c r="B172" t="s">
        <v>347</v>
      </c>
      <c r="C172" t="s">
        <v>11</v>
      </c>
      <c r="D172" t="s">
        <v>985</v>
      </c>
      <c r="E172" t="s">
        <v>1120</v>
      </c>
      <c r="F172" t="s">
        <v>1056</v>
      </c>
      <c r="G172" t="s">
        <v>1056</v>
      </c>
      <c r="H172" t="s">
        <v>401</v>
      </c>
      <c r="I172" t="s">
        <v>227</v>
      </c>
      <c r="J172" t="s">
        <v>197</v>
      </c>
      <c r="K172" t="s">
        <v>14</v>
      </c>
      <c r="L172" t="s">
        <v>349</v>
      </c>
      <c r="M172" t="s">
        <v>182</v>
      </c>
      <c r="N172">
        <f t="shared" si="5"/>
        <v>1</v>
      </c>
      <c r="O172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Djibouti, in 2022, in number of people?</v>
      </c>
    </row>
    <row r="173" spans="1:15" x14ac:dyDescent="0.3">
      <c r="A173" t="s">
        <v>879</v>
      </c>
      <c r="B173" t="s">
        <v>880</v>
      </c>
      <c r="C173" t="s">
        <v>11</v>
      </c>
      <c r="D173" t="s">
        <v>985</v>
      </c>
      <c r="E173" t="s">
        <v>1120</v>
      </c>
      <c r="F173" t="s">
        <v>1083</v>
      </c>
      <c r="G173" t="s">
        <v>1083</v>
      </c>
      <c r="H173" t="s">
        <v>401</v>
      </c>
      <c r="I173" t="s">
        <v>179</v>
      </c>
      <c r="J173" t="s">
        <v>882</v>
      </c>
      <c r="K173" t="s">
        <v>14</v>
      </c>
      <c r="L173" t="s">
        <v>1182</v>
      </c>
      <c r="M173" t="s">
        <v>182</v>
      </c>
      <c r="N173">
        <f t="shared" si="5"/>
        <v>1</v>
      </c>
      <c r="O173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State of Palestine, in 2024, in number of people?</v>
      </c>
    </row>
    <row r="174" spans="1:15" x14ac:dyDescent="0.3">
      <c r="A174" t="s">
        <v>415</v>
      </c>
      <c r="B174" t="s">
        <v>416</v>
      </c>
      <c r="C174" t="s">
        <v>11</v>
      </c>
      <c r="D174" t="s">
        <v>985</v>
      </c>
      <c r="E174" t="s">
        <v>1120</v>
      </c>
      <c r="F174" t="s">
        <v>1043</v>
      </c>
      <c r="G174" t="s">
        <v>1043</v>
      </c>
      <c r="H174" t="s">
        <v>401</v>
      </c>
      <c r="I174" t="s">
        <v>227</v>
      </c>
      <c r="J174" t="s">
        <v>387</v>
      </c>
      <c r="K174" t="s">
        <v>14</v>
      </c>
      <c r="L174" t="s">
        <v>418</v>
      </c>
      <c r="M174" t="s">
        <v>182</v>
      </c>
      <c r="N174">
        <f t="shared" si="5"/>
        <v>1</v>
      </c>
      <c r="O174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Guinea-Bissau, in 2022, in number of people?</v>
      </c>
    </row>
    <row r="175" spans="1:15" x14ac:dyDescent="0.3">
      <c r="A175" t="s">
        <v>835</v>
      </c>
      <c r="B175" t="s">
        <v>836</v>
      </c>
      <c r="C175" t="s">
        <v>11</v>
      </c>
      <c r="D175" t="s">
        <v>985</v>
      </c>
      <c r="E175" t="s">
        <v>1120</v>
      </c>
      <c r="F175" t="s">
        <v>1075</v>
      </c>
      <c r="G175" t="s">
        <v>1075</v>
      </c>
      <c r="H175" t="s">
        <v>401</v>
      </c>
      <c r="I175" t="s">
        <v>227</v>
      </c>
      <c r="J175" t="s">
        <v>838</v>
      </c>
      <c r="K175" t="s">
        <v>14</v>
      </c>
      <c r="L175" t="s">
        <v>839</v>
      </c>
      <c r="M175" t="s">
        <v>182</v>
      </c>
      <c r="N175">
        <f t="shared" si="5"/>
        <v>1</v>
      </c>
      <c r="O175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Seychelles, in 2022, in number of people?</v>
      </c>
    </row>
    <row r="176" spans="1:15" x14ac:dyDescent="0.3">
      <c r="A176" t="s">
        <v>907</v>
      </c>
      <c r="B176" t="s">
        <v>908</v>
      </c>
      <c r="C176" t="s">
        <v>11</v>
      </c>
      <c r="D176" t="s">
        <v>985</v>
      </c>
      <c r="E176" t="s">
        <v>1120</v>
      </c>
      <c r="F176" t="s">
        <v>1060</v>
      </c>
      <c r="G176" t="s">
        <v>1060</v>
      </c>
      <c r="H176" t="s">
        <v>401</v>
      </c>
      <c r="I176" t="s">
        <v>227</v>
      </c>
      <c r="J176" t="s">
        <v>825</v>
      </c>
      <c r="K176" t="s">
        <v>14</v>
      </c>
      <c r="L176" t="s">
        <v>910</v>
      </c>
      <c r="M176" t="s">
        <v>182</v>
      </c>
      <c r="N176">
        <f t="shared" si="5"/>
        <v>1</v>
      </c>
      <c r="O176" t="str">
        <f>"What was the " &amp; countries_urbanPopulation__3[[#This Row],[propertyLabel]] &amp; " of the " &amp;  countries_urbanPopulation__3[[#This Row],[entityType]] &amp; " of " &amp; countries_urbanPopulation__3[[#This Row],[entityLabel]]&amp; ", in " &amp; countries_urbanPopulation__3[[#This Row],[year]] &amp; ", in " &amp; countries_urbanPopulation__3[[#This Row],[unitLabel]] &amp; "?"</f>
        <v>What was the urban population of the country of The Gambia, in 2022, in number of people?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U I W D W b u Q e U y j A A A A 9 Q A A A B I A H A B D b 2 5 m a W c v U G F j a 2 F n Z S 5 4 b W w g o h g A K K A U A A A A A A A A A A A A A A A A A A A A A A A A A A A A h Y 9 B D o I w F E S v Q r q n L R C j I Z + y c A v G x M S 4 J a V C I 3 w M L Z a 7 u f B I X k G M o u 5 c z p u 3 m L l f b 5 C O b e N d V G 9 0 h w k J K C e e Q t m V G q u E D P b o r 0 g q Y F v I U 1 E p b 5 L R x K M p E 1 J b e 4 4 Z c 8 5 R F 9 G u r 1 j I e c A O e b a T t W o L 8 p H 1 f 9 n X a G y B U h E B + 9 c Y E d I g i u h i S T m w m U G u 8 d u H 0 9 x n + w N h P T R 2 6 J V Q 6 G 8 y Y H M E 9 r 4 g H l B L A w Q U A A I A C A B Q h Y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W D W X m S 3 q S l A Q A A L h A A A B M A H A B G b 3 J t d W x h c y 9 T Z W N 0 a W 9 u M S 5 t I K I Y A C i g F A A A A A A A A A A A A A A A A A A A A A A A A A A A A O 2 W z 0 v D M B S A 7 4 P 9 D y G 7 b F D G W n 8 r v d h N 8 K A o m y c r E t P n F k j z S p K q Q / z f j R Z x k 4 U N J s 5 B e 0 n 6 v Z K + l 3 6 8 x g C 3 A h U Z V m N 4 0 m w 0 G 2 b C N G R E I m c f 8 L 7 A o p S f U x I T C b b Z I O 4 a Y q k 5 O J K Y p 2 4 f e Z m D s u 0 z I a G b o L L u x r R p c p z e G N A m v W C l F l z g K W j F d I Y Z G 4 q 0 j 8 9 K I s t M O p q A E Y Z k z D I D N u 1 D j m P N i o n g J l 2 Q R 5 e b J 9 o J b v s g R S 4 s 6 J g G N C A J y j J X J g 5 7 A R k o j p l Q 4 3 h / r 9 c L A 3 J d o o W h n U q I v 6 f d S 1 R w 1 w m q i l o 0 m T A 1 B j K a F k B d Z S P 2 4 J 4 Z a a b M I + q 8 W v 4 j a N p V 9 c H r K 6 1 o 6 F 5 v X Y R Y e L F v A f n i k Y f v e P i u h + 9 5 + L 6 H H 3 j 4 o Y c f e X j Y m w u 8 d Z o N o R Z t 1 6 w 5 H E t l t Q C z a X U W J b L M n a h 2 5 X d c m Q n 4 K g 6 j t e y S 4 h E G L 4 X r X U z x 6 Y Y N m 0 + m 7 l B b 0 q F y y A R T 5 + 5 b 5 L B h g 2 Z T W c G f 2 p d N + F L q B 6 a u / s t v 7 U c 2 S 6 w 5 q p v O W h K t 5 k q L + m 1 p R x 2 6 V c q E Y e 3 M H x + P f s G y n W 2 z L K o t 2 4 J D + D t Q S w E C L Q A U A A I A C A B Q h Y N Z u 5 B 5 T K M A A A D 1 A A A A E g A A A A A A A A A A A A A A A A A A A A A A Q 2 9 u Z m l n L 1 B h Y 2 t h Z 2 U u e G 1 s U E s B A i 0 A F A A C A A g A U I W D W Q / K 6 a u k A A A A 6 Q A A A B M A A A A A A A A A A A A A A A A A 7 w A A A F t D b 2 5 0 Z W 5 0 X 1 R 5 c G V z X S 5 4 b W x Q S w E C L Q A U A A I A C A B Q h Y N Z e Z L e p K U B A A A u E A A A E w A A A A A A A A A A A A A A A A D g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Y A A A A A A A A H 5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X R p b 2 5 f c G 9 w d W x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N 2 Q 0 Z W R h L W E 2 M W Y t N G M y M C 1 h M T Z l L T g z Y j V j O D I w Z D R j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M 6 N D A 6 M T U u M T A 4 N j A y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2 F 0 a W 9 u X 3 B v c H V s Y X R p b 2 4 v Q X V 0 b 1 J l b W 9 2 Z W R D b 2 x 1 b W 5 z M S 5 7 Q 2 9 s d W 1 u M S w w f S Z x d W 9 0 O y w m c X V v d D t T Z W N 0 a W 9 u M S 9 s b 2 N h d G l v b l 9 w b 3 B 1 b G F 0 a W 9 u L 0 F 1 d G 9 S Z W 1 v d m V k Q 2 9 s d W 1 u c z E u e 0 N v b H V t b j I s M X 0 m c X V v d D s s J n F 1 b 3 Q 7 U 2 V j d G l v b j E v b G 9 j Y X R p b 2 5 f c G 9 w d W x h d G l v b i 9 B d X R v U m V t b 3 Z l Z E N v b H V t b n M x L n t D b 2 x 1 b W 4 z L D J 9 J n F 1 b 3 Q 7 L C Z x d W 9 0 O 1 N l Y 3 R p b 2 4 x L 2 x v Y 2 F 0 a W 9 u X 3 B v c H V s Y X R p b 2 4 v Q X V 0 b 1 J l b W 9 2 Z W R D b 2 x 1 b W 5 z M S 5 7 Q 2 9 s d W 1 u N C w z f S Z x d W 9 0 O y w m c X V v d D t T Z W N 0 a W 9 u M S 9 s b 2 N h d G l v b l 9 w b 3 B 1 b G F 0 a W 9 u L 0 F 1 d G 9 S Z W 1 v d m V k Q 2 9 s d W 1 u c z E u e 0 N v b H V t b j U s N H 0 m c X V v d D s s J n F 1 b 3 Q 7 U 2 V j d G l v b j E v b G 9 j Y X R p b 2 5 f c G 9 w d W x h d G l v b i 9 B d X R v U m V t b 3 Z l Z E N v b H V t b n M x L n t D b 2 x 1 b W 4 2 L D V 9 J n F 1 b 3 Q 7 L C Z x d W 9 0 O 1 N l Y 3 R p b 2 4 x L 2 x v Y 2 F 0 a W 9 u X 3 B v c H V s Y X R p b 2 4 v Q X V 0 b 1 J l b W 9 2 Z W R D b 2 x 1 b W 5 z M S 5 7 Q 2 9 s d W 1 u N y w 2 f S Z x d W 9 0 O y w m c X V v d D t T Z W N 0 a W 9 u M S 9 s b 2 N h d G l v b l 9 w b 3 B 1 b G F 0 a W 9 u L 0 F 1 d G 9 S Z W 1 v d m V k Q 2 9 s d W 1 u c z E u e 0 N v b H V t b j g s N 3 0 m c X V v d D s s J n F 1 b 3 Q 7 U 2 V j d G l v b j E v b G 9 j Y X R p b 2 5 f c G 9 w d W x h d G l v b i 9 B d X R v U m V t b 3 Z l Z E N v b H V t b n M x L n t D b 2 x 1 b W 4 5 L D h 9 J n F 1 b 3 Q 7 L C Z x d W 9 0 O 1 N l Y 3 R p b 2 4 x L 2 x v Y 2 F 0 a W 9 u X 3 B v c H V s Y X R p b 2 4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x v Y 2 F 0 a W 9 u X 3 B v c H V s Y X R p b 2 4 v Q X V 0 b 1 J l b W 9 2 Z W R D b 2 x 1 b W 5 z M S 5 7 Q 2 9 s d W 1 u M S w w f S Z x d W 9 0 O y w m c X V v d D t T Z W N 0 a W 9 u M S 9 s b 2 N h d G l v b l 9 w b 3 B 1 b G F 0 a W 9 u L 0 F 1 d G 9 S Z W 1 v d m V k Q 2 9 s d W 1 u c z E u e 0 N v b H V t b j I s M X 0 m c X V v d D s s J n F 1 b 3 Q 7 U 2 V j d G l v b j E v b G 9 j Y X R p b 2 5 f c G 9 w d W x h d G l v b i 9 B d X R v U m V t b 3 Z l Z E N v b H V t b n M x L n t D b 2 x 1 b W 4 z L D J 9 J n F 1 b 3 Q 7 L C Z x d W 9 0 O 1 N l Y 3 R p b 2 4 x L 2 x v Y 2 F 0 a W 9 u X 3 B v c H V s Y X R p b 2 4 v Q X V 0 b 1 J l b W 9 2 Z W R D b 2 x 1 b W 5 z M S 5 7 Q 2 9 s d W 1 u N C w z f S Z x d W 9 0 O y w m c X V v d D t T Z W N 0 a W 9 u M S 9 s b 2 N h d G l v b l 9 w b 3 B 1 b G F 0 a W 9 u L 0 F 1 d G 9 S Z W 1 v d m V k Q 2 9 s d W 1 u c z E u e 0 N v b H V t b j U s N H 0 m c X V v d D s s J n F 1 b 3 Q 7 U 2 V j d G l v b j E v b G 9 j Y X R p b 2 5 f c G 9 w d W x h d G l v b i 9 B d X R v U m V t b 3 Z l Z E N v b H V t b n M x L n t D b 2 x 1 b W 4 2 L D V 9 J n F 1 b 3 Q 7 L C Z x d W 9 0 O 1 N l Y 3 R p b 2 4 x L 2 x v Y 2 F 0 a W 9 u X 3 B v c H V s Y X R p b 2 4 v Q X V 0 b 1 J l b W 9 2 Z W R D b 2 x 1 b W 5 z M S 5 7 Q 2 9 s d W 1 u N y w 2 f S Z x d W 9 0 O y w m c X V v d D t T Z W N 0 a W 9 u M S 9 s b 2 N h d G l v b l 9 w b 3 B 1 b G F 0 a W 9 u L 0 F 1 d G 9 S Z W 1 v d m V k Q 2 9 s d W 1 u c z E u e 0 N v b H V t b j g s N 3 0 m c X V v d D s s J n F 1 b 3 Q 7 U 2 V j d G l v b j E v b G 9 j Y X R p b 2 5 f c G 9 w d W x h d G l v b i 9 B d X R v U m V t b 3 Z l Z E N v b H V t b n M x L n t D b 2 x 1 b W 4 5 L D h 9 J n F 1 b 3 Q 7 L C Z x d W 9 0 O 1 N l Y 3 R p b 2 4 x L 2 x v Y 2 F 0 a W 9 u X 3 B v c H V s Y X R p b 2 4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2 F 0 a W 9 u X 3 B v c H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X R p b 2 5 f c G 9 w d W x h d G l v b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X 3 B v c H V s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W Y w N W I 0 N S 0 4 Z G V h L T Q 5 N T c t O W U 3 N i 1 i Z T M 1 N W J h Y z A 3 Y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1 b n R y a W V z X 3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T M 6 N T M 6 N T U u N T k 1 N D U y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m l l c 1 9 w b 3 B 1 b G F 0 a W 9 u L 0 F 1 d G 9 S Z W 1 v d m V k Q 2 9 s d W 1 u c z E u e 0 N v b H V t b j E s M H 0 m c X V v d D s s J n F 1 b 3 Q 7 U 2 V j d G l v b j E v Y 2 9 1 b n R y a W V z X 3 B v c H V s Y X R p b 2 4 v Q X V 0 b 1 J l b W 9 2 Z W R D b 2 x 1 b W 5 z M S 5 7 Q 2 9 s d W 1 u M i w x f S Z x d W 9 0 O y w m c X V v d D t T Z W N 0 a W 9 u M S 9 j b 3 V u d H J p Z X N f c G 9 w d W x h d G l v b i 9 B d X R v U m V t b 3 Z l Z E N v b H V t b n M x L n t D b 2 x 1 b W 4 z L D J 9 J n F 1 b 3 Q 7 L C Z x d W 9 0 O 1 N l Y 3 R p b 2 4 x L 2 N v d W 5 0 c m l l c 1 9 w b 3 B 1 b G F 0 a W 9 u L 0 F 1 d G 9 S Z W 1 v d m V k Q 2 9 s d W 1 u c z E u e 0 N v b H V t b j Q s M 3 0 m c X V v d D s s J n F 1 b 3 Q 7 U 2 V j d G l v b j E v Y 2 9 1 b n R y a W V z X 3 B v c H V s Y X R p b 2 4 v Q X V 0 b 1 J l b W 9 2 Z W R D b 2 x 1 b W 5 z M S 5 7 Q 2 9 s d W 1 u N S w 0 f S Z x d W 9 0 O y w m c X V v d D t T Z W N 0 a W 9 u M S 9 j b 3 V u d H J p Z X N f c G 9 w d W x h d G l v b i 9 B d X R v U m V t b 3 Z l Z E N v b H V t b n M x L n t D b 2 x 1 b W 4 2 L D V 9 J n F 1 b 3 Q 7 L C Z x d W 9 0 O 1 N l Y 3 R p b 2 4 x L 2 N v d W 5 0 c m l l c 1 9 w b 3 B 1 b G F 0 a W 9 u L 0 F 1 d G 9 S Z W 1 v d m V k Q 2 9 s d W 1 u c z E u e 0 N v b H V t b j c s N n 0 m c X V v d D s s J n F 1 b 3 Q 7 U 2 V j d G l v b j E v Y 2 9 1 b n R y a W V z X 3 B v c H V s Y X R p b 2 4 v Q X V 0 b 1 J l b W 9 2 Z W R D b 2 x 1 b W 5 z M S 5 7 Q 2 9 s d W 1 u O C w 3 f S Z x d W 9 0 O y w m c X V v d D t T Z W N 0 a W 9 u M S 9 j b 3 V u d H J p Z X N f c G 9 w d W x h d G l v b i 9 B d X R v U m V t b 3 Z l Z E N v b H V t b n M x L n t D b 2 x 1 b W 4 5 L D h 9 J n F 1 b 3 Q 7 L C Z x d W 9 0 O 1 N l Y 3 R p b 2 4 x L 2 N v d W 5 0 c m l l c 1 9 w b 3 B 1 b G F 0 a W 9 u L 0 F 1 d G 9 S Z W 1 v d m V k Q 2 9 s d W 1 u c z E u e 0 N v b H V t b j E w L D l 9 J n F 1 b 3 Q 7 L C Z x d W 9 0 O 1 N l Y 3 R p b 2 4 x L 2 N v d W 5 0 c m l l c 1 9 w b 3 B 1 b G F 0 a W 9 u L 0 F 1 d G 9 S Z W 1 v d m V k Q 2 9 s d W 1 u c z E u e 0 N v b H V t b j E x L D E w f S Z x d W 9 0 O y w m c X V v d D t T Z W N 0 a W 9 u M S 9 j b 3 V u d H J p Z X N f c G 9 w d W x h d G l v b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v d W 5 0 c m l l c 1 9 w b 3 B 1 b G F 0 a W 9 u L 0 F 1 d G 9 S Z W 1 v d m V k Q 2 9 s d W 1 u c z E u e 0 N v b H V t b j E s M H 0 m c X V v d D s s J n F 1 b 3 Q 7 U 2 V j d G l v b j E v Y 2 9 1 b n R y a W V z X 3 B v c H V s Y X R p b 2 4 v Q X V 0 b 1 J l b W 9 2 Z W R D b 2 x 1 b W 5 z M S 5 7 Q 2 9 s d W 1 u M i w x f S Z x d W 9 0 O y w m c X V v d D t T Z W N 0 a W 9 u M S 9 j b 3 V u d H J p Z X N f c G 9 w d W x h d G l v b i 9 B d X R v U m V t b 3 Z l Z E N v b H V t b n M x L n t D b 2 x 1 b W 4 z L D J 9 J n F 1 b 3 Q 7 L C Z x d W 9 0 O 1 N l Y 3 R p b 2 4 x L 2 N v d W 5 0 c m l l c 1 9 w b 3 B 1 b G F 0 a W 9 u L 0 F 1 d G 9 S Z W 1 v d m V k Q 2 9 s d W 1 u c z E u e 0 N v b H V t b j Q s M 3 0 m c X V v d D s s J n F 1 b 3 Q 7 U 2 V j d G l v b j E v Y 2 9 1 b n R y a W V z X 3 B v c H V s Y X R p b 2 4 v Q X V 0 b 1 J l b W 9 2 Z W R D b 2 x 1 b W 5 z M S 5 7 Q 2 9 s d W 1 u N S w 0 f S Z x d W 9 0 O y w m c X V v d D t T Z W N 0 a W 9 u M S 9 j b 3 V u d H J p Z X N f c G 9 w d W x h d G l v b i 9 B d X R v U m V t b 3 Z l Z E N v b H V t b n M x L n t D b 2 x 1 b W 4 2 L D V 9 J n F 1 b 3 Q 7 L C Z x d W 9 0 O 1 N l Y 3 R p b 2 4 x L 2 N v d W 5 0 c m l l c 1 9 w b 3 B 1 b G F 0 a W 9 u L 0 F 1 d G 9 S Z W 1 v d m V k Q 2 9 s d W 1 u c z E u e 0 N v b H V t b j c s N n 0 m c X V v d D s s J n F 1 b 3 Q 7 U 2 V j d G l v b j E v Y 2 9 1 b n R y a W V z X 3 B v c H V s Y X R p b 2 4 v Q X V 0 b 1 J l b W 9 2 Z W R D b 2 x 1 b W 5 z M S 5 7 Q 2 9 s d W 1 u O C w 3 f S Z x d W 9 0 O y w m c X V v d D t T Z W N 0 a W 9 u M S 9 j b 3 V u d H J p Z X N f c G 9 w d W x h d G l v b i 9 B d X R v U m V t b 3 Z l Z E N v b H V t b n M x L n t D b 2 x 1 b W 4 5 L D h 9 J n F 1 b 3 Q 7 L C Z x d W 9 0 O 1 N l Y 3 R p b 2 4 x L 2 N v d W 5 0 c m l l c 1 9 w b 3 B 1 b G F 0 a W 9 u L 0 F 1 d G 9 S Z W 1 v d m V k Q 2 9 s d W 1 u c z E u e 0 N v b H V t b j E w L D l 9 J n F 1 b 3 Q 7 L C Z x d W 9 0 O 1 N l Y 3 R p b 2 4 x L 2 N v d W 5 0 c m l l c 1 9 w b 3 B 1 b G F 0 a W 9 u L 0 F 1 d G 9 S Z W 1 v d m V k Q 2 9 s d W 1 u c z E u e 0 N v b H V t b j E x L D E w f S Z x d W 9 0 O y w m c X V v d D t T Z W N 0 a W 9 u M S 9 j b 3 V u d H J p Z X N f c G 9 w d W x h d G l v b i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m l l c 1 9 w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w b 3 B 1 b G F 0 a W 9 u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b G l m Z U V 4 c G V j d G F u Y 3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m V l M 2 U 4 M y 1 k O D g 2 L T Q 4 Y 2 Q t Y j U w M y 1 k Y z d l N D k 0 N D c 3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1 b n R y a W V z X 2 x p Z m V F e H B l Y 3 R h b m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N D o 1 N j o z M C 4 2 M T I 1 M j A 4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a W V z X 2 x p Z m V F e H B l Y 3 R h b m N 5 L 0 F 1 d G 9 S Z W 1 v d m V k Q 2 9 s d W 1 u c z E u e 0 N v b H V t b j E s M H 0 m c X V v d D s s J n F 1 b 3 Q 7 U 2 V j d G l v b j E v Y 2 9 1 b n R y a W V z X 2 x p Z m V F e H B l Y 3 R h b m N 5 L 0 F 1 d G 9 S Z W 1 v d m V k Q 2 9 s d W 1 u c z E u e 0 N v b H V t b j I s M X 0 m c X V v d D s s J n F 1 b 3 Q 7 U 2 V j d G l v b j E v Y 2 9 1 b n R y a W V z X 2 x p Z m V F e H B l Y 3 R h b m N 5 L 0 F 1 d G 9 S Z W 1 v d m V k Q 2 9 s d W 1 u c z E u e 0 N v b H V t b j M s M n 0 m c X V v d D s s J n F 1 b 3 Q 7 U 2 V j d G l v b j E v Y 2 9 1 b n R y a W V z X 2 x p Z m V F e H B l Y 3 R h b m N 5 L 0 F 1 d G 9 S Z W 1 v d m V k Q 2 9 s d W 1 u c z E u e 0 N v b H V t b j Q s M 3 0 m c X V v d D s s J n F 1 b 3 Q 7 U 2 V j d G l v b j E v Y 2 9 1 b n R y a W V z X 2 x p Z m V F e H B l Y 3 R h b m N 5 L 0 F 1 d G 9 S Z W 1 v d m V k Q 2 9 s d W 1 u c z E u e 0 N v b H V t b j U s N H 0 m c X V v d D s s J n F 1 b 3 Q 7 U 2 V j d G l v b j E v Y 2 9 1 b n R y a W V z X 2 x p Z m V F e H B l Y 3 R h b m N 5 L 0 F 1 d G 9 S Z W 1 v d m V k Q 2 9 s d W 1 u c z E u e 0 N v b H V t b j Y s N X 0 m c X V v d D s s J n F 1 b 3 Q 7 U 2 V j d G l v b j E v Y 2 9 1 b n R y a W V z X 2 x p Z m V F e H B l Y 3 R h b m N 5 L 0 F 1 d G 9 S Z W 1 v d m V k Q 2 9 s d W 1 u c z E u e 0 N v b H V t b j c s N n 0 m c X V v d D s s J n F 1 b 3 Q 7 U 2 V j d G l v b j E v Y 2 9 1 b n R y a W V z X 2 x p Z m V F e H B l Y 3 R h b m N 5 L 0 F 1 d G 9 S Z W 1 v d m V k Q 2 9 s d W 1 u c z E u e 0 N v b H V t b j g s N 3 0 m c X V v d D s s J n F 1 b 3 Q 7 U 2 V j d G l v b j E v Y 2 9 1 b n R y a W V z X 2 x p Z m V F e H B l Y 3 R h b m N 5 L 0 F 1 d G 9 S Z W 1 v d m V k Q 2 9 s d W 1 u c z E u e 0 N v b H V t b j k s O H 0 m c X V v d D s s J n F 1 b 3 Q 7 U 2 V j d G l v b j E v Y 2 9 1 b n R y a W V z X 2 x p Z m V F e H B l Y 3 R h b m N 5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3 V u d H J p Z X N f b G l m Z U V 4 c G V j d G F u Y 3 k v Q X V 0 b 1 J l b W 9 2 Z W R D b 2 x 1 b W 5 z M S 5 7 Q 2 9 s d W 1 u M S w w f S Z x d W 9 0 O y w m c X V v d D t T Z W N 0 a W 9 u M S 9 j b 3 V u d H J p Z X N f b G l m Z U V 4 c G V j d G F u Y 3 k v Q X V 0 b 1 J l b W 9 2 Z W R D b 2 x 1 b W 5 z M S 5 7 Q 2 9 s d W 1 u M i w x f S Z x d W 9 0 O y w m c X V v d D t T Z W N 0 a W 9 u M S 9 j b 3 V u d H J p Z X N f b G l m Z U V 4 c G V j d G F u Y 3 k v Q X V 0 b 1 J l b W 9 2 Z W R D b 2 x 1 b W 5 z M S 5 7 Q 2 9 s d W 1 u M y w y f S Z x d W 9 0 O y w m c X V v d D t T Z W N 0 a W 9 u M S 9 j b 3 V u d H J p Z X N f b G l m Z U V 4 c G V j d G F u Y 3 k v Q X V 0 b 1 J l b W 9 2 Z W R D b 2 x 1 b W 5 z M S 5 7 Q 2 9 s d W 1 u N C w z f S Z x d W 9 0 O y w m c X V v d D t T Z W N 0 a W 9 u M S 9 j b 3 V u d H J p Z X N f b G l m Z U V 4 c G V j d G F u Y 3 k v Q X V 0 b 1 J l b W 9 2 Z W R D b 2 x 1 b W 5 z M S 5 7 Q 2 9 s d W 1 u N S w 0 f S Z x d W 9 0 O y w m c X V v d D t T Z W N 0 a W 9 u M S 9 j b 3 V u d H J p Z X N f b G l m Z U V 4 c G V j d G F u Y 3 k v Q X V 0 b 1 J l b W 9 2 Z W R D b 2 x 1 b W 5 z M S 5 7 Q 2 9 s d W 1 u N i w 1 f S Z x d W 9 0 O y w m c X V v d D t T Z W N 0 a W 9 u M S 9 j b 3 V u d H J p Z X N f b G l m Z U V 4 c G V j d G F u Y 3 k v Q X V 0 b 1 J l b W 9 2 Z W R D b 2 x 1 b W 5 z M S 5 7 Q 2 9 s d W 1 u N y w 2 f S Z x d W 9 0 O y w m c X V v d D t T Z W N 0 a W 9 u M S 9 j b 3 V u d H J p Z X N f b G l m Z U V 4 c G V j d G F u Y 3 k v Q X V 0 b 1 J l b W 9 2 Z W R D b 2 x 1 b W 5 z M S 5 7 Q 2 9 s d W 1 u O C w 3 f S Z x d W 9 0 O y w m c X V v d D t T Z W N 0 a W 9 u M S 9 j b 3 V u d H J p Z X N f b G l m Z U V 4 c G V j d G F u Y 3 k v Q X V 0 b 1 J l b W 9 2 Z W R D b 2 x 1 b W 5 z M S 5 7 Q 2 9 s d W 1 u O S w 4 f S Z x d W 9 0 O y w m c X V v d D t T Z W N 0 a W 9 u M S 9 j b 3 V u d H J p Z X N f b G l m Z U V 4 c G V j d G F u Y 3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m l l c 1 9 s a W Z l R X h w Z W N 0 Y W 5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b G l m Z U V 4 c G V j d G F u Y 3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t Z W R p Y W 5 J b m N v b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W J h Z D M z Z i 0 1 Y W Z k L T Q 1 N D I t O T V k N S 1 k Z m I 3 N m M 0 N m I 0 O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1 b n R y a W V z X 2 1 l Z G l h b k l u Y 2 9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N T o w M j o x M C 4 2 N j k x N T c 4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a W V z X 2 1 l Z G l h b k l u Y 2 9 t Z S 9 B d X R v U m V t b 3 Z l Z E N v b H V t b n M x L n t D b 2 x 1 b W 4 x L D B 9 J n F 1 b 3 Q 7 L C Z x d W 9 0 O 1 N l Y 3 R p b 2 4 x L 2 N v d W 5 0 c m l l c 1 9 t Z W R p Y W 5 J b m N v b W U v Q X V 0 b 1 J l b W 9 2 Z W R D b 2 x 1 b W 5 z M S 5 7 Q 2 9 s d W 1 u M i w x f S Z x d W 9 0 O y w m c X V v d D t T Z W N 0 a W 9 u M S 9 j b 3 V u d H J p Z X N f b W V k a W F u S W 5 j b 2 1 l L 0 F 1 d G 9 S Z W 1 v d m V k Q 2 9 s d W 1 u c z E u e 0 N v b H V t b j M s M n 0 m c X V v d D s s J n F 1 b 3 Q 7 U 2 V j d G l v b j E v Y 2 9 1 b n R y a W V z X 2 1 l Z G l h b k l u Y 2 9 t Z S 9 B d X R v U m V t b 3 Z l Z E N v b H V t b n M x L n t D b 2 x 1 b W 4 0 L D N 9 J n F 1 b 3 Q 7 L C Z x d W 9 0 O 1 N l Y 3 R p b 2 4 x L 2 N v d W 5 0 c m l l c 1 9 t Z W R p Y W 5 J b m N v b W U v Q X V 0 b 1 J l b W 9 2 Z W R D b 2 x 1 b W 5 z M S 5 7 Q 2 9 s d W 1 u N S w 0 f S Z x d W 9 0 O y w m c X V v d D t T Z W N 0 a W 9 u M S 9 j b 3 V u d H J p Z X N f b W V k a W F u S W 5 j b 2 1 l L 0 F 1 d G 9 S Z W 1 v d m V k Q 2 9 s d W 1 u c z E u e 0 N v b H V t b j Y s N X 0 m c X V v d D s s J n F 1 b 3 Q 7 U 2 V j d G l v b j E v Y 2 9 1 b n R y a W V z X 2 1 l Z G l h b k l u Y 2 9 t Z S 9 B d X R v U m V t b 3 Z l Z E N v b H V t b n M x L n t D b 2 x 1 b W 4 3 L D Z 9 J n F 1 b 3 Q 7 L C Z x d W 9 0 O 1 N l Y 3 R p b 2 4 x L 2 N v d W 5 0 c m l l c 1 9 t Z W R p Y W 5 J b m N v b W U v Q X V 0 b 1 J l b W 9 2 Z W R D b 2 x 1 b W 5 z M S 5 7 Q 2 9 s d W 1 u O C w 3 f S Z x d W 9 0 O y w m c X V v d D t T Z W N 0 a W 9 u M S 9 j b 3 V u d H J p Z X N f b W V k a W F u S W 5 j b 2 1 l L 0 F 1 d G 9 S Z W 1 v d m V k Q 2 9 s d W 1 u c z E u e 0 N v b H V t b j k s O H 0 m c X V v d D s s J n F 1 b 3 Q 7 U 2 V j d G l v b j E v Y 2 9 1 b n R y a W V z X 2 1 l Z G l h b k l u Y 2 9 t Z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9 1 b n R y a W V z X 2 1 l Z G l h b k l u Y 2 9 t Z S 9 B d X R v U m V t b 3 Z l Z E N v b H V t b n M x L n t D b 2 x 1 b W 4 x L D B 9 J n F 1 b 3 Q 7 L C Z x d W 9 0 O 1 N l Y 3 R p b 2 4 x L 2 N v d W 5 0 c m l l c 1 9 t Z W R p Y W 5 J b m N v b W U v Q X V 0 b 1 J l b W 9 2 Z W R D b 2 x 1 b W 5 z M S 5 7 Q 2 9 s d W 1 u M i w x f S Z x d W 9 0 O y w m c X V v d D t T Z W N 0 a W 9 u M S 9 j b 3 V u d H J p Z X N f b W V k a W F u S W 5 j b 2 1 l L 0 F 1 d G 9 S Z W 1 v d m V k Q 2 9 s d W 1 u c z E u e 0 N v b H V t b j M s M n 0 m c X V v d D s s J n F 1 b 3 Q 7 U 2 V j d G l v b j E v Y 2 9 1 b n R y a W V z X 2 1 l Z G l h b k l u Y 2 9 t Z S 9 B d X R v U m V t b 3 Z l Z E N v b H V t b n M x L n t D b 2 x 1 b W 4 0 L D N 9 J n F 1 b 3 Q 7 L C Z x d W 9 0 O 1 N l Y 3 R p b 2 4 x L 2 N v d W 5 0 c m l l c 1 9 t Z W R p Y W 5 J b m N v b W U v Q X V 0 b 1 J l b W 9 2 Z W R D b 2 x 1 b W 5 z M S 5 7 Q 2 9 s d W 1 u N S w 0 f S Z x d W 9 0 O y w m c X V v d D t T Z W N 0 a W 9 u M S 9 j b 3 V u d H J p Z X N f b W V k a W F u S W 5 j b 2 1 l L 0 F 1 d G 9 S Z W 1 v d m V k Q 2 9 s d W 1 u c z E u e 0 N v b H V t b j Y s N X 0 m c X V v d D s s J n F 1 b 3 Q 7 U 2 V j d G l v b j E v Y 2 9 1 b n R y a W V z X 2 1 l Z G l h b k l u Y 2 9 t Z S 9 B d X R v U m V t b 3 Z l Z E N v b H V t b n M x L n t D b 2 x 1 b W 4 3 L D Z 9 J n F 1 b 3 Q 7 L C Z x d W 9 0 O 1 N l Y 3 R p b 2 4 x L 2 N v d W 5 0 c m l l c 1 9 t Z W R p Y W 5 J b m N v b W U v Q X V 0 b 1 J l b W 9 2 Z W R D b 2 x 1 b W 5 z M S 5 7 Q 2 9 s d W 1 u O C w 3 f S Z x d W 9 0 O y w m c X V v d D t T Z W N 0 a W 9 u M S 9 j b 3 V u d H J p Z X N f b W V k a W F u S W 5 j b 2 1 l L 0 F 1 d G 9 S Z W 1 v d m V k Q 2 9 s d W 1 u c z E u e 0 N v b H V t b j k s O H 0 m c X V v d D s s J n F 1 b 3 Q 7 U 2 V j d G l v b j E v Y 2 9 1 b n R y a W V z X 2 1 l Z G l h b k l u Y 2 9 t Z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a W V z X 2 1 l Z G l h b k l u Y 2 9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b W V k a W F u S W 5 j b 2 1 l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d X J i Y W 5 Q b 3 B 1 b G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l Z m V l N z Y t M D M y M C 0 0 O G Q 0 L T k z Z D E t N D N k N T Q 3 Z D k 5 M 2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1 Q x N T o w N z o 1 N C 4 3 O D Q y M T Y 0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m l l c 1 9 1 c m J h b l B v c H V s Y X R p b 2 4 v Q X V 0 b 1 J l b W 9 2 Z W R D b 2 x 1 b W 5 z M S 5 7 Q 2 9 s d W 1 u M S w w f S Z x d W 9 0 O y w m c X V v d D t T Z W N 0 a W 9 u M S 9 j b 3 V u d H J p Z X N f d X J i Y W 5 Q b 3 B 1 b G F 0 a W 9 u L 0 F 1 d G 9 S Z W 1 v d m V k Q 2 9 s d W 1 u c z E u e 0 N v b H V t b j I s M X 0 m c X V v d D s s J n F 1 b 3 Q 7 U 2 V j d G l v b j E v Y 2 9 1 b n R y a W V z X 3 V y Y m F u U G 9 w d W x h d G l v b i 9 B d X R v U m V t b 3 Z l Z E N v b H V t b n M x L n t D b 2 x 1 b W 4 z L D J 9 J n F 1 b 3 Q 7 L C Z x d W 9 0 O 1 N l Y 3 R p b 2 4 x L 2 N v d W 5 0 c m l l c 1 9 1 c m J h b l B v c H V s Y X R p b 2 4 v Q X V 0 b 1 J l b W 9 2 Z W R D b 2 x 1 b W 5 z M S 5 7 Q 2 9 s d W 1 u N C w z f S Z x d W 9 0 O y w m c X V v d D t T Z W N 0 a W 9 u M S 9 j b 3 V u d H J p Z X N f d X J i Y W 5 Q b 3 B 1 b G F 0 a W 9 u L 0 F 1 d G 9 S Z W 1 v d m V k Q 2 9 s d W 1 u c z E u e 0 N v b H V t b j U s N H 0 m c X V v d D s s J n F 1 b 3 Q 7 U 2 V j d G l v b j E v Y 2 9 1 b n R y a W V z X 3 V y Y m F u U G 9 w d W x h d G l v b i 9 B d X R v U m V t b 3 Z l Z E N v b H V t b n M x L n t D b 2 x 1 b W 4 2 L D V 9 J n F 1 b 3 Q 7 L C Z x d W 9 0 O 1 N l Y 3 R p b 2 4 x L 2 N v d W 5 0 c m l l c 1 9 1 c m J h b l B v c H V s Y X R p b 2 4 v Q X V 0 b 1 J l b W 9 2 Z W R D b 2 x 1 b W 5 z M S 5 7 Q 2 9 s d W 1 u N y w 2 f S Z x d W 9 0 O y w m c X V v d D t T Z W N 0 a W 9 u M S 9 j b 3 V u d H J p Z X N f d X J i Y W 5 Q b 3 B 1 b G F 0 a W 9 u L 0 F 1 d G 9 S Z W 1 v d m V k Q 2 9 s d W 1 u c z E u e 0 N v b H V t b j g s N 3 0 m c X V v d D s s J n F 1 b 3 Q 7 U 2 V j d G l v b j E v Y 2 9 1 b n R y a W V z X 3 V y Y m F u U G 9 w d W x h d G l v b i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v d W 5 0 c m l l c 1 9 1 c m J h b l B v c H V s Y X R p b 2 4 v Q X V 0 b 1 J l b W 9 2 Z W R D b 2 x 1 b W 5 z M S 5 7 Q 2 9 s d W 1 u M S w w f S Z x d W 9 0 O y w m c X V v d D t T Z W N 0 a W 9 u M S 9 j b 3 V u d H J p Z X N f d X J i Y W 5 Q b 3 B 1 b G F 0 a W 9 u L 0 F 1 d G 9 S Z W 1 v d m V k Q 2 9 s d W 1 u c z E u e 0 N v b H V t b j I s M X 0 m c X V v d D s s J n F 1 b 3 Q 7 U 2 V j d G l v b j E v Y 2 9 1 b n R y a W V z X 3 V y Y m F u U G 9 w d W x h d G l v b i 9 B d X R v U m V t b 3 Z l Z E N v b H V t b n M x L n t D b 2 x 1 b W 4 z L D J 9 J n F 1 b 3 Q 7 L C Z x d W 9 0 O 1 N l Y 3 R p b 2 4 x L 2 N v d W 5 0 c m l l c 1 9 1 c m J h b l B v c H V s Y X R p b 2 4 v Q X V 0 b 1 J l b W 9 2 Z W R D b 2 x 1 b W 5 z M S 5 7 Q 2 9 s d W 1 u N C w z f S Z x d W 9 0 O y w m c X V v d D t T Z W N 0 a W 9 u M S 9 j b 3 V u d H J p Z X N f d X J i Y W 5 Q b 3 B 1 b G F 0 a W 9 u L 0 F 1 d G 9 S Z W 1 v d m V k Q 2 9 s d W 1 u c z E u e 0 N v b H V t b j U s N H 0 m c X V v d D s s J n F 1 b 3 Q 7 U 2 V j d G l v b j E v Y 2 9 1 b n R y a W V z X 3 V y Y m F u U G 9 w d W x h d G l v b i 9 B d X R v U m V t b 3 Z l Z E N v b H V t b n M x L n t D b 2 x 1 b W 4 2 L D V 9 J n F 1 b 3 Q 7 L C Z x d W 9 0 O 1 N l Y 3 R p b 2 4 x L 2 N v d W 5 0 c m l l c 1 9 1 c m J h b l B v c H V s Y X R p b 2 4 v Q X V 0 b 1 J l b W 9 2 Z W R D b 2 x 1 b W 5 z M S 5 7 Q 2 9 s d W 1 u N y w 2 f S Z x d W 9 0 O y w m c X V v d D t T Z W N 0 a W 9 u M S 9 j b 3 V u d H J p Z X N f d X J i Y W 5 Q b 3 B 1 b G F 0 a W 9 u L 0 F 1 d G 9 S Z W 1 v d m V k Q 2 9 s d W 1 u c z E u e 0 N v b H V t b j g s N 3 0 m c X V v d D s s J n F 1 b 3 Q 7 U 2 V j d G l v b j E v Y 2 9 1 b n R y a W V z X 3 V y Y m F u U G 9 w d W x h d G l v b i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p Z X N f d X J i Y W 5 Q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1 c m J h b l B v c H V s Y X R p b 2 4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1 c m J h b l B v c H V s Y X R p b 2 4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m Q 0 N z E 0 Z S 0 3 M j Y 1 L T R k N z g t O G M z Y S 1 k M D Q y N j h m N G F j Z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E 1 O j E 5 O j A y L j I x O T U z M j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p Z X N f d X J i Y W 5 Q b 3 B 1 b G F 0 a W 9 u I C g y K S 9 B d X R v U m V t b 3 Z l Z E N v b H V t b n M x L n t D b 2 x 1 b W 4 x L D B 9 J n F 1 b 3 Q 7 L C Z x d W 9 0 O 1 N l Y 3 R p b 2 4 x L 2 N v d W 5 0 c m l l c 1 9 1 c m J h b l B v c H V s Y X R p b 2 4 g K D I p L 0 F 1 d G 9 S Z W 1 v d m V k Q 2 9 s d W 1 u c z E u e 0 N v b H V t b j I s M X 0 m c X V v d D s s J n F 1 b 3 Q 7 U 2 V j d G l v b j E v Y 2 9 1 b n R y a W V z X 3 V y Y m F u U G 9 w d W x h d G l v b i A o M i k v Q X V 0 b 1 J l b W 9 2 Z W R D b 2 x 1 b W 5 z M S 5 7 Q 2 9 s d W 1 u M y w y f S Z x d W 9 0 O y w m c X V v d D t T Z W N 0 a W 9 u M S 9 j b 3 V u d H J p Z X N f d X J i Y W 5 Q b 3 B 1 b G F 0 a W 9 u I C g y K S 9 B d X R v U m V t b 3 Z l Z E N v b H V t b n M x L n t D b 2 x 1 b W 4 0 L D N 9 J n F 1 b 3 Q 7 L C Z x d W 9 0 O 1 N l Y 3 R p b 2 4 x L 2 N v d W 5 0 c m l l c 1 9 1 c m J h b l B v c H V s Y X R p b 2 4 g K D I p L 0 F 1 d G 9 S Z W 1 v d m V k Q 2 9 s d W 1 u c z E u e 0 N v b H V t b j U s N H 0 m c X V v d D s s J n F 1 b 3 Q 7 U 2 V j d G l v b j E v Y 2 9 1 b n R y a W V z X 3 V y Y m F u U G 9 w d W x h d G l v b i A o M i k v Q X V 0 b 1 J l b W 9 2 Z W R D b 2 x 1 b W 5 z M S 5 7 Q 2 9 s d W 1 u N i w 1 f S Z x d W 9 0 O y w m c X V v d D t T Z W N 0 a W 9 u M S 9 j b 3 V u d H J p Z X N f d X J i Y W 5 Q b 3 B 1 b G F 0 a W 9 u I C g y K S 9 B d X R v U m V t b 3 Z l Z E N v b H V t b n M x L n t D b 2 x 1 b W 4 3 L D Z 9 J n F 1 b 3 Q 7 L C Z x d W 9 0 O 1 N l Y 3 R p b 2 4 x L 2 N v d W 5 0 c m l l c 1 9 1 c m J h b l B v c H V s Y X R p b 2 4 g K D I p L 0 F 1 d G 9 S Z W 1 v d m V k Q 2 9 s d W 1 u c z E u e 0 N v b H V t b j g s N 3 0 m c X V v d D s s J n F 1 b 3 Q 7 U 2 V j d G l v b j E v Y 2 9 1 b n R y a W V z X 3 V y Y m F u U G 9 w d W x h d G l v b i A o M i k v Q X V 0 b 1 J l b W 9 2 Z W R D b 2 x 1 b W 5 z M S 5 7 Q 2 9 s d W 1 u O S w 4 f S Z x d W 9 0 O y w m c X V v d D t T Z W N 0 a W 9 u M S 9 j b 3 V u d H J p Z X N f d X J i Y W 5 Q b 3 B 1 b G F 0 a W 9 u I C g y K S 9 B d X R v U m V t b 3 Z l Z E N v b H V t b n M x L n t D b 2 x 1 b W 4 x M C w 5 f S Z x d W 9 0 O y w m c X V v d D t T Z W N 0 a W 9 u M S 9 j b 3 V u d H J p Z X N f d X J i Y W 5 Q b 3 B 1 b G F 0 a W 9 u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d W 5 0 c m l l c 1 9 1 c m J h b l B v c H V s Y X R p b 2 4 g K D I p L 0 F 1 d G 9 S Z W 1 v d m V k Q 2 9 s d W 1 u c z E u e 0 N v b H V t b j E s M H 0 m c X V v d D s s J n F 1 b 3 Q 7 U 2 V j d G l v b j E v Y 2 9 1 b n R y a W V z X 3 V y Y m F u U G 9 w d W x h d G l v b i A o M i k v Q X V 0 b 1 J l b W 9 2 Z W R D b 2 x 1 b W 5 z M S 5 7 Q 2 9 s d W 1 u M i w x f S Z x d W 9 0 O y w m c X V v d D t T Z W N 0 a W 9 u M S 9 j b 3 V u d H J p Z X N f d X J i Y W 5 Q b 3 B 1 b G F 0 a W 9 u I C g y K S 9 B d X R v U m V t b 3 Z l Z E N v b H V t b n M x L n t D b 2 x 1 b W 4 z L D J 9 J n F 1 b 3 Q 7 L C Z x d W 9 0 O 1 N l Y 3 R p b 2 4 x L 2 N v d W 5 0 c m l l c 1 9 1 c m J h b l B v c H V s Y X R p b 2 4 g K D I p L 0 F 1 d G 9 S Z W 1 v d m V k Q 2 9 s d W 1 u c z E u e 0 N v b H V t b j Q s M 3 0 m c X V v d D s s J n F 1 b 3 Q 7 U 2 V j d G l v b j E v Y 2 9 1 b n R y a W V z X 3 V y Y m F u U G 9 w d W x h d G l v b i A o M i k v Q X V 0 b 1 J l b W 9 2 Z W R D b 2 x 1 b W 5 z M S 5 7 Q 2 9 s d W 1 u N S w 0 f S Z x d W 9 0 O y w m c X V v d D t T Z W N 0 a W 9 u M S 9 j b 3 V u d H J p Z X N f d X J i Y W 5 Q b 3 B 1 b G F 0 a W 9 u I C g y K S 9 B d X R v U m V t b 3 Z l Z E N v b H V t b n M x L n t D b 2 x 1 b W 4 2 L D V 9 J n F 1 b 3 Q 7 L C Z x d W 9 0 O 1 N l Y 3 R p b 2 4 x L 2 N v d W 5 0 c m l l c 1 9 1 c m J h b l B v c H V s Y X R p b 2 4 g K D I p L 0 F 1 d G 9 S Z W 1 v d m V k Q 2 9 s d W 1 u c z E u e 0 N v b H V t b j c s N n 0 m c X V v d D s s J n F 1 b 3 Q 7 U 2 V j d G l v b j E v Y 2 9 1 b n R y a W V z X 3 V y Y m F u U G 9 w d W x h d G l v b i A o M i k v Q X V 0 b 1 J l b W 9 2 Z W R D b 2 x 1 b W 5 z M S 5 7 Q 2 9 s d W 1 u O C w 3 f S Z x d W 9 0 O y w m c X V v d D t T Z W N 0 a W 9 u M S 9 j b 3 V u d H J p Z X N f d X J i Y W 5 Q b 3 B 1 b G F 0 a W 9 u I C g y K S 9 B d X R v U m V t b 3 Z l Z E N v b H V t b n M x L n t D b 2 x 1 b W 4 5 L D h 9 J n F 1 b 3 Q 7 L C Z x d W 9 0 O 1 N l Y 3 R p b 2 4 x L 2 N v d W 5 0 c m l l c 1 9 1 c m J h b l B v c H V s Y X R p b 2 4 g K D I p L 0 F 1 d G 9 S Z W 1 v d m V k Q 2 9 s d W 1 u c z E u e 0 N v b H V t b j E w L D l 9 J n F 1 b 3 Q 7 L C Z x d W 9 0 O 1 N l Y 3 R p b 2 4 x L 2 N v d W 5 0 c m l l c 1 9 1 c m J h b l B v c H V s Y X R p b 2 4 g K D I p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a W V z X 3 V y Y m F u U G 9 w d W x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d X J i Y W 5 Q b 3 B 1 b G F 0 a W 9 u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d X J i Y W 5 Q b 3 B 1 b G F 0 a W 9 u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Y 5 Z D k z Z G I t Y T R l Y S 0 0 M j V h L W E 3 M D M t Y j Q 1 N z U 4 Z D l i Y T l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c m l l c 1 9 1 c m J h b l B v c H V s Y X R p b 2 5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E 1 O j Q y O j M z L j I z N z Y 3 O T Z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J p Z X N f d X J i Y W 5 Q b 3 B 1 b G F 0 a W 9 u I C g z K S 9 B d X R v U m V t b 3 Z l Z E N v b H V t b n M x L n t D b 2 x 1 b W 4 x L D B 9 J n F 1 b 3 Q 7 L C Z x d W 9 0 O 1 N l Y 3 R p b 2 4 x L 2 N v d W 5 0 c m l l c 1 9 1 c m J h b l B v c H V s Y X R p b 2 4 g K D M p L 0 F 1 d G 9 S Z W 1 v d m V k Q 2 9 s d W 1 u c z E u e 0 N v b H V t b j I s M X 0 m c X V v d D s s J n F 1 b 3 Q 7 U 2 V j d G l v b j E v Y 2 9 1 b n R y a W V z X 3 V y Y m F u U G 9 w d W x h d G l v b i A o M y k v Q X V 0 b 1 J l b W 9 2 Z W R D b 2 x 1 b W 5 z M S 5 7 Q 2 9 s d W 1 u M y w y f S Z x d W 9 0 O y w m c X V v d D t T Z W N 0 a W 9 u M S 9 j b 3 V u d H J p Z X N f d X J i Y W 5 Q b 3 B 1 b G F 0 a W 9 u I C g z K S 9 B d X R v U m V t b 3 Z l Z E N v b H V t b n M x L n t D b 2 x 1 b W 4 0 L D N 9 J n F 1 b 3 Q 7 L C Z x d W 9 0 O 1 N l Y 3 R p b 2 4 x L 2 N v d W 5 0 c m l l c 1 9 1 c m J h b l B v c H V s Y X R p b 2 4 g K D M p L 0 F 1 d G 9 S Z W 1 v d m V k Q 2 9 s d W 1 u c z E u e 0 N v b H V t b j U s N H 0 m c X V v d D s s J n F 1 b 3 Q 7 U 2 V j d G l v b j E v Y 2 9 1 b n R y a W V z X 3 V y Y m F u U G 9 w d W x h d G l v b i A o M y k v Q X V 0 b 1 J l b W 9 2 Z W R D b 2 x 1 b W 5 z M S 5 7 Q 2 9 s d W 1 u N i w 1 f S Z x d W 9 0 O y w m c X V v d D t T Z W N 0 a W 9 u M S 9 j b 3 V u d H J p Z X N f d X J i Y W 5 Q b 3 B 1 b G F 0 a W 9 u I C g z K S 9 B d X R v U m V t b 3 Z l Z E N v b H V t b n M x L n t D b 2 x 1 b W 4 3 L D Z 9 J n F 1 b 3 Q 7 L C Z x d W 9 0 O 1 N l Y 3 R p b 2 4 x L 2 N v d W 5 0 c m l l c 1 9 1 c m J h b l B v c H V s Y X R p b 2 4 g K D M p L 0 F 1 d G 9 S Z W 1 v d m V k Q 2 9 s d W 1 u c z E u e 0 N v b H V t b j g s N 3 0 m c X V v d D s s J n F 1 b 3 Q 7 U 2 V j d G l v b j E v Y 2 9 1 b n R y a W V z X 3 V y Y m F u U G 9 w d W x h d G l v b i A o M y k v Q X V 0 b 1 J l b W 9 2 Z W R D b 2 x 1 b W 5 z M S 5 7 Q 2 9 s d W 1 u O S w 4 f S Z x d W 9 0 O y w m c X V v d D t T Z W N 0 a W 9 u M S 9 j b 3 V u d H J p Z X N f d X J i Y W 5 Q b 3 B 1 b G F 0 a W 9 u I C g z K S 9 B d X R v U m V t b 3 Z l Z E N v b H V t b n M x L n t D b 2 x 1 b W 4 x M C w 5 f S Z x d W 9 0 O y w m c X V v d D t T Z W N 0 a W 9 u M S 9 j b 3 V u d H J p Z X N f d X J i Y W 5 Q b 3 B 1 b G F 0 a W 9 u I C g z K S 9 B d X R v U m V t b 3 Z l Z E N v b H V t b n M x L n t D b 2 x 1 b W 4 x M S w x M H 0 m c X V v d D s s J n F 1 b 3 Q 7 U 2 V j d G l v b j E v Y 2 9 1 b n R y a W V z X 3 V y Y m F u U G 9 w d W x h d G l v b i A o M y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b 3 V u d H J p Z X N f d X J i Y W 5 Q b 3 B 1 b G F 0 a W 9 u I C g z K S 9 B d X R v U m V t b 3 Z l Z E N v b H V t b n M x L n t D b 2 x 1 b W 4 x L D B 9 J n F 1 b 3 Q 7 L C Z x d W 9 0 O 1 N l Y 3 R p b 2 4 x L 2 N v d W 5 0 c m l l c 1 9 1 c m J h b l B v c H V s Y X R p b 2 4 g K D M p L 0 F 1 d G 9 S Z W 1 v d m V k Q 2 9 s d W 1 u c z E u e 0 N v b H V t b j I s M X 0 m c X V v d D s s J n F 1 b 3 Q 7 U 2 V j d G l v b j E v Y 2 9 1 b n R y a W V z X 3 V y Y m F u U G 9 w d W x h d G l v b i A o M y k v Q X V 0 b 1 J l b W 9 2 Z W R D b 2 x 1 b W 5 z M S 5 7 Q 2 9 s d W 1 u M y w y f S Z x d W 9 0 O y w m c X V v d D t T Z W N 0 a W 9 u M S 9 j b 3 V u d H J p Z X N f d X J i Y W 5 Q b 3 B 1 b G F 0 a W 9 u I C g z K S 9 B d X R v U m V t b 3 Z l Z E N v b H V t b n M x L n t D b 2 x 1 b W 4 0 L D N 9 J n F 1 b 3 Q 7 L C Z x d W 9 0 O 1 N l Y 3 R p b 2 4 x L 2 N v d W 5 0 c m l l c 1 9 1 c m J h b l B v c H V s Y X R p b 2 4 g K D M p L 0 F 1 d G 9 S Z W 1 v d m V k Q 2 9 s d W 1 u c z E u e 0 N v b H V t b j U s N H 0 m c X V v d D s s J n F 1 b 3 Q 7 U 2 V j d G l v b j E v Y 2 9 1 b n R y a W V z X 3 V y Y m F u U G 9 w d W x h d G l v b i A o M y k v Q X V 0 b 1 J l b W 9 2 Z W R D b 2 x 1 b W 5 z M S 5 7 Q 2 9 s d W 1 u N i w 1 f S Z x d W 9 0 O y w m c X V v d D t T Z W N 0 a W 9 u M S 9 j b 3 V u d H J p Z X N f d X J i Y W 5 Q b 3 B 1 b G F 0 a W 9 u I C g z K S 9 B d X R v U m V t b 3 Z l Z E N v b H V t b n M x L n t D b 2 x 1 b W 4 3 L D Z 9 J n F 1 b 3 Q 7 L C Z x d W 9 0 O 1 N l Y 3 R p b 2 4 x L 2 N v d W 5 0 c m l l c 1 9 1 c m J h b l B v c H V s Y X R p b 2 4 g K D M p L 0 F 1 d G 9 S Z W 1 v d m V k Q 2 9 s d W 1 u c z E u e 0 N v b H V t b j g s N 3 0 m c X V v d D s s J n F 1 b 3 Q 7 U 2 V j d G l v b j E v Y 2 9 1 b n R y a W V z X 3 V y Y m F u U G 9 w d W x h d G l v b i A o M y k v Q X V 0 b 1 J l b W 9 2 Z W R D b 2 x 1 b W 5 z M S 5 7 Q 2 9 s d W 1 u O S w 4 f S Z x d W 9 0 O y w m c X V v d D t T Z W N 0 a W 9 u M S 9 j b 3 V u d H J p Z X N f d X J i Y W 5 Q b 3 B 1 b G F 0 a W 9 u I C g z K S 9 B d X R v U m V t b 3 Z l Z E N v b H V t b n M x L n t D b 2 x 1 b W 4 x M C w 5 f S Z x d W 9 0 O y w m c X V v d D t T Z W N 0 a W 9 u M S 9 j b 3 V u d H J p Z X N f d X J i Y W 5 Q b 3 B 1 b G F 0 a W 9 u I C g z K S 9 B d X R v U m V t b 3 Z l Z E N v b H V t b n M x L n t D b 2 x 1 b W 4 x M S w x M H 0 m c X V v d D s s J n F 1 b 3 Q 7 U 2 V j d G l v b j E v Y 2 9 1 b n R y a W V z X 3 V y Y m F u U G 9 w d W x h d G l v b i A o M y k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V u d H J p Z X N f d X J i Y W 5 Q b 3 B 1 b G F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1 9 1 c m J h b l B v c H V s Y X R p b 2 4 l M j A o M y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H Q Q S J D S 7 T b v l e m a 7 U n 4 y A A A A A A I A A A A A A B B m A A A A A Q A A I A A A A L i 6 B L 1 B C D 4 S 4 o 9 1 n G b u + P G Z p c 9 G s z 6 6 y M X J p C U p x + S Y A A A A A A 6 A A A A A A g A A I A A A A N 2 5 A z 7 7 3 L l U p L x Q / D k 5 A I l 0 Z F 2 g Z r + w 7 4 J p M s M n 9 r W 4 U A A A A L u p b N 1 2 y h W E Y u j y 4 P G t h L p e x M u 1 t B M 8 0 O L d C 9 / 1 5 k A J Z F v A K h k 6 k Y 3 e B I / a O T V z A Y r 6 2 M m u s b z z s 5 W J t 5 A E d m w 5 x K o C e Y q y V w M r M D s K + 7 6 G Q A A A A I c L W U t L O 9 x k q A D 3 Q F S 4 m V A H U / a + Q a M M c g u L x d X Y + I i d F v S Z S w k Q H P i S I 7 4 5 c / N 6 H i B 7 h M Z s V P N e 3 k z E n W Z W v X E = < / D a t a M a s h u p > 
</file>

<file path=customXml/itemProps1.xml><?xml version="1.0" encoding="utf-8"?>
<ds:datastoreItem xmlns:ds="http://schemas.openxmlformats.org/officeDocument/2006/customXml" ds:itemID="{AA9E404A-5887-4615-B6C4-194F8D2E15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countries_population</vt:lpstr>
      <vt:lpstr>countries_lifeExpectancy</vt:lpstr>
      <vt:lpstr>countries_medianIncome</vt:lpstr>
      <vt:lpstr>countries_urbanPopulation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Bernardo da Silva</dc:creator>
  <cp:lastModifiedBy>Mauricio Bernardo da Silva</cp:lastModifiedBy>
  <dcterms:created xsi:type="dcterms:W3CDTF">2024-12-03T13:37:27Z</dcterms:created>
  <dcterms:modified xsi:type="dcterms:W3CDTF">2024-12-17T14:24:58Z</dcterms:modified>
</cp:coreProperties>
</file>